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155" activeTab="0"/>
  </bookViews>
  <sheets>
    <sheet name="TABLE OF CONTEN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externalReferences>
    <externalReference r:id="rId15"/>
    <externalReference r:id="rId16"/>
  </externalReferences>
  <definedNames>
    <definedName name="_xlnm.Print_Area" localSheetId="1">'1'!$A$2:$K$12</definedName>
    <definedName name="_xlnm.Print_Area" localSheetId="11">'11'!$A$3:$D$52</definedName>
    <definedName name="_xlnm.Print_Area" localSheetId="2">'2'!$A$2:$K$29</definedName>
    <definedName name="_xlnm.Print_Area" localSheetId="3">'3'!$A$2:$K$15</definedName>
    <definedName name="_xlnm.Print_Area" localSheetId="7">'7'!$A$1:$AA$522</definedName>
    <definedName name="_xlnm.Print_Area" localSheetId="0">'TABLE OF CONTENTS'!$A$4:$F$16</definedName>
    <definedName name="_xlnm.Print_Titles" localSheetId="7">'7'!$1:$3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<sst xmlns="http://schemas.openxmlformats.org/spreadsheetml/2006/main" count="8642" uniqueCount="168">
  <si>
    <t>JAPAN</t>
  </si>
  <si>
    <t>OTHER ASIA</t>
  </si>
  <si>
    <t>EUROPE</t>
  </si>
  <si>
    <t>CANADA</t>
  </si>
  <si>
    <t>OTHER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</si>
  <si>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</si>
  <si>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</si>
  <si>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</si>
  <si>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</si>
  <si>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</si>
  <si>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</si>
  <si>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</si>
  <si>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</si>
  <si>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</si>
  <si>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</si>
  <si>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</si>
  <si>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</si>
  <si>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</si>
  <si>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Other</t>
  </si>
  <si>
    <t>YEAR</t>
  </si>
  <si>
    <t>DOMESTIC</t>
  </si>
  <si>
    <t>INTERNATIONAL</t>
  </si>
  <si>
    <t>--</t>
  </si>
  <si>
    <t>*</t>
  </si>
  <si>
    <t>Domestic</t>
  </si>
  <si>
    <t>Oahu</t>
  </si>
  <si>
    <t>Big Island</t>
  </si>
  <si>
    <t>Kona</t>
  </si>
  <si>
    <t>Hilo</t>
  </si>
  <si>
    <t>Kauai</t>
  </si>
  <si>
    <t>Maui</t>
  </si>
  <si>
    <t>Molokai</t>
  </si>
  <si>
    <t>Lanai</t>
  </si>
  <si>
    <t>State</t>
  </si>
  <si>
    <t>International</t>
  </si>
  <si>
    <t>Japan</t>
  </si>
  <si>
    <t>Canada</t>
  </si>
  <si>
    <t>Oceania</t>
  </si>
  <si>
    <t>Other Asia</t>
  </si>
  <si>
    <t>Year</t>
  </si>
  <si>
    <t>CHINA</t>
  </si>
  <si>
    <t>HONG KONG</t>
  </si>
  <si>
    <t>KOREA</t>
  </si>
  <si>
    <t>SINGAPORE</t>
  </si>
  <si>
    <t>TAIWAN</t>
  </si>
  <si>
    <t>AUSTRALIA</t>
  </si>
  <si>
    <t>TOTAL OCEANIA</t>
  </si>
  <si>
    <t>U.K.</t>
  </si>
  <si>
    <t>GERMANY</t>
  </si>
  <si>
    <t>FRANCE</t>
  </si>
  <si>
    <t>ITALY</t>
  </si>
  <si>
    <t>SWITZ.</t>
  </si>
  <si>
    <t>TOTAL EUROPE</t>
  </si>
  <si>
    <t>TOTAL VISITORS</t>
  </si>
  <si>
    <t>Total</t>
  </si>
  <si>
    <t>SING-APORE</t>
  </si>
  <si>
    <t>NEW ZEALAND</t>
  </si>
  <si>
    <t>* Malaysia and Taiwan are classified in Other Asia in 1989-91.</t>
  </si>
  <si>
    <t>US WEST</t>
  </si>
  <si>
    <t>US EAST</t>
  </si>
  <si>
    <t>JAPAN MMA</t>
  </si>
  <si>
    <t>CANADA MMA</t>
  </si>
  <si>
    <t>EUROPE MMA</t>
  </si>
  <si>
    <t>OCEANIA MMA</t>
  </si>
  <si>
    <t>OTHER ASIA MMA</t>
  </si>
  <si>
    <t>TOTAL OTHER ASIA</t>
  </si>
  <si>
    <t>LATIN AMERICA MMA</t>
  </si>
  <si>
    <t>BRAZIL</t>
  </si>
  <si>
    <t>MEXICO</t>
  </si>
  <si>
    <t>TOTAL LATIN AMERICA</t>
  </si>
  <si>
    <t>TOTAL OTHER</t>
  </si>
  <si>
    <t>OTHER MMA</t>
  </si>
  <si>
    <t>ARGEN-TINA</t>
  </si>
  <si>
    <t>NA</t>
  </si>
  <si>
    <t>US EAST MMA</t>
  </si>
  <si>
    <t>US WEST MMA</t>
  </si>
  <si>
    <t>LATIN AMERICA</t>
  </si>
  <si>
    <t>US-WEST</t>
  </si>
  <si>
    <t>US-EAST</t>
  </si>
  <si>
    <t>STATEWIDE</t>
  </si>
  <si>
    <t>OAHU</t>
  </si>
  <si>
    <t>MAUI CTY</t>
  </si>
  <si>
    <t>MAUI ISLE</t>
  </si>
  <si>
    <t>MOLOKAI</t>
  </si>
  <si>
    <t>LANAI</t>
  </si>
  <si>
    <t>KAUAI</t>
  </si>
  <si>
    <t>BIG ISLAND</t>
  </si>
  <si>
    <t>HILO</t>
  </si>
  <si>
    <t>KONA</t>
  </si>
  <si>
    <t>Dom</t>
  </si>
  <si>
    <t>Intl</t>
  </si>
  <si>
    <t>U.S. West</t>
  </si>
  <si>
    <t>U.S. East</t>
  </si>
  <si>
    <t>*For 1989, France, Italy, and Switzerland are classified in Other MMA.</t>
  </si>
  <si>
    <t>FRANCE*</t>
  </si>
  <si>
    <t>ITALY*</t>
  </si>
  <si>
    <t>SWITZER-LAND*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</si>
  <si>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</si>
  <si>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</si>
  <si>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</si>
  <si>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</si>
  <si>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</si>
  <si>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</si>
  <si>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</si>
  <si>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</si>
  <si>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</si>
  <si>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</si>
  <si>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</t>
  </si>
  <si>
    <t>Visitors</t>
  </si>
  <si>
    <t>BOTH DIRECTIONS</t>
  </si>
  <si>
    <t>% Change from</t>
  </si>
  <si>
    <t>Previous Year</t>
  </si>
  <si>
    <t xml:space="preserve">     Oahu</t>
  </si>
  <si>
    <t xml:space="preserve">     Maui</t>
  </si>
  <si>
    <t xml:space="preserve">     Molokai</t>
  </si>
  <si>
    <t xml:space="preserve">     Lanai</t>
  </si>
  <si>
    <t xml:space="preserve">     Kauai</t>
  </si>
  <si>
    <t xml:space="preserve">     Big Island</t>
  </si>
  <si>
    <t xml:space="preserve">     …Hilo</t>
  </si>
  <si>
    <t xml:space="preserve">     …Kona</t>
  </si>
  <si>
    <t>STATE</t>
  </si>
  <si>
    <t>Europe</t>
  </si>
  <si>
    <t>Latin America</t>
  </si>
  <si>
    <t>SWITZER-LAND</t>
  </si>
  <si>
    <t>OCEANIA</t>
  </si>
  <si>
    <t>1942-1945</t>
  </si>
  <si>
    <t>SUSPENDED</t>
  </si>
  <si>
    <t xml:space="preserve">   Hilo</t>
  </si>
  <si>
    <t>Annual</t>
  </si>
  <si>
    <t xml:space="preserve">   Kona</t>
  </si>
  <si>
    <t xml:space="preserve">    *</t>
  </si>
  <si>
    <t>LIST OF TABLES</t>
  </si>
  <si>
    <t>TABLE 7.  VISITOR ARRIVALS BY COUNTRY AND MONTH:  1989 - 2004</t>
  </si>
  <si>
    <t>TABLE 8.  VISITOR ARRIVALS BY COUNTRY AND ISLAND:  1990 - 2004</t>
  </si>
  <si>
    <t>TABLE 7.  VISITOR ARRIVALS BY COUNTRY AND MONTH:  1989 - 2005</t>
  </si>
  <si>
    <t>TABLE 8.  VISITOR ARRIVALS BY COUNTRY AND ISLAND:  1990 - 2005</t>
  </si>
  <si>
    <t>TABLE 7.  VISITOR ARRIVALS BY COUNTRY AND MONTH:  1989 - 2006</t>
  </si>
  <si>
    <t xml:space="preserve">     O'ahu</t>
  </si>
  <si>
    <t xml:space="preserve">     Moloka'i</t>
  </si>
  <si>
    <t xml:space="preserve">     Lāna'i</t>
  </si>
  <si>
    <t xml:space="preserve">     Kaua'i</t>
  </si>
  <si>
    <t>TABLE 8.  VISITOR ARRIVALS BY COUNTRY AND ISLAND:  1990 - 2006</t>
  </si>
  <si>
    <t>US West MMA</t>
  </si>
  <si>
    <t>US East MMA</t>
  </si>
  <si>
    <t>TABLE 6.  VISITOR ARRIVALS BY ISLAND AND MONTH: 1990 - 2007</t>
  </si>
  <si>
    <t>TABLE 5.  VISITOR ARRIVALS BY MMA AND MONTH:  1989 - 2007</t>
  </si>
  <si>
    <t>TABLE 4.  VISITORS STAYING OVERNIGHT OR LONGER: 1927- 2007</t>
  </si>
  <si>
    <t>TABLE 3.  VISITOR DAYS BY MONTH: 1990 - 2007</t>
  </si>
  <si>
    <t>TABLE 2:  VISITOR DAYS BY ISLAND: 1990 - 2007</t>
  </si>
  <si>
    <t>TABLE 1:  VISITOR DAYS BY MMA: 1990 - 2007</t>
  </si>
  <si>
    <t>TABLE 7.  VISITOR ARRIVALS BY COUNTRY AND MONTH:  1989 - 2007</t>
  </si>
  <si>
    <t>TABLE 8.  VISITOR ARRIVALS BY COUNTRY AND ISLAND:  1990 - 2007</t>
  </si>
  <si>
    <t>TABLE 9.  AVERAGE DAILY VISITOR CENSUS: 1990 - 2007</t>
  </si>
  <si>
    <t>TABLE 10.  AVERAGE DAILY VISITOR CENSUS BY MONTH: 1990 - 2007</t>
  </si>
  <si>
    <t>TABLE 11.  RETURNING HAWAII RESIDENTS:  1951-2007</t>
  </si>
  <si>
    <t>2006R</t>
  </si>
  <si>
    <t>VISITOR DAYS BY MMA: 1990 - 2007</t>
  </si>
  <si>
    <t>VISITOR DAYS BY ISLAND: 1990 - 2007</t>
  </si>
  <si>
    <t>VISITOR DAYS BY MONTH:  1990 - 2007</t>
  </si>
  <si>
    <t>VISITORS STAYING OVERNIGHT OR LONGER: 1927- 2007</t>
  </si>
  <si>
    <t>VISITOR ARRIVALS BY MMA AND MONTH:  1989 - 2007</t>
  </si>
  <si>
    <t>VISITOR ARRIVALS BY ISLAND AND MONTH:  1990 - 2007</t>
  </si>
  <si>
    <t>VISITOR ARRIVALS BY COUNTRY AND MONTH:  1989 - 2007</t>
  </si>
  <si>
    <t>VISITOR ARRIVALS BY COUNTRY AND ISLAND:  1990 - 2007</t>
  </si>
  <si>
    <t>AVERAGE DAILY VISITOR CENSUS: 1990 - 2007</t>
  </si>
  <si>
    <t>AVERAGE DAILY VISITOR CENSUS BY MONTH: 1990 - 2007</t>
  </si>
  <si>
    <t>RETURNING HAWAII RESIDENTS:  1951 - 2007</t>
  </si>
  <si>
    <t>Note: 2006 numbers were revised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</si>
</sst>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______"/>
    <numFmt numFmtId="167" formatCode="\ \ \ \ \ @"/>
    <numFmt numFmtId="168" formatCode="\ \ \ \ \ \ \ \ \ \ \ \ @"/>
    <numFmt numFmtId="169" formatCode="\ \ \ \ \ \ \ \ \ @"/>
    <numFmt numFmtId="170" formatCode="\ \ \ \ \ \ @"/>
    <numFmt numFmtId="171" formatCode="\ \ \ @"/>
    <numFmt numFmtId="172" formatCode="\ \ \ \ \ \ \ \ \ \ \ \ \ \ \ @"/>
    <numFmt numFmtId="173" formatCode="\ \ \ \ \ \ \ \ \ \ \ \ \ \ \ \ \ \ @"/>
    <numFmt numFmtId="174" formatCode="#,##0\ \ \ \ \ "/>
    <numFmt numFmtId="175" formatCode="0.00%______"/>
    <numFmt numFmtId="176" formatCode="0.0%______"/>
    <numFmt numFmtId="177" formatCode="#.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"/>
      <color indexed="16"/>
      <name val="Courier"/>
      <family val="3"/>
    </font>
    <font>
      <u val="single"/>
      <sz val="10"/>
      <color indexed="36"/>
      <name val="Arial"/>
      <family val="2"/>
    </font>
    <font>
      <b/>
      <sz val="1"/>
      <color indexed="16"/>
      <name val="Courier"/>
      <family val="3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1" applyBorder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170" fontId="0" fillId="0" borderId="1" applyBorder="0">
      <alignment/>
      <protection/>
    </xf>
    <xf numFmtId="169" fontId="0" fillId="0" borderId="1">
      <alignment/>
      <protection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168" fontId="0" fillId="0" borderId="1">
      <alignment/>
      <protection/>
    </xf>
    <xf numFmtId="172" fontId="0" fillId="0" borderId="1">
      <alignment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3" fontId="0" fillId="0" borderId="1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2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2" fillId="0" borderId="0">
      <alignment/>
      <protection locked="0"/>
    </xf>
    <xf numFmtId="177" fontId="12" fillId="0" borderId="0">
      <alignment/>
      <protection locked="0"/>
    </xf>
    <xf numFmtId="0" fontId="37" fillId="0" borderId="0" applyNumberFormat="0" applyFill="0" applyBorder="0" applyAlignment="0" applyProtection="0"/>
    <xf numFmtId="177" fontId="12" fillId="0" borderId="0">
      <alignment/>
      <protection locked="0"/>
    </xf>
    <xf numFmtId="0" fontId="13" fillId="0" borderId="0" applyNumberFormat="0" applyFill="0" applyBorder="0" applyAlignment="0" applyProtection="0"/>
    <xf numFmtId="167" fontId="4" fillId="0" borderId="0">
      <alignment/>
      <protection/>
    </xf>
    <xf numFmtId="0" fontId="38" fillId="29" borderId="0" applyNumberFormat="0" applyBorder="0" applyAlignment="0" applyProtection="0"/>
    <xf numFmtId="0" fontId="1" fillId="0" borderId="0">
      <alignment horizontal="center" wrapText="1"/>
      <protection/>
    </xf>
    <xf numFmtId="177" fontId="12" fillId="0" borderId="0">
      <alignment/>
      <protection locked="0"/>
    </xf>
    <xf numFmtId="177" fontId="14" fillId="0" borderId="0">
      <alignment/>
      <protection locked="0"/>
    </xf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0" borderId="5" applyNumberFormat="0" applyFill="0" applyAlignment="0" applyProtection="0"/>
    <xf numFmtId="0" fontId="42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wrapText="1"/>
      <protection/>
    </xf>
    <xf numFmtId="177" fontId="12" fillId="0" borderId="8">
      <alignment/>
      <protection locked="0"/>
    </xf>
    <xf numFmtId="0" fontId="44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4" fontId="0" fillId="0" borderId="0" xfId="48" applyNumberForma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164" fontId="1" fillId="0" borderId="0" xfId="48" applyNumberFormat="1" applyFont="1" applyBorder="1" applyAlignment="1">
      <alignment/>
    </xf>
    <xf numFmtId="3" fontId="2" fillId="0" borderId="10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wrapText="1"/>
    </xf>
    <xf numFmtId="164" fontId="1" fillId="0" borderId="0" xfId="48" applyNumberFormat="1" applyFont="1" applyBorder="1" applyAlignment="1">
      <alignment/>
    </xf>
    <xf numFmtId="3" fontId="1" fillId="0" borderId="11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48" applyNumberForma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164" fontId="0" fillId="0" borderId="15" xfId="48" applyNumberFormat="1" applyFont="1" applyBorder="1" applyAlignment="1">
      <alignment horizontal="right"/>
    </xf>
    <xf numFmtId="164" fontId="0" fillId="0" borderId="16" xfId="48" applyNumberFormat="1" applyFont="1" applyBorder="1" applyAlignment="1">
      <alignment horizontal="right"/>
    </xf>
    <xf numFmtId="164" fontId="0" fillId="0" borderId="0" xfId="48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NumberFormat="1" applyBorder="1" applyAlignment="1">
      <alignment wrapText="1"/>
    </xf>
    <xf numFmtId="164" fontId="0" fillId="0" borderId="0" xfId="48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11" xfId="0" applyNumberFormat="1" applyBorder="1" applyAlignment="1">
      <alignment wrapText="1"/>
    </xf>
    <xf numFmtId="164" fontId="0" fillId="0" borderId="16" xfId="48" applyNumberFormat="1" applyFont="1" applyBorder="1" applyAlignment="1">
      <alignment wrapText="1"/>
    </xf>
    <xf numFmtId="164" fontId="0" fillId="0" borderId="17" xfId="48" applyNumberFormat="1" applyFont="1" applyBorder="1" applyAlignment="1">
      <alignment horizontal="right"/>
    </xf>
    <xf numFmtId="164" fontId="0" fillId="0" borderId="1" xfId="48" applyNumberFormat="1" applyFont="1" applyBorder="1" applyAlignment="1">
      <alignment horizontal="right"/>
    </xf>
    <xf numFmtId="164" fontId="0" fillId="0" borderId="18" xfId="48" applyNumberFormat="1" applyFont="1" applyBorder="1" applyAlignment="1">
      <alignment horizontal="right"/>
    </xf>
    <xf numFmtId="164" fontId="0" fillId="0" borderId="19" xfId="48" applyNumberFormat="1" applyFont="1" applyBorder="1" applyAlignment="1">
      <alignment horizontal="right"/>
    </xf>
    <xf numFmtId="164" fontId="0" fillId="0" borderId="1" xfId="48" applyNumberFormat="1" applyFont="1" applyBorder="1" applyAlignment="1">
      <alignment wrapText="1"/>
    </xf>
    <xf numFmtId="164" fontId="0" fillId="0" borderId="20" xfId="48" applyNumberFormat="1" applyFont="1" applyBorder="1" applyAlignment="1">
      <alignment wrapText="1"/>
    </xf>
    <xf numFmtId="164" fontId="0" fillId="0" borderId="21" xfId="48" applyNumberFormat="1" applyFont="1" applyBorder="1" applyAlignment="1">
      <alignment wrapText="1"/>
    </xf>
    <xf numFmtId="3" fontId="2" fillId="0" borderId="22" xfId="0" applyNumberFormat="1" applyFont="1" applyBorder="1" applyAlignment="1">
      <alignment horizontal="center" wrapText="1"/>
    </xf>
    <xf numFmtId="164" fontId="0" fillId="0" borderId="23" xfId="48" applyNumberFormat="1" applyFont="1" applyBorder="1" applyAlignment="1">
      <alignment wrapText="1"/>
    </xf>
    <xf numFmtId="164" fontId="0" fillId="0" borderId="19" xfId="48" applyNumberFormat="1" applyFont="1" applyBorder="1" applyAlignment="1">
      <alignment wrapText="1"/>
    </xf>
    <xf numFmtId="164" fontId="0" fillId="0" borderId="20" xfId="48" applyNumberFormat="1" applyFont="1" applyBorder="1" applyAlignment="1">
      <alignment horizontal="right"/>
    </xf>
    <xf numFmtId="164" fontId="0" fillId="0" borderId="21" xfId="48" applyNumberFormat="1" applyFont="1" applyBorder="1" applyAlignment="1">
      <alignment horizontal="right"/>
    </xf>
    <xf numFmtId="164" fontId="0" fillId="0" borderId="1" xfId="48" applyNumberFormat="1" applyFont="1" applyBorder="1" applyAlignment="1">
      <alignment/>
    </xf>
    <xf numFmtId="164" fontId="0" fillId="0" borderId="17" xfId="48" applyNumberFormat="1" applyFont="1" applyBorder="1" applyAlignment="1">
      <alignment horizontal="right"/>
    </xf>
    <xf numFmtId="164" fontId="0" fillId="0" borderId="15" xfId="48" applyNumberFormat="1" applyFont="1" applyBorder="1" applyAlignment="1">
      <alignment horizontal="right"/>
    </xf>
    <xf numFmtId="164" fontId="0" fillId="0" borderId="24" xfId="48" applyNumberFormat="1" applyFont="1" applyBorder="1" applyAlignment="1">
      <alignment horizontal="right"/>
    </xf>
    <xf numFmtId="164" fontId="0" fillId="0" borderId="24" xfId="48" applyNumberFormat="1" applyFont="1" applyBorder="1" applyAlignment="1">
      <alignment wrapText="1"/>
    </xf>
    <xf numFmtId="164" fontId="0" fillId="0" borderId="24" xfId="48" applyNumberFormat="1" applyBorder="1" applyAlignment="1">
      <alignment wrapText="1"/>
    </xf>
    <xf numFmtId="164" fontId="0" fillId="0" borderId="21" xfId="48" applyNumberFormat="1" applyBorder="1" applyAlignment="1">
      <alignment wrapText="1"/>
    </xf>
    <xf numFmtId="164" fontId="0" fillId="0" borderId="25" xfId="48" applyNumberFormat="1" applyBorder="1" applyAlignment="1">
      <alignment wrapText="1"/>
    </xf>
    <xf numFmtId="164" fontId="0" fillId="0" borderId="15" xfId="48" applyNumberFormat="1" applyBorder="1" applyAlignment="1">
      <alignment wrapText="1"/>
    </xf>
    <xf numFmtId="164" fontId="0" fillId="0" borderId="26" xfId="48" applyNumberFormat="1" applyBorder="1" applyAlignment="1">
      <alignment wrapText="1"/>
    </xf>
    <xf numFmtId="164" fontId="0" fillId="0" borderId="16" xfId="48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wrapText="1"/>
    </xf>
    <xf numFmtId="0" fontId="0" fillId="0" borderId="27" xfId="0" applyNumberFormat="1" applyBorder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9" xfId="0" applyNumberFormat="1" applyFont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0" fillId="0" borderId="0" xfId="0" applyAlignment="1">
      <alignment horizontal="center"/>
    </xf>
    <xf numFmtId="164" fontId="0" fillId="0" borderId="0" xfId="48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16" xfId="48" applyNumberFormat="1" applyFont="1" applyBorder="1" applyAlignment="1">
      <alignment horizontal="right"/>
    </xf>
    <xf numFmtId="3" fontId="2" fillId="0" borderId="13" xfId="0" applyNumberFormat="1" applyFont="1" applyFill="1" applyBorder="1" applyAlignment="1">
      <alignment horizontal="center" wrapText="1"/>
    </xf>
    <xf numFmtId="0" fontId="0" fillId="0" borderId="29" xfId="0" applyNumberFormat="1" applyBorder="1" applyAlignment="1">
      <alignment wrapText="1"/>
    </xf>
    <xf numFmtId="3" fontId="2" fillId="0" borderId="30" xfId="0" applyNumberFormat="1" applyFont="1" applyBorder="1" applyAlignment="1">
      <alignment horizontal="center" wrapText="1"/>
    </xf>
    <xf numFmtId="3" fontId="2" fillId="0" borderId="31" xfId="0" applyNumberFormat="1" applyFont="1" applyBorder="1" applyAlignment="1">
      <alignment horizontal="center" wrapText="1"/>
    </xf>
    <xf numFmtId="3" fontId="2" fillId="0" borderId="29" xfId="0" applyNumberFormat="1" applyFont="1" applyBorder="1" applyAlignment="1">
      <alignment horizontal="center" wrapText="1"/>
    </xf>
    <xf numFmtId="164" fontId="0" fillId="0" borderId="24" xfId="48" applyNumberFormat="1" applyFont="1" applyFill="1" applyBorder="1" applyAlignment="1">
      <alignment wrapText="1"/>
    </xf>
    <xf numFmtId="164" fontId="0" fillId="0" borderId="21" xfId="48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27" xfId="0" applyNumberFormat="1" applyFont="1" applyBorder="1" applyAlignment="1">
      <alignment wrapText="1"/>
    </xf>
    <xf numFmtId="3" fontId="0" fillId="0" borderId="28" xfId="0" applyNumberFormat="1" applyBorder="1" applyAlignment="1">
      <alignment wrapText="1"/>
    </xf>
    <xf numFmtId="0" fontId="0" fillId="0" borderId="30" xfId="0" applyBorder="1" applyAlignment="1">
      <alignment wrapText="1"/>
    </xf>
    <xf numFmtId="164" fontId="0" fillId="0" borderId="17" xfId="48" applyNumberFormat="1" applyBorder="1" applyAlignment="1">
      <alignment wrapText="1"/>
    </xf>
    <xf numFmtId="164" fontId="0" fillId="0" borderId="1" xfId="48" applyNumberFormat="1" applyBorder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7" fillId="0" borderId="0" xfId="0" applyFont="1" applyAlignment="1">
      <alignment horizontal="left"/>
    </xf>
    <xf numFmtId="164" fontId="0" fillId="0" borderId="33" xfId="48" applyNumberFormat="1" applyBorder="1" applyAlignment="1">
      <alignment/>
    </xf>
    <xf numFmtId="164" fontId="0" fillId="0" borderId="33" xfId="48" applyNumberFormat="1" applyFont="1" applyBorder="1" applyAlignment="1">
      <alignment/>
    </xf>
    <xf numFmtId="0" fontId="1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left" indent="2"/>
    </xf>
    <xf numFmtId="0" fontId="0" fillId="33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164" fontId="0" fillId="0" borderId="18" xfId="48" applyNumberFormat="1" applyFont="1" applyBorder="1" applyAlignment="1">
      <alignment horizontal="right"/>
    </xf>
    <xf numFmtId="164" fontId="0" fillId="0" borderId="20" xfId="48" applyNumberFormat="1" applyFont="1" applyBorder="1" applyAlignment="1">
      <alignment horizontal="right"/>
    </xf>
    <xf numFmtId="164" fontId="0" fillId="0" borderId="1" xfId="48" applyNumberFormat="1" applyFont="1" applyBorder="1" applyAlignment="1">
      <alignment horizontal="right"/>
    </xf>
    <xf numFmtId="164" fontId="0" fillId="0" borderId="19" xfId="48" applyNumberFormat="1" applyFont="1" applyBorder="1" applyAlignment="1">
      <alignment horizontal="right"/>
    </xf>
    <xf numFmtId="164" fontId="0" fillId="0" borderId="21" xfId="48" applyNumberFormat="1" applyFont="1" applyBorder="1" applyAlignment="1">
      <alignment horizontal="right"/>
    </xf>
    <xf numFmtId="164" fontId="0" fillId="0" borderId="27" xfId="48" applyNumberFormat="1" applyFont="1" applyBorder="1" applyAlignment="1">
      <alignment horizontal="right"/>
    </xf>
    <xf numFmtId="164" fontId="0" fillId="0" borderId="28" xfId="48" applyNumberFormat="1" applyFont="1" applyBorder="1" applyAlignment="1">
      <alignment horizontal="right"/>
    </xf>
    <xf numFmtId="164" fontId="0" fillId="0" borderId="29" xfId="48" applyNumberFormat="1" applyFont="1" applyBorder="1" applyAlignment="1">
      <alignment horizontal="right"/>
    </xf>
    <xf numFmtId="164" fontId="0" fillId="0" borderId="36" xfId="48" applyNumberFormat="1" applyFont="1" applyBorder="1" applyAlignment="1">
      <alignment horizontal="right"/>
    </xf>
    <xf numFmtId="164" fontId="9" fillId="0" borderId="0" xfId="48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NumberFormat="1" applyFont="1" applyBorder="1" applyAlignment="1">
      <alignment/>
    </xf>
    <xf numFmtId="164" fontId="0" fillId="0" borderId="0" xfId="48" applyNumberFormat="1" applyFont="1" applyBorder="1" applyAlignment="1">
      <alignment horizontal="right"/>
    </xf>
    <xf numFmtId="0" fontId="1" fillId="0" borderId="37" xfId="0" applyNumberFormat="1" applyFont="1" applyBorder="1" applyAlignment="1">
      <alignment horizontal="center"/>
    </xf>
    <xf numFmtId="164" fontId="1" fillId="0" borderId="38" xfId="48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164" fontId="0" fillId="0" borderId="16" xfId="48" applyNumberFormat="1" applyFont="1" applyBorder="1" applyAlignment="1">
      <alignment/>
    </xf>
    <xf numFmtId="164" fontId="0" fillId="0" borderId="19" xfId="48" applyNumberFormat="1" applyFont="1" applyBorder="1" applyAlignment="1">
      <alignment/>
    </xf>
    <xf numFmtId="164" fontId="0" fillId="0" borderId="27" xfId="48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indent="2"/>
    </xf>
    <xf numFmtId="0" fontId="0" fillId="0" borderId="16" xfId="0" applyNumberFormat="1" applyFont="1" applyBorder="1" applyAlignment="1">
      <alignment horizontal="left" indent="2"/>
    </xf>
    <xf numFmtId="0" fontId="0" fillId="0" borderId="11" xfId="0" applyNumberFormat="1" applyFont="1" applyBorder="1" applyAlignment="1">
      <alignment horizontal="left" indent="2"/>
    </xf>
    <xf numFmtId="164" fontId="0" fillId="0" borderId="11" xfId="48" applyNumberFormat="1" applyFont="1" applyBorder="1" applyAlignment="1">
      <alignment horizontal="right"/>
    </xf>
    <xf numFmtId="164" fontId="0" fillId="0" borderId="12" xfId="48" applyNumberFormat="1" applyFont="1" applyBorder="1" applyAlignment="1">
      <alignment horizontal="right"/>
    </xf>
    <xf numFmtId="164" fontId="0" fillId="0" borderId="11" xfId="48" applyNumberFormat="1" applyFont="1" applyBorder="1" applyAlignment="1">
      <alignment/>
    </xf>
    <xf numFmtId="164" fontId="0" fillId="0" borderId="9" xfId="48" applyNumberFormat="1" applyFont="1" applyBorder="1" applyAlignment="1">
      <alignment horizontal="right"/>
    </xf>
    <xf numFmtId="164" fontId="0" fillId="0" borderId="40" xfId="48" applyNumberFormat="1" applyFont="1" applyBorder="1" applyAlignment="1">
      <alignment horizontal="right"/>
    </xf>
    <xf numFmtId="0" fontId="1" fillId="0" borderId="2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164" fontId="0" fillId="0" borderId="0" xfId="48" applyNumberFormat="1" applyFont="1" applyBorder="1" applyAlignment="1">
      <alignment/>
    </xf>
    <xf numFmtId="164" fontId="0" fillId="0" borderId="1" xfId="48" applyNumberFormat="1" applyFont="1" applyBorder="1" applyAlignment="1">
      <alignment/>
    </xf>
    <xf numFmtId="164" fontId="0" fillId="0" borderId="0" xfId="48" applyNumberFormat="1" applyFont="1" applyBorder="1" applyAlignment="1">
      <alignment wrapText="1"/>
    </xf>
    <xf numFmtId="164" fontId="0" fillId="0" borderId="9" xfId="48" applyNumberFormat="1" applyFont="1" applyBorder="1" applyAlignment="1">
      <alignment/>
    </xf>
    <xf numFmtId="164" fontId="0" fillId="0" borderId="17" xfId="48" applyNumberFormat="1" applyFont="1" applyBorder="1" applyAlignment="1">
      <alignment/>
    </xf>
    <xf numFmtId="164" fontId="0" fillId="0" borderId="28" xfId="48" applyNumberFormat="1" applyFont="1" applyBorder="1" applyAlignment="1">
      <alignment/>
    </xf>
    <xf numFmtId="164" fontId="0" fillId="0" borderId="12" xfId="48" applyNumberFormat="1" applyFont="1" applyBorder="1" applyAlignment="1">
      <alignment/>
    </xf>
    <xf numFmtId="164" fontId="0" fillId="0" borderId="14" xfId="48" applyNumberFormat="1" applyFont="1" applyBorder="1" applyAlignment="1">
      <alignment/>
    </xf>
    <xf numFmtId="0" fontId="0" fillId="0" borderId="41" xfId="0" applyFont="1" applyBorder="1" applyAlignment="1">
      <alignment wrapText="1"/>
    </xf>
    <xf numFmtId="164" fontId="0" fillId="0" borderId="42" xfId="48" applyNumberFormat="1" applyFont="1" applyBorder="1" applyAlignment="1">
      <alignment wrapText="1"/>
    </xf>
    <xf numFmtId="164" fontId="0" fillId="0" borderId="43" xfId="48" applyNumberFormat="1" applyFont="1" applyBorder="1" applyAlignment="1">
      <alignment wrapText="1"/>
    </xf>
    <xf numFmtId="164" fontId="0" fillId="0" borderId="41" xfId="48" applyNumberFormat="1" applyFont="1" applyBorder="1" applyAlignment="1">
      <alignment wrapText="1"/>
    </xf>
    <xf numFmtId="164" fontId="0" fillId="0" borderId="44" xfId="48" applyNumberFormat="1" applyFont="1" applyBorder="1" applyAlignment="1">
      <alignment wrapText="1"/>
    </xf>
    <xf numFmtId="164" fontId="0" fillId="0" borderId="45" xfId="48" applyNumberFormat="1" applyFont="1" applyBorder="1" applyAlignment="1">
      <alignment wrapText="1"/>
    </xf>
    <xf numFmtId="164" fontId="0" fillId="0" borderId="42" xfId="48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1" fillId="0" borderId="16" xfId="0" applyNumberFormat="1" applyFont="1" applyBorder="1" applyAlignment="1">
      <alignment/>
    </xf>
    <xf numFmtId="0" fontId="0" fillId="0" borderId="41" xfId="0" applyFont="1" applyBorder="1" applyAlignment="1">
      <alignment/>
    </xf>
    <xf numFmtId="164" fontId="0" fillId="0" borderId="40" xfId="48" applyNumberFormat="1" applyFont="1" applyBorder="1" applyAlignment="1">
      <alignment wrapText="1"/>
    </xf>
    <xf numFmtId="164" fontId="0" fillId="0" borderId="46" xfId="48" applyNumberFormat="1" applyFont="1" applyBorder="1" applyAlignment="1">
      <alignment wrapText="1"/>
    </xf>
    <xf numFmtId="164" fontId="0" fillId="0" borderId="11" xfId="48" applyNumberFormat="1" applyFont="1" applyBorder="1" applyAlignment="1">
      <alignment wrapText="1"/>
    </xf>
    <xf numFmtId="164" fontId="0" fillId="0" borderId="14" xfId="48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164" fontId="0" fillId="0" borderId="9" xfId="48" applyNumberFormat="1" applyFont="1" applyBorder="1" applyAlignment="1">
      <alignment wrapText="1"/>
    </xf>
    <xf numFmtId="164" fontId="0" fillId="0" borderId="40" xfId="48" applyNumberFormat="1" applyFont="1" applyFill="1" applyBorder="1" applyAlignment="1">
      <alignment wrapText="1"/>
    </xf>
    <xf numFmtId="164" fontId="0" fillId="0" borderId="47" xfId="48" applyNumberFormat="1" applyFont="1" applyBorder="1" applyAlignment="1">
      <alignment wrapText="1"/>
    </xf>
    <xf numFmtId="164" fontId="0" fillId="0" borderId="12" xfId="48" applyNumberFormat="1" applyFont="1" applyBorder="1" applyAlignment="1">
      <alignment wrapText="1"/>
    </xf>
    <xf numFmtId="164" fontId="0" fillId="0" borderId="0" xfId="0" applyNumberFormat="1" applyAlignment="1">
      <alignment horizontal="center"/>
    </xf>
    <xf numFmtId="164" fontId="0" fillId="0" borderId="46" xfId="48" applyNumberFormat="1" applyFont="1" applyBorder="1" applyAlignment="1">
      <alignment horizontal="right"/>
    </xf>
    <xf numFmtId="164" fontId="0" fillId="0" borderId="48" xfId="48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Continuous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20" xfId="48" applyNumberFormat="1" applyFont="1" applyBorder="1" applyAlignment="1">
      <alignment/>
    </xf>
    <xf numFmtId="164" fontId="0" fillId="0" borderId="21" xfId="48" applyNumberFormat="1" applyFont="1" applyBorder="1" applyAlignment="1">
      <alignment/>
    </xf>
    <xf numFmtId="164" fontId="0" fillId="0" borderId="20" xfId="48" applyNumberFormat="1" applyFont="1" applyFill="1" applyBorder="1" applyAlignment="1">
      <alignment/>
    </xf>
    <xf numFmtId="164" fontId="0" fillId="0" borderId="21" xfId="48" applyNumberFormat="1" applyFont="1" applyFill="1" applyBorder="1" applyAlignment="1">
      <alignment/>
    </xf>
    <xf numFmtId="164" fontId="0" fillId="0" borderId="36" xfId="48" applyNumberFormat="1" applyFont="1" applyBorder="1" applyAlignment="1">
      <alignment/>
    </xf>
    <xf numFmtId="164" fontId="0" fillId="0" borderId="36" xfId="48" applyNumberFormat="1" applyFont="1" applyFill="1" applyBorder="1" applyAlignment="1">
      <alignment/>
    </xf>
    <xf numFmtId="164" fontId="0" fillId="0" borderId="40" xfId="48" applyNumberFormat="1" applyFont="1" applyBorder="1" applyAlignment="1">
      <alignment/>
    </xf>
    <xf numFmtId="164" fontId="0" fillId="0" borderId="40" xfId="48" applyNumberFormat="1" applyFont="1" applyFill="1" applyBorder="1" applyAlignment="1">
      <alignment/>
    </xf>
    <xf numFmtId="164" fontId="0" fillId="0" borderId="31" xfId="48" applyNumberFormat="1" applyFont="1" applyBorder="1" applyAlignment="1">
      <alignment/>
    </xf>
    <xf numFmtId="164" fontId="0" fillId="0" borderId="1" xfId="48" applyNumberFormat="1" applyFont="1" applyFill="1" applyBorder="1" applyAlignment="1">
      <alignment/>
    </xf>
    <xf numFmtId="164" fontId="0" fillId="0" borderId="15" xfId="48" applyNumberFormat="1" applyFont="1" applyBorder="1" applyAlignment="1">
      <alignment/>
    </xf>
    <xf numFmtId="0" fontId="0" fillId="0" borderId="0" xfId="0" applyFont="1" applyFill="1" applyAlignment="1">
      <alignment/>
    </xf>
    <xf numFmtId="164" fontId="1" fillId="0" borderId="49" xfId="48" applyNumberFormat="1" applyFont="1" applyBorder="1" applyAlignment="1">
      <alignment horizontal="center"/>
    </xf>
    <xf numFmtId="0" fontId="1" fillId="0" borderId="49" xfId="0" applyNumberFormat="1" applyFont="1" applyBorder="1" applyAlignment="1">
      <alignment horizontal="centerContinuous" vertical="center" wrapText="1"/>
    </xf>
    <xf numFmtId="0" fontId="1" fillId="0" borderId="38" xfId="0" applyNumberFormat="1" applyFont="1" applyBorder="1" applyAlignment="1">
      <alignment horizontal="centerContinuous" vertical="center" wrapText="1"/>
    </xf>
    <xf numFmtId="3" fontId="1" fillId="0" borderId="37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horizontal="centerContinuous" vertical="center"/>
    </xf>
    <xf numFmtId="3" fontId="1" fillId="0" borderId="50" xfId="0" applyNumberFormat="1" applyFont="1" applyBorder="1" applyAlignment="1">
      <alignment horizontal="centerContinuous" vertical="center" wrapText="1"/>
    </xf>
    <xf numFmtId="0" fontId="1" fillId="0" borderId="38" xfId="0" applyFont="1" applyBorder="1" applyAlignment="1">
      <alignment horizontal="centerContinuous" vertical="center" wrapText="1"/>
    </xf>
    <xf numFmtId="0" fontId="1" fillId="0" borderId="51" xfId="0" applyFont="1" applyBorder="1" applyAlignment="1">
      <alignment horizontal="centerContinuous" vertical="center" wrapText="1"/>
    </xf>
    <xf numFmtId="0" fontId="1" fillId="0" borderId="37" xfId="0" applyNumberFormat="1" applyFont="1" applyBorder="1" applyAlignment="1">
      <alignment vertical="center" wrapText="1"/>
    </xf>
    <xf numFmtId="3" fontId="1" fillId="0" borderId="50" xfId="0" applyNumberFormat="1" applyFont="1" applyBorder="1" applyAlignment="1">
      <alignment horizontal="centerContinuous" vertical="center"/>
    </xf>
    <xf numFmtId="3" fontId="1" fillId="0" borderId="51" xfId="0" applyNumberFormat="1" applyFont="1" applyBorder="1" applyAlignment="1">
      <alignment horizontal="centerContinuous" vertical="center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3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6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center" vertical="center" wrapText="1"/>
      <protection/>
    </xf>
    <xf numFmtId="174" fontId="0" fillId="0" borderId="0" xfId="0" applyNumberFormat="1" applyBorder="1" applyAlignment="1">
      <alignment horizontal="right"/>
    </xf>
    <xf numFmtId="3" fontId="1" fillId="0" borderId="0" xfId="61" applyNumberFormat="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Continuous" vertical="center" wrapText="1"/>
      <protection/>
    </xf>
    <xf numFmtId="0" fontId="0" fillId="0" borderId="0" xfId="61" applyFont="1" applyBorder="1" applyAlignment="1">
      <alignment horizontal="centerContinuous" vertical="center"/>
      <protection/>
    </xf>
    <xf numFmtId="0" fontId="1" fillId="0" borderId="0" xfId="61" applyFont="1" applyBorder="1" applyAlignment="1">
      <alignment horizontal="center" vertical="center"/>
      <protection/>
    </xf>
    <xf numFmtId="166" fontId="11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4" fontId="0" fillId="0" borderId="46" xfId="48" applyNumberFormat="1" applyFont="1" applyBorder="1" applyAlignment="1">
      <alignment/>
    </xf>
    <xf numFmtId="3" fontId="11" fillId="0" borderId="19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3" fontId="11" fillId="0" borderId="52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3" fontId="0" fillId="0" borderId="53" xfId="0" applyNumberFormat="1" applyFont="1" applyBorder="1" applyAlignment="1">
      <alignment horizontal="center"/>
    </xf>
    <xf numFmtId="3" fontId="11" fillId="0" borderId="53" xfId="0" applyNumberFormat="1" applyFont="1" applyBorder="1" applyAlignment="1">
      <alignment horizontal="center"/>
    </xf>
    <xf numFmtId="3" fontId="11" fillId="0" borderId="53" xfId="0" applyNumberFormat="1" applyFont="1" applyFill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164" fontId="0" fillId="0" borderId="16" xfId="48" applyNumberFormat="1" applyFont="1" applyBorder="1" applyAlignment="1">
      <alignment/>
    </xf>
    <xf numFmtId="164" fontId="0" fillId="0" borderId="27" xfId="48" applyNumberFormat="1" applyFont="1" applyBorder="1" applyAlignment="1">
      <alignment/>
    </xf>
    <xf numFmtId="0" fontId="6" fillId="0" borderId="33" xfId="73" applyBorder="1" applyAlignment="1">
      <alignment horizontal="centerContinuous" wrapText="1"/>
      <protection/>
    </xf>
    <xf numFmtId="0" fontId="0" fillId="0" borderId="33" xfId="0" applyBorder="1" applyAlignment="1">
      <alignment horizontal="centerContinuous"/>
    </xf>
    <xf numFmtId="164" fontId="9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0" fontId="1" fillId="0" borderId="11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164" fontId="0" fillId="0" borderId="20" xfId="48" applyNumberFormat="1" applyFont="1" applyFill="1" applyBorder="1" applyAlignment="1">
      <alignment horizontal="right"/>
    </xf>
    <xf numFmtId="164" fontId="0" fillId="0" borderId="21" xfId="48" applyNumberFormat="1" applyFont="1" applyFill="1" applyBorder="1" applyAlignment="1">
      <alignment horizontal="right"/>
    </xf>
    <xf numFmtId="164" fontId="0" fillId="0" borderId="36" xfId="48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/>
    </xf>
    <xf numFmtId="164" fontId="0" fillId="0" borderId="40" xfId="48" applyNumberFormat="1" applyFont="1" applyFill="1" applyBorder="1" applyAlignment="1">
      <alignment horizontal="right"/>
    </xf>
    <xf numFmtId="0" fontId="1" fillId="0" borderId="1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left" indent="2"/>
    </xf>
    <xf numFmtId="164" fontId="0" fillId="0" borderId="48" xfId="48" applyNumberFormat="1" applyFont="1" applyBorder="1" applyAlignment="1">
      <alignment/>
    </xf>
    <xf numFmtId="0" fontId="0" fillId="0" borderId="48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164" fontId="0" fillId="0" borderId="58" xfId="48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59" xfId="0" applyNumberForma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164" fontId="0" fillId="0" borderId="21" xfId="48" applyNumberFormat="1" applyFont="1" applyBorder="1" applyAlignment="1">
      <alignment horizontal="right" wrapText="1"/>
    </xf>
    <xf numFmtId="164" fontId="0" fillId="0" borderId="40" xfId="48" applyNumberFormat="1" applyFont="1" applyBorder="1" applyAlignment="1">
      <alignment horizontal="right" wrapText="1"/>
    </xf>
    <xf numFmtId="164" fontId="0" fillId="0" borderId="0" xfId="0" applyNumberFormat="1" applyBorder="1" applyAlignment="1">
      <alignment wrapText="1"/>
    </xf>
    <xf numFmtId="166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53" xfId="48" applyNumberFormat="1" applyFont="1" applyBorder="1" applyAlignment="1">
      <alignment/>
    </xf>
    <xf numFmtId="164" fontId="0" fillId="0" borderId="60" xfId="48" applyNumberFormat="1" applyFont="1" applyBorder="1" applyAlignment="1">
      <alignment/>
    </xf>
    <xf numFmtId="164" fontId="0" fillId="0" borderId="61" xfId="48" applyNumberFormat="1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164" fontId="1" fillId="0" borderId="64" xfId="48" applyNumberFormat="1" applyFont="1" applyBorder="1" applyAlignment="1">
      <alignment horizontal="center"/>
    </xf>
    <xf numFmtId="164" fontId="1" fillId="0" borderId="41" xfId="48" applyNumberFormat="1" applyFont="1" applyBorder="1" applyAlignment="1">
      <alignment horizontal="center"/>
    </xf>
    <xf numFmtId="164" fontId="1" fillId="0" borderId="45" xfId="48" applyNumberFormat="1" applyFont="1" applyBorder="1" applyAlignment="1">
      <alignment horizontal="center"/>
    </xf>
    <xf numFmtId="164" fontId="1" fillId="0" borderId="65" xfId="48" applyNumberFormat="1" applyFont="1" applyBorder="1" applyAlignment="1">
      <alignment horizontal="center"/>
    </xf>
    <xf numFmtId="164" fontId="0" fillId="0" borderId="66" xfId="48" applyNumberFormat="1" applyFont="1" applyBorder="1" applyAlignment="1">
      <alignment/>
    </xf>
    <xf numFmtId="164" fontId="0" fillId="0" borderId="67" xfId="48" applyNumberFormat="1" applyFont="1" applyBorder="1" applyAlignment="1">
      <alignment/>
    </xf>
    <xf numFmtId="164" fontId="1" fillId="0" borderId="68" xfId="48" applyNumberFormat="1" applyFont="1" applyBorder="1" applyAlignment="1">
      <alignment horizontal="center"/>
    </xf>
    <xf numFmtId="164" fontId="0" fillId="0" borderId="19" xfId="48" applyNumberFormat="1" applyFont="1" applyBorder="1" applyAlignment="1">
      <alignment/>
    </xf>
    <xf numFmtId="164" fontId="0" fillId="0" borderId="52" xfId="48" applyNumberFormat="1" applyFont="1" applyBorder="1" applyAlignment="1">
      <alignment/>
    </xf>
    <xf numFmtId="164" fontId="0" fillId="0" borderId="10" xfId="48" applyNumberFormat="1" applyFont="1" applyBorder="1" applyAlignment="1">
      <alignment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3" fontId="0" fillId="0" borderId="59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64" fontId="1" fillId="0" borderId="16" xfId="48" applyNumberFormat="1" applyFont="1" applyBorder="1" applyAlignment="1">
      <alignment/>
    </xf>
    <xf numFmtId="164" fontId="1" fillId="0" borderId="71" xfId="48" applyNumberFormat="1" applyFont="1" applyBorder="1" applyAlignment="1">
      <alignment/>
    </xf>
    <xf numFmtId="164" fontId="1" fillId="0" borderId="15" xfId="48" applyNumberFormat="1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57" xfId="0" applyFont="1" applyBorder="1" applyAlignment="1">
      <alignment horizontal="center" vertical="center"/>
    </xf>
    <xf numFmtId="0" fontId="1" fillId="0" borderId="72" xfId="0" applyFont="1" applyBorder="1" applyAlignment="1">
      <alignment/>
    </xf>
    <xf numFmtId="0" fontId="0" fillId="0" borderId="73" xfId="0" applyBorder="1" applyAlignment="1">
      <alignment/>
    </xf>
    <xf numFmtId="164" fontId="0" fillId="0" borderId="10" xfId="48" applyNumberFormat="1" applyBorder="1" applyAlignment="1">
      <alignment/>
    </xf>
    <xf numFmtId="0" fontId="1" fillId="0" borderId="62" xfId="0" applyFont="1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2" xfId="0" applyFill="1" applyBorder="1" applyAlignment="1">
      <alignment horizontal="left" indent="1"/>
    </xf>
    <xf numFmtId="0" fontId="0" fillId="0" borderId="73" xfId="0" applyFill="1" applyBorder="1" applyAlignment="1">
      <alignment horizontal="left" indent="1"/>
    </xf>
    <xf numFmtId="0" fontId="0" fillId="0" borderId="63" xfId="0" applyFill="1" applyBorder="1" applyAlignment="1">
      <alignment horizontal="left" indent="1"/>
    </xf>
    <xf numFmtId="0" fontId="0" fillId="0" borderId="57" xfId="0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2" fillId="0" borderId="69" xfId="0" applyNumberFormat="1" applyFont="1" applyBorder="1" applyAlignment="1">
      <alignment horizontal="center" vertical="center" wrapText="1"/>
    </xf>
    <xf numFmtId="0" fontId="0" fillId="0" borderId="62" xfId="0" applyNumberFormat="1" applyBorder="1" applyAlignment="1">
      <alignment horizontal="left" indent="2"/>
    </xf>
    <xf numFmtId="0" fontId="0" fillId="0" borderId="73" xfId="0" applyNumberFormat="1" applyBorder="1" applyAlignment="1">
      <alignment horizontal="left" indent="2"/>
    </xf>
    <xf numFmtId="0" fontId="1" fillId="0" borderId="62" xfId="0" applyNumberFormat="1" applyFont="1" applyBorder="1" applyAlignment="1">
      <alignment/>
    </xf>
    <xf numFmtId="0" fontId="0" fillId="0" borderId="63" xfId="0" applyNumberFormat="1" applyBorder="1" applyAlignment="1">
      <alignment horizontal="left" indent="2"/>
    </xf>
    <xf numFmtId="3" fontId="2" fillId="0" borderId="56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right"/>
    </xf>
    <xf numFmtId="3" fontId="0" fillId="0" borderId="74" xfId="0" applyNumberFormat="1" applyFont="1" applyBorder="1" applyAlignment="1">
      <alignment horizontal="right"/>
    </xf>
    <xf numFmtId="3" fontId="0" fillId="0" borderId="61" xfId="0" applyNumberFormat="1" applyFont="1" applyBorder="1" applyAlignment="1">
      <alignment horizontal="right"/>
    </xf>
    <xf numFmtId="3" fontId="0" fillId="0" borderId="75" xfId="0" applyNumberFormat="1" applyFont="1" applyBorder="1" applyAlignment="1">
      <alignment horizontal="right"/>
    </xf>
    <xf numFmtId="3" fontId="2" fillId="0" borderId="76" xfId="0" applyNumberFormat="1" applyFont="1" applyBorder="1" applyAlignment="1">
      <alignment horizontal="center" vertical="center" wrapText="1"/>
    </xf>
    <xf numFmtId="3" fontId="2" fillId="0" borderId="58" xfId="0" applyNumberFormat="1" applyFont="1" applyBorder="1" applyAlignment="1">
      <alignment horizontal="center" vertical="center" wrapText="1"/>
    </xf>
    <xf numFmtId="164" fontId="0" fillId="0" borderId="59" xfId="48" applyNumberFormat="1" applyFont="1" applyBorder="1" applyAlignment="1">
      <alignment horizontal="right"/>
    </xf>
    <xf numFmtId="164" fontId="0" fillId="0" borderId="75" xfId="48" applyNumberFormat="1" applyFont="1" applyBorder="1" applyAlignment="1">
      <alignment horizontal="right"/>
    </xf>
    <xf numFmtId="164" fontId="0" fillId="0" borderId="16" xfId="48" applyNumberFormat="1" applyBorder="1" applyAlignment="1">
      <alignment/>
    </xf>
    <xf numFmtId="164" fontId="0" fillId="0" borderId="16" xfId="48" applyNumberFormat="1" applyFont="1" applyBorder="1" applyAlignment="1">
      <alignment horizontal="right"/>
    </xf>
    <xf numFmtId="164" fontId="1" fillId="0" borderId="16" xfId="48" applyNumberFormat="1" applyFont="1" applyBorder="1" applyAlignment="1">
      <alignment horizontal="right"/>
    </xf>
    <xf numFmtId="164" fontId="1" fillId="0" borderId="77" xfId="48" applyNumberFormat="1" applyFont="1" applyBorder="1" applyAlignment="1">
      <alignment horizontal="right"/>
    </xf>
    <xf numFmtId="164" fontId="0" fillId="0" borderId="77" xfId="48" applyNumberFormat="1" applyFont="1" applyBorder="1" applyAlignment="1">
      <alignment horizontal="right"/>
    </xf>
    <xf numFmtId="164" fontId="1" fillId="0" borderId="59" xfId="48" applyNumberFormat="1" applyFont="1" applyBorder="1" applyAlignment="1">
      <alignment horizontal="right"/>
    </xf>
    <xf numFmtId="164" fontId="0" fillId="0" borderId="78" xfId="48" applyNumberFormat="1" applyFont="1" applyBorder="1" applyAlignment="1">
      <alignment horizontal="right"/>
    </xf>
    <xf numFmtId="164" fontId="0" fillId="0" borderId="58" xfId="48" applyNumberFormat="1" applyFont="1" applyBorder="1" applyAlignment="1">
      <alignment horizontal="right"/>
    </xf>
    <xf numFmtId="164" fontId="0" fillId="0" borderId="27" xfId="48" applyNumberFormat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" fillId="0" borderId="77" xfId="0" applyNumberFormat="1" applyFont="1" applyBorder="1" applyAlignment="1">
      <alignment horizontal="right"/>
    </xf>
    <xf numFmtId="164" fontId="0" fillId="0" borderId="77" xfId="0" applyNumberFormat="1" applyBorder="1" applyAlignment="1">
      <alignment horizontal="right"/>
    </xf>
    <xf numFmtId="164" fontId="0" fillId="0" borderId="16" xfId="48" applyNumberFormat="1" applyBorder="1" applyAlignment="1">
      <alignment horizontal="right"/>
    </xf>
    <xf numFmtId="164" fontId="0" fillId="0" borderId="59" xfId="48" applyNumberFormat="1" applyBorder="1" applyAlignment="1">
      <alignment horizontal="right"/>
    </xf>
    <xf numFmtId="164" fontId="0" fillId="0" borderId="79" xfId="0" applyNumberFormat="1" applyBorder="1" applyAlignment="1">
      <alignment horizontal="right"/>
    </xf>
    <xf numFmtId="164" fontId="0" fillId="0" borderId="27" xfId="48" applyNumberFormat="1" applyBorder="1" applyAlignment="1">
      <alignment horizontal="right"/>
    </xf>
    <xf numFmtId="164" fontId="0" fillId="0" borderId="74" xfId="48" applyNumberFormat="1" applyBorder="1" applyAlignment="1">
      <alignment horizontal="right"/>
    </xf>
    <xf numFmtId="0" fontId="1" fillId="0" borderId="78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57" xfId="61" applyFont="1" applyBorder="1" applyAlignment="1">
      <alignment horizontal="center" vertical="center" wrapText="1"/>
      <protection/>
    </xf>
    <xf numFmtId="0" fontId="1" fillId="0" borderId="80" xfId="61" applyFont="1" applyBorder="1" applyAlignment="1">
      <alignment horizontal="center" vertical="center" wrapText="1"/>
      <protection/>
    </xf>
    <xf numFmtId="0" fontId="1" fillId="0" borderId="69" xfId="61" applyFont="1" applyBorder="1" applyAlignment="1">
      <alignment horizontal="center" vertical="center" wrapText="1"/>
      <protection/>
    </xf>
    <xf numFmtId="0" fontId="1" fillId="0" borderId="70" xfId="61" applyFont="1" applyBorder="1" applyAlignment="1">
      <alignment horizontal="center" vertical="center" wrapText="1"/>
      <protection/>
    </xf>
    <xf numFmtId="164" fontId="1" fillId="0" borderId="37" xfId="48" applyNumberFormat="1" applyFont="1" applyBorder="1" applyAlignment="1">
      <alignment horizontal="right"/>
    </xf>
    <xf numFmtId="164" fontId="0" fillId="0" borderId="58" xfId="48" applyNumberFormat="1" applyFont="1" applyBorder="1" applyAlignment="1">
      <alignment horizontal="right"/>
    </xf>
    <xf numFmtId="0" fontId="1" fillId="0" borderId="80" xfId="0" applyFont="1" applyBorder="1" applyAlignment="1">
      <alignment horizontal="center" vertical="center"/>
    </xf>
    <xf numFmtId="164" fontId="0" fillId="0" borderId="58" xfId="48" applyNumberFormat="1" applyBorder="1" applyAlignment="1">
      <alignment/>
    </xf>
    <xf numFmtId="0" fontId="6" fillId="0" borderId="0" xfId="0" applyFont="1" applyAlignment="1">
      <alignment horizontal="left"/>
    </xf>
    <xf numFmtId="164" fontId="6" fillId="0" borderId="0" xfId="48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176" fontId="0" fillId="0" borderId="19" xfId="0" applyNumberFormat="1" applyFont="1" applyBorder="1" applyAlignment="1">
      <alignment horizontal="right"/>
    </xf>
    <xf numFmtId="176" fontId="11" fillId="0" borderId="19" xfId="0" applyNumberFormat="1" applyFont="1" applyBorder="1" applyAlignment="1">
      <alignment horizontal="right"/>
    </xf>
    <xf numFmtId="0" fontId="1" fillId="33" borderId="59" xfId="0" applyFont="1" applyFill="1" applyBorder="1" applyAlignment="1">
      <alignment horizontal="center" vertical="center"/>
    </xf>
    <xf numFmtId="166" fontId="0" fillId="0" borderId="66" xfId="0" applyNumberFormat="1" applyFont="1" applyBorder="1" applyAlignment="1">
      <alignment horizontal="right"/>
    </xf>
    <xf numFmtId="176" fontId="0" fillId="0" borderId="59" xfId="0" applyNumberFormat="1" applyFont="1" applyBorder="1" applyAlignment="1">
      <alignment horizontal="right"/>
    </xf>
    <xf numFmtId="166" fontId="0" fillId="0" borderId="66" xfId="0" applyNumberFormat="1" applyFont="1" applyBorder="1" applyAlignment="1">
      <alignment horizontal="center"/>
    </xf>
    <xf numFmtId="166" fontId="0" fillId="0" borderId="59" xfId="0" applyNumberFormat="1" applyFont="1" applyBorder="1" applyAlignment="1">
      <alignment horizontal="center"/>
    </xf>
    <xf numFmtId="166" fontId="11" fillId="0" borderId="66" xfId="0" applyNumberFormat="1" applyFont="1" applyBorder="1" applyAlignment="1">
      <alignment horizontal="right"/>
    </xf>
    <xf numFmtId="166" fontId="11" fillId="0" borderId="59" xfId="0" applyNumberFormat="1" applyFont="1" applyBorder="1" applyAlignment="1">
      <alignment horizontal="center"/>
    </xf>
    <xf numFmtId="176" fontId="11" fillId="0" borderId="59" xfId="0" applyNumberFormat="1" applyFont="1" applyBorder="1" applyAlignment="1">
      <alignment horizontal="right"/>
    </xf>
    <xf numFmtId="166" fontId="11" fillId="0" borderId="67" xfId="0" applyNumberFormat="1" applyFont="1" applyBorder="1" applyAlignment="1">
      <alignment horizontal="right"/>
    </xf>
    <xf numFmtId="176" fontId="11" fillId="0" borderId="75" xfId="0" applyNumberFormat="1" applyFont="1" applyBorder="1" applyAlignment="1">
      <alignment horizontal="right"/>
    </xf>
    <xf numFmtId="175" fontId="0" fillId="0" borderId="59" xfId="0" applyNumberFormat="1" applyFont="1" applyBorder="1" applyAlignment="1">
      <alignment horizontal="right"/>
    </xf>
    <xf numFmtId="0" fontId="1" fillId="33" borderId="33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164" fontId="0" fillId="0" borderId="45" xfId="48" applyNumberFormat="1" applyFont="1" applyBorder="1" applyAlignment="1">
      <alignment horizontal="right"/>
    </xf>
    <xf numFmtId="164" fontId="0" fillId="0" borderId="41" xfId="48" applyNumberFormat="1" applyFont="1" applyBorder="1" applyAlignment="1">
      <alignment horizontal="right"/>
    </xf>
    <xf numFmtId="164" fontId="0" fillId="0" borderId="68" xfId="48" applyNumberFormat="1" applyFont="1" applyBorder="1" applyAlignment="1">
      <alignment horizontal="right"/>
    </xf>
    <xf numFmtId="164" fontId="0" fillId="0" borderId="42" xfId="48" applyNumberFormat="1" applyFont="1" applyBorder="1" applyAlignment="1">
      <alignment horizontal="right"/>
    </xf>
    <xf numFmtId="0" fontId="1" fillId="0" borderId="62" xfId="0" applyFont="1" applyBorder="1" applyAlignment="1">
      <alignment horizontal="left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2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176" fontId="0" fillId="0" borderId="1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64" fontId="0" fillId="0" borderId="81" xfId="48" applyNumberFormat="1" applyFont="1" applyBorder="1" applyAlignment="1">
      <alignment/>
    </xf>
    <xf numFmtId="164" fontId="0" fillId="0" borderId="37" xfId="48" applyNumberFormat="1" applyFont="1" applyBorder="1" applyAlignment="1">
      <alignment/>
    </xf>
    <xf numFmtId="164" fontId="0" fillId="0" borderId="82" xfId="48" applyNumberFormat="1" applyFont="1" applyBorder="1" applyAlignment="1">
      <alignment/>
    </xf>
    <xf numFmtId="0" fontId="1" fillId="0" borderId="83" xfId="0" applyFont="1" applyBorder="1" applyAlignment="1">
      <alignment horizontal="center" vertical="center"/>
    </xf>
    <xf numFmtId="164" fontId="1" fillId="0" borderId="84" xfId="48" applyNumberFormat="1" applyFont="1" applyBorder="1" applyAlignment="1">
      <alignment horizontal="right"/>
    </xf>
    <xf numFmtId="164" fontId="0" fillId="0" borderId="77" xfId="48" applyNumberFormat="1" applyFont="1" applyBorder="1" applyAlignment="1">
      <alignment horizontal="right"/>
    </xf>
    <xf numFmtId="164" fontId="0" fillId="0" borderId="79" xfId="48" applyNumberFormat="1" applyFont="1" applyBorder="1" applyAlignment="1">
      <alignment horizontal="right"/>
    </xf>
    <xf numFmtId="164" fontId="0" fillId="0" borderId="78" xfId="48" applyNumberFormat="1" applyFont="1" applyBorder="1" applyAlignment="1">
      <alignment horizontal="right"/>
    </xf>
    <xf numFmtId="164" fontId="0" fillId="0" borderId="10" xfId="48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164" fontId="0" fillId="0" borderId="21" xfId="48" applyNumberFormat="1" applyFont="1" applyBorder="1" applyAlignment="1">
      <alignment wrapText="1"/>
    </xf>
    <xf numFmtId="0" fontId="5" fillId="0" borderId="0" xfId="66" applyAlignment="1" applyProtection="1">
      <alignment vertical="top"/>
      <protection/>
    </xf>
    <xf numFmtId="164" fontId="1" fillId="0" borderId="82" xfId="48" applyNumberFormat="1" applyFont="1" applyBorder="1" applyAlignment="1">
      <alignment/>
    </xf>
    <xf numFmtId="164" fontId="0" fillId="0" borderId="53" xfId="48" applyNumberFormat="1" applyBorder="1" applyAlignment="1">
      <alignment/>
    </xf>
    <xf numFmtId="164" fontId="0" fillId="0" borderId="85" xfId="48" applyNumberFormat="1" applyBorder="1" applyAlignment="1">
      <alignment/>
    </xf>
    <xf numFmtId="164" fontId="1" fillId="0" borderId="53" xfId="48" applyNumberFormat="1" applyFont="1" applyBorder="1" applyAlignment="1">
      <alignment/>
    </xf>
    <xf numFmtId="164" fontId="0" fillId="0" borderId="60" xfId="48" applyNumberFormat="1" applyBorder="1" applyAlignment="1">
      <alignment/>
    </xf>
    <xf numFmtId="1" fontId="1" fillId="0" borderId="9" xfId="0" applyNumberFormat="1" applyFont="1" applyBorder="1" applyAlignment="1">
      <alignment horizontal="center" vertical="center"/>
    </xf>
    <xf numFmtId="164" fontId="1" fillId="0" borderId="86" xfId="48" applyNumberFormat="1" applyFont="1" applyBorder="1" applyAlignment="1">
      <alignment horizontal="right"/>
    </xf>
    <xf numFmtId="164" fontId="0" fillId="0" borderId="59" xfId="48" applyNumberFormat="1" applyFont="1" applyBorder="1" applyAlignment="1">
      <alignment horizontal="right"/>
    </xf>
    <xf numFmtId="164" fontId="0" fillId="0" borderId="74" xfId="48" applyNumberFormat="1" applyFont="1" applyBorder="1" applyAlignment="1">
      <alignment horizontal="right"/>
    </xf>
    <xf numFmtId="164" fontId="0" fillId="0" borderId="75" xfId="48" applyNumberFormat="1" applyFont="1" applyBorder="1" applyAlignment="1">
      <alignment horizontal="right"/>
    </xf>
    <xf numFmtId="164" fontId="1" fillId="0" borderId="50" xfId="48" applyNumberFormat="1" applyFont="1" applyBorder="1" applyAlignment="1">
      <alignment/>
    </xf>
    <xf numFmtId="164" fontId="0" fillId="0" borderId="19" xfId="48" applyNumberFormat="1" applyBorder="1" applyAlignment="1">
      <alignment/>
    </xf>
    <xf numFmtId="164" fontId="0" fillId="0" borderId="29" xfId="48" applyNumberFormat="1" applyBorder="1" applyAlignment="1">
      <alignment/>
    </xf>
    <xf numFmtId="164" fontId="1" fillId="0" borderId="19" xfId="48" applyNumberFormat="1" applyFont="1" applyBorder="1" applyAlignment="1">
      <alignment/>
    </xf>
    <xf numFmtId="164" fontId="0" fillId="0" borderId="52" xfId="48" applyNumberFormat="1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72" applyNumberFormat="1" applyFont="1" applyAlignment="1">
      <alignment/>
    </xf>
    <xf numFmtId="0" fontId="15" fillId="0" borderId="0" xfId="0" applyFont="1" applyFill="1" applyBorder="1" applyAlignment="1">
      <alignment/>
    </xf>
    <xf numFmtId="0" fontId="1" fillId="0" borderId="69" xfId="0" applyFont="1" applyFill="1" applyBorder="1" applyAlignment="1">
      <alignment horizontal="center" vertical="center"/>
    </xf>
    <xf numFmtId="164" fontId="0" fillId="0" borderId="16" xfId="48" applyNumberFormat="1" applyFont="1" applyFill="1" applyBorder="1" applyAlignment="1">
      <alignment horizontal="right"/>
    </xf>
    <xf numFmtId="164" fontId="1" fillId="0" borderId="16" xfId="48" applyNumberFormat="1" applyFont="1" applyFill="1" applyBorder="1" applyAlignment="1">
      <alignment horizontal="right"/>
    </xf>
    <xf numFmtId="164" fontId="0" fillId="0" borderId="58" xfId="48" applyNumberFormat="1" applyFont="1" applyFill="1" applyBorder="1" applyAlignment="1">
      <alignment horizontal="right"/>
    </xf>
    <xf numFmtId="164" fontId="0" fillId="0" borderId="0" xfId="48" applyNumberFormat="1" applyFont="1" applyFill="1" applyAlignment="1">
      <alignment/>
    </xf>
    <xf numFmtId="176" fontId="11" fillId="0" borderId="60" xfId="0" applyNumberFormat="1" applyFont="1" applyBorder="1" applyAlignment="1">
      <alignment horizontal="right"/>
    </xf>
    <xf numFmtId="176" fontId="11" fillId="0" borderId="53" xfId="0" applyNumberFormat="1" applyFont="1" applyBorder="1" applyAlignment="1">
      <alignment horizontal="right"/>
    </xf>
    <xf numFmtId="3" fontId="11" fillId="0" borderId="66" xfId="0" applyNumberFormat="1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2" xfId="0" applyNumberFormat="1" applyFont="1" applyFill="1" applyBorder="1" applyAlignment="1">
      <alignment horizontal="center"/>
    </xf>
    <xf numFmtId="0" fontId="1" fillId="0" borderId="63" xfId="0" applyNumberFormat="1" applyFont="1" applyFill="1" applyBorder="1" applyAlignment="1">
      <alignment horizontal="center"/>
    </xf>
    <xf numFmtId="3" fontId="11" fillId="0" borderId="33" xfId="0" applyNumberFormat="1" applyFont="1" applyFill="1" applyBorder="1" applyAlignment="1">
      <alignment horizontal="center"/>
    </xf>
    <xf numFmtId="3" fontId="11" fillId="0" borderId="60" xfId="0" applyNumberFormat="1" applyFont="1" applyFill="1" applyBorder="1" applyAlignment="1">
      <alignment horizontal="center"/>
    </xf>
    <xf numFmtId="164" fontId="0" fillId="0" borderId="81" xfId="48" applyNumberFormat="1" applyFont="1" applyFill="1" applyBorder="1" applyAlignment="1">
      <alignment/>
    </xf>
    <xf numFmtId="164" fontId="0" fillId="0" borderId="66" xfId="48" applyNumberFormat="1" applyFont="1" applyFill="1" applyBorder="1" applyAlignment="1">
      <alignment/>
    </xf>
    <xf numFmtId="164" fontId="0" fillId="0" borderId="67" xfId="48" applyNumberFormat="1" applyFont="1" applyFill="1" applyBorder="1" applyAlignment="1">
      <alignment/>
    </xf>
    <xf numFmtId="164" fontId="0" fillId="0" borderId="82" xfId="48" applyNumberFormat="1" applyFont="1" applyFill="1" applyBorder="1" applyAlignment="1">
      <alignment/>
    </xf>
    <xf numFmtId="164" fontId="0" fillId="0" borderId="53" xfId="48" applyNumberFormat="1" applyFont="1" applyFill="1" applyBorder="1" applyAlignment="1">
      <alignment/>
    </xf>
    <xf numFmtId="164" fontId="0" fillId="0" borderId="60" xfId="48" applyNumberFormat="1" applyFont="1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3" fontId="0" fillId="0" borderId="53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3" fontId="0" fillId="0" borderId="58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87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/>
    </xf>
    <xf numFmtId="0" fontId="1" fillId="33" borderId="89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90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0" borderId="8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2" xfId="0" applyNumberFormat="1" applyFont="1" applyBorder="1" applyAlignment="1">
      <alignment horizontal="center" vertical="center"/>
    </xf>
    <xf numFmtId="0" fontId="1" fillId="0" borderId="63" xfId="0" applyNumberFormat="1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3" fontId="1" fillId="0" borderId="50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91" xfId="0" applyNumberFormat="1" applyFont="1" applyBorder="1" applyAlignment="1">
      <alignment horizontal="center"/>
    </xf>
    <xf numFmtId="3" fontId="1" fillId="0" borderId="87" xfId="0" applyNumberFormat="1" applyFont="1" applyBorder="1" applyAlignment="1">
      <alignment horizontal="center"/>
    </xf>
    <xf numFmtId="3" fontId="1" fillId="0" borderId="92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8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3" xfId="0" applyBorder="1" applyAlignment="1">
      <alignment horizontal="center"/>
    </xf>
    <xf numFmtId="0" fontId="1" fillId="0" borderId="0" xfId="73" applyFont="1" applyAlignment="1">
      <alignment horizontal="center"/>
      <protection/>
    </xf>
    <xf numFmtId="164" fontId="0" fillId="0" borderId="85" xfId="48" applyNumberFormat="1" applyFont="1" applyBorder="1" applyAlignment="1">
      <alignment/>
    </xf>
  </cellXfs>
  <cellStyles count="6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6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FOOTNOTE" xfId="59"/>
    <cellStyle name="Good" xfId="60"/>
    <cellStyle name="HEADING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1999%20Annual%20Report\Historical%20Visitor%20Data%2012-27-00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4">
        <row r="4">
          <cell r="B4">
            <v>56398498.9093711</v>
          </cell>
          <cell r="G4">
            <v>57340910.57782397</v>
          </cell>
        </row>
        <row r="5">
          <cell r="B5">
            <v>4704492.3385215625</v>
          </cell>
          <cell r="G5">
            <v>4598399.278618028</v>
          </cell>
        </row>
        <row r="6">
          <cell r="B6">
            <v>4363598.405227365</v>
          </cell>
          <cell r="G6">
            <v>4450813.543068852</v>
          </cell>
        </row>
        <row r="7">
          <cell r="B7">
            <v>4740829.334013176</v>
          </cell>
          <cell r="G7">
            <v>5001750.938549585</v>
          </cell>
        </row>
        <row r="8">
          <cell r="B8">
            <v>4562487.234689187</v>
          </cell>
          <cell r="G8">
            <v>4434473.797366653</v>
          </cell>
        </row>
        <row r="9">
          <cell r="B9">
            <v>4427902.124134685</v>
          </cell>
          <cell r="G9">
            <v>4439830.427980845</v>
          </cell>
        </row>
        <row r="10">
          <cell r="B10">
            <v>5099783.021513712</v>
          </cell>
          <cell r="G10">
            <v>5009337.859749122</v>
          </cell>
        </row>
        <row r="11">
          <cell r="B11">
            <v>5390758.345587683</v>
          </cell>
          <cell r="G11">
            <v>5389152.67976912</v>
          </cell>
        </row>
        <row r="12">
          <cell r="B12">
            <v>5538591.047741529</v>
          </cell>
          <cell r="G12">
            <v>5483314.623948653</v>
          </cell>
        </row>
        <row r="13">
          <cell r="B13">
            <v>4178082.2435976183</v>
          </cell>
          <cell r="G13">
            <v>4395255.27080476</v>
          </cell>
        </row>
        <row r="14">
          <cell r="B14">
            <v>4335153.225908675</v>
          </cell>
          <cell r="G14">
            <v>4597358.484702466</v>
          </cell>
        </row>
        <row r="15">
          <cell r="B15">
            <v>4408586.966010849</v>
          </cell>
          <cell r="G15">
            <v>4587409.759309957</v>
          </cell>
        </row>
        <row r="16">
          <cell r="B16">
            <v>4648234.622425059</v>
          </cell>
          <cell r="G16">
            <v>4953813.913955923</v>
          </cell>
        </row>
        <row r="19">
          <cell r="B19">
            <v>53772838.63339566</v>
          </cell>
          <cell r="G19">
            <v>57936622.44268705</v>
          </cell>
        </row>
        <row r="20">
          <cell r="B20">
            <v>4368205.502917793</v>
          </cell>
          <cell r="G20">
            <v>4657243.1755713485</v>
          </cell>
        </row>
        <row r="21">
          <cell r="B21">
            <v>3378492.4051135536</v>
          </cell>
          <cell r="G21">
            <v>4965866.72714698</v>
          </cell>
        </row>
        <row r="22">
          <cell r="B22">
            <v>4287162.489760966</v>
          </cell>
          <cell r="G22">
            <v>5123876.297234783</v>
          </cell>
        </row>
        <row r="23">
          <cell r="B23">
            <v>4266312.696251004</v>
          </cell>
          <cell r="G23">
            <v>4488379.87786424</v>
          </cell>
        </row>
        <row r="24">
          <cell r="B24">
            <v>4345231.500648494</v>
          </cell>
          <cell r="G24">
            <v>4585839.559776997</v>
          </cell>
        </row>
        <row r="25">
          <cell r="B25">
            <v>4913828.243666457</v>
          </cell>
          <cell r="G25">
            <v>5239757.1570388805</v>
          </cell>
        </row>
        <row r="26">
          <cell r="B26">
            <v>5321219.046182295</v>
          </cell>
          <cell r="G26">
            <v>5368823.936375849</v>
          </cell>
        </row>
        <row r="27">
          <cell r="B27">
            <v>5432325.532391109</v>
          </cell>
          <cell r="G27">
            <v>5518289.408202203</v>
          </cell>
        </row>
        <row r="28">
          <cell r="B28">
            <v>4406957.066433779</v>
          </cell>
          <cell r="G28">
            <v>4438809.598646046</v>
          </cell>
        </row>
        <row r="29">
          <cell r="B29">
            <v>4214707.840328435</v>
          </cell>
          <cell r="G29">
            <v>4406547.031652449</v>
          </cell>
        </row>
        <row r="30">
          <cell r="B30">
            <v>4217296.8245074935</v>
          </cell>
          <cell r="G30">
            <v>4429993.909692228</v>
          </cell>
        </row>
        <row r="31">
          <cell r="B31">
            <v>4621099.485194271</v>
          </cell>
          <cell r="G31">
            <v>4713195.763485046</v>
          </cell>
        </row>
        <row r="34">
          <cell r="B34">
            <v>55723013.353120536</v>
          </cell>
          <cell r="G34">
            <v>57373492.95214619</v>
          </cell>
        </row>
        <row r="35">
          <cell r="B35">
            <v>4654211.491695549</v>
          </cell>
          <cell r="G35">
            <v>4509542.654455539</v>
          </cell>
        </row>
        <row r="36">
          <cell r="B36">
            <v>4523423.073501031</v>
          </cell>
          <cell r="G36">
            <v>4603331.482073191</v>
          </cell>
        </row>
        <row r="37">
          <cell r="B37">
            <v>4620750.749262769</v>
          </cell>
          <cell r="G37">
            <v>5238229.754716564</v>
          </cell>
        </row>
        <row r="38">
          <cell r="B38">
            <v>4437343.205255712</v>
          </cell>
          <cell r="G38">
            <v>4539360.647108958</v>
          </cell>
        </row>
        <row r="39">
          <cell r="B39">
            <v>4442853.329217565</v>
          </cell>
          <cell r="G39">
            <v>4408093.963454592</v>
          </cell>
        </row>
        <row r="40">
          <cell r="B40">
            <v>4868928.600170804</v>
          </cell>
          <cell r="G40">
            <v>4910152.888268979</v>
          </cell>
        </row>
        <row r="41">
          <cell r="B41">
            <v>4991954.417851552</v>
          </cell>
          <cell r="G41">
            <v>5299729.532124994</v>
          </cell>
        </row>
        <row r="42">
          <cell r="B42">
            <v>5119458.61978507</v>
          </cell>
          <cell r="G42">
            <v>5359371.108180025</v>
          </cell>
        </row>
        <row r="43">
          <cell r="B43">
            <v>4395516.046083834</v>
          </cell>
          <cell r="G43">
            <v>4552436.343032019</v>
          </cell>
        </row>
        <row r="44">
          <cell r="B44">
            <v>4518898.030311398</v>
          </cell>
          <cell r="G44">
            <v>4619869.606591731</v>
          </cell>
        </row>
        <row r="45">
          <cell r="B45">
            <v>4520078.380963806</v>
          </cell>
          <cell r="G45">
            <v>4525357.130724239</v>
          </cell>
        </row>
        <row r="46">
          <cell r="B46">
            <v>4629597.409021443</v>
          </cell>
          <cell r="G46">
            <v>4808017.841415359</v>
          </cell>
        </row>
        <row r="49">
          <cell r="B49">
            <v>53836610.797029406</v>
          </cell>
          <cell r="G49">
            <v>57446912.63171363</v>
          </cell>
        </row>
        <row r="50">
          <cell r="B50">
            <v>4625155.474779933</v>
          </cell>
          <cell r="G50">
            <v>5370976.733382642</v>
          </cell>
        </row>
        <row r="51">
          <cell r="B51">
            <v>4294121.448339259</v>
          </cell>
          <cell r="G51">
            <v>4824140.274416571</v>
          </cell>
        </row>
        <row r="52">
          <cell r="B52">
            <v>4774363.7503266735</v>
          </cell>
          <cell r="G52">
            <v>4953050.64116055</v>
          </cell>
        </row>
        <row r="53">
          <cell r="B53">
            <v>4294007.823243102</v>
          </cell>
          <cell r="G53">
            <v>4453853.075276088</v>
          </cell>
        </row>
        <row r="54">
          <cell r="B54">
            <v>4316333.270417301</v>
          </cell>
          <cell r="G54">
            <v>4180818.9808753915</v>
          </cell>
        </row>
        <row r="55">
          <cell r="B55">
            <v>4450488.472252816</v>
          </cell>
          <cell r="G55">
            <v>4907805.1794674825</v>
          </cell>
        </row>
        <row r="56">
          <cell r="B56">
            <v>4875758.61888792</v>
          </cell>
          <cell r="G56">
            <v>5339987.084072772</v>
          </cell>
        </row>
        <row r="57">
          <cell r="B57">
            <v>4983191.50938461</v>
          </cell>
          <cell r="G57">
            <v>5151563.178060228</v>
          </cell>
        </row>
        <row r="58">
          <cell r="B58">
            <v>4050952.402723797</v>
          </cell>
          <cell r="G58">
            <v>4083329.226724757</v>
          </cell>
        </row>
        <row r="59">
          <cell r="B59">
            <v>4393468.561836187</v>
          </cell>
          <cell r="G59">
            <v>4340742.3948898455</v>
          </cell>
        </row>
        <row r="60">
          <cell r="B60">
            <v>4259598.9697419815</v>
          </cell>
          <cell r="G60">
            <v>4403471.683859253</v>
          </cell>
        </row>
        <row r="61">
          <cell r="B61">
            <v>4519170.495095817</v>
          </cell>
          <cell r="G61">
            <v>5437174.179528044</v>
          </cell>
        </row>
        <row r="64">
          <cell r="B64">
            <v>57169824.76330119</v>
          </cell>
          <cell r="G64">
            <v>60020237.4868917</v>
          </cell>
        </row>
        <row r="65">
          <cell r="B65">
            <v>4376091.561440389</v>
          </cell>
          <cell r="G65">
            <v>5572575.465632828</v>
          </cell>
        </row>
        <row r="66">
          <cell r="B66">
            <v>4656015.531185536</v>
          </cell>
          <cell r="G66">
            <v>4998162.680115975</v>
          </cell>
        </row>
        <row r="67">
          <cell r="B67">
            <v>5259763.376463243</v>
          </cell>
          <cell r="G67">
            <v>5142170.314659004</v>
          </cell>
        </row>
        <row r="68">
          <cell r="B68">
            <v>4481473.959184493</v>
          </cell>
          <cell r="G68">
            <v>4330560.768398176</v>
          </cell>
        </row>
        <row r="69">
          <cell r="B69">
            <v>4338628.35083035</v>
          </cell>
          <cell r="G69">
            <v>4288807.382276067</v>
          </cell>
        </row>
        <row r="70">
          <cell r="B70">
            <v>4885004.727422493</v>
          </cell>
          <cell r="G70">
            <v>5178167.032188897</v>
          </cell>
        </row>
        <row r="71">
          <cell r="B71">
            <v>5220741.491332766</v>
          </cell>
          <cell r="G71">
            <v>5829819.701637404</v>
          </cell>
        </row>
        <row r="72">
          <cell r="B72">
            <v>5449763.06567503</v>
          </cell>
          <cell r="G72">
            <v>5408724.428048838</v>
          </cell>
        </row>
        <row r="73">
          <cell r="B73">
            <v>4340256.540120956</v>
          </cell>
          <cell r="G73">
            <v>4371297.714752381</v>
          </cell>
        </row>
        <row r="74">
          <cell r="B74">
            <v>4492354.11683827</v>
          </cell>
          <cell r="G74">
            <v>4911184.195817249</v>
          </cell>
        </row>
        <row r="75">
          <cell r="B75">
            <v>4695927.669372052</v>
          </cell>
          <cell r="G75">
            <v>4632345.2010713555</v>
          </cell>
        </row>
        <row r="76">
          <cell r="B76">
            <v>4973804.373435615</v>
          </cell>
          <cell r="G76">
            <v>5356421.921610068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9.421875" style="0" bestFit="1" customWidth="1"/>
    <col min="2" max="2" width="1.7109375" style="2" customWidth="1"/>
    <col min="3" max="3" width="54.28125" style="85" customWidth="1"/>
  </cols>
  <sheetData>
    <row r="1" spans="1:3" s="2" customFormat="1" ht="12.75">
      <c r="A1" s="464" t="s">
        <v>131</v>
      </c>
      <c r="B1" s="464"/>
      <c r="C1" s="464"/>
    </row>
    <row r="2" spans="1:3" ht="12.75">
      <c r="A2" s="23"/>
      <c r="B2" s="70"/>
      <c r="C2" s="70"/>
    </row>
    <row r="3" spans="1:3" ht="12.75">
      <c r="A3" s="23"/>
      <c r="B3" s="70"/>
      <c r="C3" s="70"/>
    </row>
    <row r="4" spans="1:3" s="102" customFormat="1" ht="16.5" customHeight="1">
      <c r="A4" s="417" t="s">
        <v>107</v>
      </c>
      <c r="B4" s="103"/>
      <c r="C4" s="104" t="s">
        <v>156</v>
      </c>
    </row>
    <row r="5" spans="1:3" s="102" customFormat="1" ht="16.5" customHeight="1">
      <c r="A5" s="417" t="s">
        <v>97</v>
      </c>
      <c r="B5" s="103"/>
      <c r="C5" s="105" t="s">
        <v>157</v>
      </c>
    </row>
    <row r="6" spans="1:3" s="102" customFormat="1" ht="16.5" customHeight="1">
      <c r="A6" s="417" t="s">
        <v>98</v>
      </c>
      <c r="B6" s="103"/>
      <c r="C6" s="105" t="s">
        <v>158</v>
      </c>
    </row>
    <row r="7" spans="1:3" s="102" customFormat="1" ht="16.5" customHeight="1">
      <c r="A7" s="417" t="s">
        <v>99</v>
      </c>
      <c r="B7" s="103"/>
      <c r="C7" s="106" t="s">
        <v>159</v>
      </c>
    </row>
    <row r="8" spans="1:3" s="102" customFormat="1" ht="16.5" customHeight="1">
      <c r="A8" s="417" t="s">
        <v>100</v>
      </c>
      <c r="B8" s="103"/>
      <c r="C8" s="106" t="s">
        <v>160</v>
      </c>
    </row>
    <row r="9" spans="1:3" s="102" customFormat="1" ht="16.5" customHeight="1">
      <c r="A9" s="417" t="s">
        <v>101</v>
      </c>
      <c r="B9" s="103"/>
      <c r="C9" s="104" t="s">
        <v>161</v>
      </c>
    </row>
    <row r="10" spans="1:3" s="102" customFormat="1" ht="16.5" customHeight="1">
      <c r="A10" s="417" t="s">
        <v>102</v>
      </c>
      <c r="B10" s="103"/>
      <c r="C10" s="106" t="s">
        <v>162</v>
      </c>
    </row>
    <row r="11" spans="1:3" s="102" customFormat="1" ht="16.5" customHeight="1">
      <c r="A11" s="417" t="s">
        <v>103</v>
      </c>
      <c r="B11" s="103"/>
      <c r="C11" s="104" t="s">
        <v>163</v>
      </c>
    </row>
    <row r="12" spans="1:3" s="102" customFormat="1" ht="16.5" customHeight="1">
      <c r="A12" s="417" t="s">
        <v>104</v>
      </c>
      <c r="B12" s="103"/>
      <c r="C12" s="104" t="s">
        <v>164</v>
      </c>
    </row>
    <row r="13" spans="1:3" s="102" customFormat="1" ht="16.5" customHeight="1">
      <c r="A13" s="417" t="s">
        <v>105</v>
      </c>
      <c r="B13" s="103"/>
      <c r="C13" s="104" t="s">
        <v>165</v>
      </c>
    </row>
    <row r="14" spans="1:3" s="102" customFormat="1" ht="16.5" customHeight="1">
      <c r="A14" s="417" t="s">
        <v>106</v>
      </c>
      <c r="B14" s="103"/>
      <c r="C14" s="104" t="s">
        <v>166</v>
      </c>
    </row>
    <row r="15" s="102" customFormat="1" ht="16.5" customHeight="1"/>
    <row r="16" spans="2:3" s="102" customFormat="1" ht="16.5" customHeight="1">
      <c r="B16" s="103"/>
      <c r="C16" s="85"/>
    </row>
  </sheetData>
  <sheetProtection/>
  <mergeCells count="1">
    <mergeCell ref="A1:C1"/>
  </mergeCells>
  <hyperlinks>
    <hyperlink ref="A4" location="'1'!A1" display="TABLE 1"/>
    <hyperlink ref="A5" location="'2'!A1" display="TABLE 2"/>
    <hyperlink ref="A6" location="'3'!A1" display="TABLE 3"/>
    <hyperlink ref="A7" location="'4'!A1" display="TABLE 4"/>
    <hyperlink ref="A8" location="'5'!A1" display="TABLE 5"/>
    <hyperlink ref="A9" location="'6'!A1" display="TABLE 6"/>
    <hyperlink ref="A10" location="'7'!A1" display="TABLE 7"/>
    <hyperlink ref="A11" location="'8'!A1" display="TABLE 8"/>
    <hyperlink ref="A12" location="'9'!A1" display="TABLE 9"/>
    <hyperlink ref="A13" location="'10'!A1" display="TABLE 10"/>
    <hyperlink ref="A14" location="'11'!A1" display="TABLE 11"/>
  </hyperlinks>
  <printOptions horizontalCentered="1"/>
  <pageMargins left="0.75" right="0.75" top="1.5" bottom="1" header="1.01" footer="0.5"/>
  <pageSetup fitToHeight="1" fitToWidth="1" horizontalDpi="600" verticalDpi="600" orientation="portrait" scale="98" r:id="rId1"/>
  <headerFooter alignWithMargins="0">
    <oddHeader>&amp;C&amp;"Arial,Bold"&amp;14LIST OF TABLES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15.140625" style="0" customWidth="1"/>
    <col min="3" max="3" width="15.421875" style="0" customWidth="1"/>
    <col min="4" max="4" width="16.00390625" style="0" bestFit="1" customWidth="1"/>
  </cols>
  <sheetData>
    <row r="1" spans="1:4" s="85" customFormat="1" ht="12.75">
      <c r="A1" s="110" t="s">
        <v>152</v>
      </c>
      <c r="B1" s="206"/>
      <c r="C1" s="206"/>
      <c r="D1" s="206"/>
    </row>
    <row r="2" spans="1:4" ht="12.75" customHeight="1" thickBot="1">
      <c r="A2" s="26"/>
      <c r="B2" s="22"/>
      <c r="C2" s="22"/>
      <c r="D2" s="22"/>
    </row>
    <row r="3" spans="1:4" s="205" customFormat="1" ht="19.5" customHeight="1" thickBot="1">
      <c r="A3" s="280" t="s">
        <v>19</v>
      </c>
      <c r="B3" s="258" t="s">
        <v>5</v>
      </c>
      <c r="C3" s="259" t="s">
        <v>20</v>
      </c>
      <c r="D3" s="260" t="s">
        <v>21</v>
      </c>
    </row>
    <row r="4" spans="1:6" s="85" customFormat="1" ht="12.75">
      <c r="A4" s="396">
        <v>1990</v>
      </c>
      <c r="B4" s="203">
        <v>154516</v>
      </c>
      <c r="C4" s="253">
        <v>113066.25737454434</v>
      </c>
      <c r="D4" s="255">
        <v>41450.256599877466</v>
      </c>
      <c r="F4" s="204"/>
    </row>
    <row r="5" spans="1:6" s="85" customFormat="1" ht="12.75">
      <c r="A5" s="396">
        <v>1991</v>
      </c>
      <c r="B5" s="203">
        <v>147322.7416648144</v>
      </c>
      <c r="C5" s="253">
        <v>105685.7404377352</v>
      </c>
      <c r="D5" s="255">
        <v>41637.00122707922</v>
      </c>
      <c r="F5" s="204"/>
    </row>
    <row r="6" spans="1:6" s="85" customFormat="1" ht="12.75">
      <c r="A6" s="396">
        <v>1992</v>
      </c>
      <c r="B6" s="203">
        <v>152248.50170786603</v>
      </c>
      <c r="C6" s="253">
        <v>106588.95199425229</v>
      </c>
      <c r="D6" s="255">
        <v>45659.54971361374</v>
      </c>
      <c r="F6" s="204"/>
    </row>
    <row r="7" spans="1:6" s="85" customFormat="1" ht="12.75">
      <c r="A7" s="396">
        <v>1993</v>
      </c>
      <c r="B7" s="203">
        <v>147497.78887668558</v>
      </c>
      <c r="C7" s="253">
        <v>100429.86869724086</v>
      </c>
      <c r="D7" s="255">
        <v>47067.92017944471</v>
      </c>
      <c r="F7" s="204"/>
    </row>
    <row r="8" spans="1:6" s="85" customFormat="1" ht="12.75">
      <c r="A8" s="396">
        <v>1994</v>
      </c>
      <c r="B8" s="203">
        <v>156629.62858887605</v>
      </c>
      <c r="C8" s="253">
        <v>107903.90052981379</v>
      </c>
      <c r="D8" s="255">
        <v>48725.72805906227</v>
      </c>
      <c r="F8" s="204"/>
    </row>
    <row r="9" spans="1:6" s="85" customFormat="1" ht="12.75">
      <c r="A9" s="396">
        <v>1995</v>
      </c>
      <c r="B9" s="203">
        <v>157098.30047857013</v>
      </c>
      <c r="C9" s="253">
        <v>105648.51419928041</v>
      </c>
      <c r="D9" s="255">
        <v>51449.78627928973</v>
      </c>
      <c r="F9" s="204"/>
    </row>
    <row r="10" spans="1:6" s="85" customFormat="1" ht="12.75">
      <c r="A10" s="396">
        <v>1996</v>
      </c>
      <c r="B10" s="203">
        <v>158296.7826302925</v>
      </c>
      <c r="C10" s="253">
        <v>106404.53410708418</v>
      </c>
      <c r="D10" s="255">
        <v>51892.24852320832</v>
      </c>
      <c r="F10" s="204"/>
    </row>
    <row r="11" spans="1:6" s="85" customFormat="1" ht="12.75">
      <c r="A11" s="396">
        <v>1997</v>
      </c>
      <c r="B11" s="203">
        <v>157187.6519236882</v>
      </c>
      <c r="C11" s="253">
        <v>108019.72055603183</v>
      </c>
      <c r="D11" s="255">
        <v>49167.931367656376</v>
      </c>
      <c r="F11" s="204"/>
    </row>
    <row r="12" spans="1:6" s="85" customFormat="1" ht="12.75">
      <c r="A12" s="396">
        <v>1998</v>
      </c>
      <c r="B12" s="203">
        <v>157388.80173072228</v>
      </c>
      <c r="C12" s="254">
        <v>112068.32343795481</v>
      </c>
      <c r="D12" s="256">
        <v>45320</v>
      </c>
      <c r="F12" s="204"/>
    </row>
    <row r="13" spans="1:6" s="85" customFormat="1" ht="12.75">
      <c r="A13" s="396">
        <v>1999</v>
      </c>
      <c r="B13" s="203">
        <v>164439.00681340194</v>
      </c>
      <c r="C13" s="254">
        <v>117997.74591933409</v>
      </c>
      <c r="D13" s="256">
        <v>46441.26089406784</v>
      </c>
      <c r="F13" s="204"/>
    </row>
    <row r="14" spans="1:4" ht="12.75">
      <c r="A14" s="396">
        <v>2000</v>
      </c>
      <c r="B14" s="279">
        <v>168637.02154195806</v>
      </c>
      <c r="C14" s="250">
        <v>123441.49426863903</v>
      </c>
      <c r="D14" s="257">
        <v>45195.52727331904</v>
      </c>
    </row>
    <row r="15" spans="1:4" ht="12.75">
      <c r="A15" s="396">
        <v>2001</v>
      </c>
      <c r="B15" s="279">
        <v>158247.2395718044</v>
      </c>
      <c r="C15" s="250">
        <v>118106.29608282998</v>
      </c>
      <c r="D15" s="257">
        <v>40140.943488974444</v>
      </c>
    </row>
    <row r="16" spans="1:4" ht="12.75">
      <c r="A16" s="396">
        <v>2002</v>
      </c>
      <c r="B16" s="279">
        <v>160194.76051364533</v>
      </c>
      <c r="C16" s="250">
        <v>121029.29762134375</v>
      </c>
      <c r="D16" s="257">
        <v>39165.462892301584</v>
      </c>
    </row>
    <row r="17" spans="1:4" ht="12.75">
      <c r="A17" s="396">
        <v>2003</v>
      </c>
      <c r="B17" s="279">
        <v>161048.49100168305</v>
      </c>
      <c r="C17" s="250">
        <v>123388.99149417602</v>
      </c>
      <c r="D17" s="257">
        <v>37659.49950750705</v>
      </c>
    </row>
    <row r="18" spans="1:4" ht="12.75">
      <c r="A18" s="396">
        <v>2004</v>
      </c>
      <c r="B18" s="279">
        <v>171480.844778601</v>
      </c>
      <c r="C18" s="250">
        <v>132354.54596863143</v>
      </c>
      <c r="D18" s="257">
        <v>39126.29880996957</v>
      </c>
    </row>
    <row r="19" spans="1:4" ht="12.75">
      <c r="A19" s="396">
        <v>2005</v>
      </c>
      <c r="B19" s="279">
        <v>185445.14767231996</v>
      </c>
      <c r="C19" s="250">
        <v>144396.35046234145</v>
      </c>
      <c r="D19" s="257">
        <v>41048.797209978504</v>
      </c>
    </row>
    <row r="20" spans="1:4" ht="12.75">
      <c r="A20" s="396" t="s">
        <v>155</v>
      </c>
      <c r="B20" s="443">
        <v>189440.69542031866</v>
      </c>
      <c r="C20" s="444">
        <v>149545.33574234814</v>
      </c>
      <c r="D20" s="257">
        <v>39895.35967797053</v>
      </c>
    </row>
    <row r="21" spans="1:4" ht="13.5" thickBot="1">
      <c r="A21" s="397">
        <v>2007</v>
      </c>
      <c r="B21" s="451">
        <v>189411.80854816773</v>
      </c>
      <c r="C21" s="252">
        <v>150960.11258515684</v>
      </c>
      <c r="D21" s="452">
        <v>38451.69596301088</v>
      </c>
    </row>
    <row r="23" ht="12.75">
      <c r="A23" s="85" t="s">
        <v>167</v>
      </c>
    </row>
  </sheetData>
  <sheetProtection/>
  <printOptions horizontalCentered="1"/>
  <pageMargins left="0.7" right="0.75" top="1.76" bottom="1" header="1.01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20"/>
  <sheetViews>
    <sheetView zoomScalePageLayoutView="0" workbookViewId="0" topLeftCell="A1">
      <selection activeCell="A19" sqref="A19"/>
    </sheetView>
  </sheetViews>
  <sheetFormatPr defaultColWidth="9.140625" defaultRowHeight="12.75"/>
  <cols>
    <col min="2" max="3" width="8.7109375" style="0" hidden="1" customWidth="1"/>
    <col min="4" max="4" width="7.7109375" style="0" hidden="1" customWidth="1"/>
    <col min="5" max="6" width="8.7109375" style="0" hidden="1" customWidth="1"/>
    <col min="7" max="7" width="7.7109375" style="0" hidden="1" customWidth="1"/>
    <col min="8" max="9" width="8.7109375" style="0" hidden="1" customWidth="1"/>
    <col min="10" max="10" width="7.7109375" style="0" hidden="1" customWidth="1"/>
    <col min="11" max="12" width="8.7109375" style="0" hidden="1" customWidth="1"/>
    <col min="13" max="13" width="7.7109375" style="0" hidden="1" customWidth="1"/>
    <col min="14" max="15" width="8.7109375" style="0" hidden="1" customWidth="1"/>
    <col min="16" max="16" width="7.7109375" style="0" hidden="1" customWidth="1"/>
    <col min="17" max="18" width="8.7109375" style="0" hidden="1" customWidth="1"/>
    <col min="19" max="19" width="7.7109375" style="0" hidden="1" customWidth="1"/>
    <col min="20" max="21" width="8.7109375" style="0" hidden="1" customWidth="1"/>
    <col min="22" max="22" width="7.7109375" style="0" hidden="1" customWidth="1"/>
    <col min="23" max="24" width="8.7109375" style="0" hidden="1" customWidth="1"/>
    <col min="25" max="25" width="7.7109375" style="0" hidden="1" customWidth="1"/>
    <col min="26" max="27" width="8.7109375" style="0" hidden="1" customWidth="1"/>
    <col min="28" max="28" width="7.7109375" style="0" hidden="1" customWidth="1"/>
    <col min="29" max="30" width="8.7109375" style="0" hidden="1" customWidth="1"/>
    <col min="31" max="31" width="7.7109375" style="0" hidden="1" customWidth="1"/>
    <col min="32" max="33" width="8.7109375" style="0" hidden="1" customWidth="1"/>
    <col min="34" max="34" width="7.7109375" style="0" hidden="1" customWidth="1"/>
    <col min="35" max="36" width="8.7109375" style="0" hidden="1" customWidth="1"/>
    <col min="37" max="37" width="7.7109375" style="0" hidden="1" customWidth="1"/>
    <col min="38" max="39" width="8.7109375" style="0" hidden="1" customWidth="1"/>
    <col min="40" max="40" width="7.7109375" style="0" hidden="1" customWidth="1"/>
    <col min="41" max="43" width="0" style="0" hidden="1" customWidth="1"/>
  </cols>
  <sheetData>
    <row r="1" spans="1:11" ht="15.75">
      <c r="A1" s="373" t="s">
        <v>153</v>
      </c>
      <c r="E1" s="2"/>
      <c r="F1" s="107"/>
      <c r="K1" s="107"/>
    </row>
    <row r="2" spans="1:11" ht="15.75" thickBot="1">
      <c r="A2" s="107"/>
      <c r="E2" s="2"/>
      <c r="F2" s="107"/>
      <c r="K2" s="107"/>
    </row>
    <row r="3" spans="1:55" ht="12.75">
      <c r="A3" s="495"/>
      <c r="B3" s="492">
        <v>1990</v>
      </c>
      <c r="C3" s="493"/>
      <c r="D3" s="494"/>
      <c r="E3" s="493">
        <v>1991</v>
      </c>
      <c r="F3" s="493"/>
      <c r="G3" s="493"/>
      <c r="H3" s="492">
        <v>1992</v>
      </c>
      <c r="I3" s="493"/>
      <c r="J3" s="494"/>
      <c r="K3" s="493">
        <v>1993</v>
      </c>
      <c r="L3" s="493"/>
      <c r="M3" s="493"/>
      <c r="N3" s="492">
        <v>1994</v>
      </c>
      <c r="O3" s="493"/>
      <c r="P3" s="494"/>
      <c r="Q3" s="493">
        <v>1995</v>
      </c>
      <c r="R3" s="493"/>
      <c r="S3" s="493"/>
      <c r="T3" s="492">
        <v>1996</v>
      </c>
      <c r="U3" s="493"/>
      <c r="V3" s="494"/>
      <c r="W3" s="493">
        <v>1997</v>
      </c>
      <c r="X3" s="493"/>
      <c r="Y3" s="493"/>
      <c r="Z3" s="492">
        <v>1998</v>
      </c>
      <c r="AA3" s="493"/>
      <c r="AB3" s="494"/>
      <c r="AC3" s="493">
        <v>1999</v>
      </c>
      <c r="AD3" s="493"/>
      <c r="AE3" s="493"/>
      <c r="AF3" s="492">
        <v>2000</v>
      </c>
      <c r="AG3" s="493"/>
      <c r="AH3" s="494"/>
      <c r="AI3" s="493">
        <v>2001</v>
      </c>
      <c r="AJ3" s="493"/>
      <c r="AK3" s="493"/>
      <c r="AL3" s="492">
        <v>2002</v>
      </c>
      <c r="AM3" s="493"/>
      <c r="AN3" s="494"/>
      <c r="AO3" s="492">
        <v>2003</v>
      </c>
      <c r="AP3" s="493"/>
      <c r="AQ3" s="494"/>
      <c r="AR3" s="492">
        <v>2004</v>
      </c>
      <c r="AS3" s="493"/>
      <c r="AT3" s="494"/>
      <c r="AU3" s="492">
        <v>2005</v>
      </c>
      <c r="AV3" s="493"/>
      <c r="AW3" s="494"/>
      <c r="AX3" s="492" t="s">
        <v>155</v>
      </c>
      <c r="AY3" s="493"/>
      <c r="AZ3" s="494"/>
      <c r="BA3" s="492">
        <v>2007</v>
      </c>
      <c r="BB3" s="493"/>
      <c r="BC3" s="494"/>
    </row>
    <row r="4" spans="1:55" ht="13.5" thickBot="1">
      <c r="A4" s="496"/>
      <c r="B4" s="296" t="s">
        <v>54</v>
      </c>
      <c r="C4" s="297" t="s">
        <v>89</v>
      </c>
      <c r="D4" s="299" t="s">
        <v>90</v>
      </c>
      <c r="E4" s="298" t="s">
        <v>54</v>
      </c>
      <c r="F4" s="297" t="s">
        <v>89</v>
      </c>
      <c r="G4" s="302" t="s">
        <v>90</v>
      </c>
      <c r="H4" s="296" t="s">
        <v>54</v>
      </c>
      <c r="I4" s="297" t="s">
        <v>89</v>
      </c>
      <c r="J4" s="299" t="s">
        <v>90</v>
      </c>
      <c r="K4" s="296" t="s">
        <v>54</v>
      </c>
      <c r="L4" s="297" t="s">
        <v>89</v>
      </c>
      <c r="M4" s="302" t="s">
        <v>90</v>
      </c>
      <c r="N4" s="296" t="s">
        <v>54</v>
      </c>
      <c r="O4" s="297" t="s">
        <v>89</v>
      </c>
      <c r="P4" s="299" t="s">
        <v>90</v>
      </c>
      <c r="Q4" s="298" t="s">
        <v>54</v>
      </c>
      <c r="R4" s="297" t="s">
        <v>89</v>
      </c>
      <c r="S4" s="302" t="s">
        <v>90</v>
      </c>
      <c r="T4" s="296" t="s">
        <v>54</v>
      </c>
      <c r="U4" s="297" t="s">
        <v>89</v>
      </c>
      <c r="V4" s="299" t="s">
        <v>90</v>
      </c>
      <c r="W4" s="298" t="s">
        <v>54</v>
      </c>
      <c r="X4" s="297" t="s">
        <v>89</v>
      </c>
      <c r="Y4" s="302" t="s">
        <v>90</v>
      </c>
      <c r="Z4" s="296" t="s">
        <v>54</v>
      </c>
      <c r="AA4" s="297" t="s">
        <v>89</v>
      </c>
      <c r="AB4" s="299" t="s">
        <v>90</v>
      </c>
      <c r="AC4" s="298" t="s">
        <v>54</v>
      </c>
      <c r="AD4" s="297" t="s">
        <v>89</v>
      </c>
      <c r="AE4" s="302" t="s">
        <v>90</v>
      </c>
      <c r="AF4" s="296" t="s">
        <v>54</v>
      </c>
      <c r="AG4" s="297" t="s">
        <v>89</v>
      </c>
      <c r="AH4" s="299" t="s">
        <v>90</v>
      </c>
      <c r="AI4" s="298" t="s">
        <v>54</v>
      </c>
      <c r="AJ4" s="297" t="s">
        <v>89</v>
      </c>
      <c r="AK4" s="302" t="s">
        <v>90</v>
      </c>
      <c r="AL4" s="296" t="s">
        <v>54</v>
      </c>
      <c r="AM4" s="297" t="s">
        <v>89</v>
      </c>
      <c r="AN4" s="299" t="s">
        <v>90</v>
      </c>
      <c r="AO4" s="296" t="s">
        <v>54</v>
      </c>
      <c r="AP4" s="297" t="s">
        <v>89</v>
      </c>
      <c r="AQ4" s="299" t="s">
        <v>90</v>
      </c>
      <c r="AR4" s="296" t="s">
        <v>54</v>
      </c>
      <c r="AS4" s="297" t="s">
        <v>89</v>
      </c>
      <c r="AT4" s="299" t="s">
        <v>90</v>
      </c>
      <c r="AU4" s="296" t="s">
        <v>54</v>
      </c>
      <c r="AV4" s="297" t="s">
        <v>89</v>
      </c>
      <c r="AW4" s="299" t="s">
        <v>90</v>
      </c>
      <c r="AX4" s="296" t="s">
        <v>54</v>
      </c>
      <c r="AY4" s="297" t="s">
        <v>89</v>
      </c>
      <c r="AZ4" s="299" t="s">
        <v>90</v>
      </c>
      <c r="BA4" s="296" t="s">
        <v>54</v>
      </c>
      <c r="BB4" s="297" t="s">
        <v>89</v>
      </c>
      <c r="BC4" s="299" t="s">
        <v>90</v>
      </c>
    </row>
    <row r="5" spans="1:55" ht="12.75">
      <c r="A5" s="294" t="s">
        <v>128</v>
      </c>
      <c r="B5" s="300">
        <v>154516.43536814</v>
      </c>
      <c r="C5" s="261">
        <v>113066.17876826253</v>
      </c>
      <c r="D5" s="291">
        <v>41450.256599877466</v>
      </c>
      <c r="E5" s="57">
        <v>147322.845570947</v>
      </c>
      <c r="F5" s="261">
        <v>105685.84434386778</v>
      </c>
      <c r="G5" s="303">
        <v>41637.00122707922</v>
      </c>
      <c r="H5" s="300">
        <v>152248.6703637173</v>
      </c>
      <c r="I5" s="261">
        <v>106589.12065010356</v>
      </c>
      <c r="J5" s="291">
        <v>45659.54971361375</v>
      </c>
      <c r="K5" s="57">
        <v>147497.56382747783</v>
      </c>
      <c r="L5" s="261">
        <v>100429.6436480331</v>
      </c>
      <c r="M5" s="303">
        <v>47067.92017944471</v>
      </c>
      <c r="N5" s="300">
        <v>156629.6568857567</v>
      </c>
      <c r="O5" s="261">
        <v>107903.92882669439</v>
      </c>
      <c r="P5" s="291">
        <v>48725.72805906229</v>
      </c>
      <c r="Q5" s="57">
        <v>157098.3851447232</v>
      </c>
      <c r="R5" s="261">
        <v>105648.59886543347</v>
      </c>
      <c r="S5" s="303">
        <v>51449.78627928972</v>
      </c>
      <c r="T5" s="300">
        <v>158296.7826302925</v>
      </c>
      <c r="U5" s="261">
        <v>106404.53410708418</v>
      </c>
      <c r="V5" s="291">
        <v>51892.24852320832</v>
      </c>
      <c r="W5" s="57">
        <v>157187.6519236882</v>
      </c>
      <c r="X5" s="261">
        <v>108019.72055603183</v>
      </c>
      <c r="Y5" s="303">
        <v>49167.931367656376</v>
      </c>
      <c r="Z5" s="300">
        <v>157388.80173072228</v>
      </c>
      <c r="AA5" s="261">
        <v>112068.32343795481</v>
      </c>
      <c r="AB5" s="291">
        <v>45320.478292767446</v>
      </c>
      <c r="AC5" s="57">
        <v>164439.0068134019</v>
      </c>
      <c r="AD5" s="261">
        <v>117997.74405444789</v>
      </c>
      <c r="AE5" s="303">
        <v>46441.26089406784</v>
      </c>
      <c r="AF5" s="300">
        <v>168637.02154195806</v>
      </c>
      <c r="AG5" s="261">
        <v>123441.49426863903</v>
      </c>
      <c r="AH5" s="291">
        <v>45195.52727331904</v>
      </c>
      <c r="AI5" s="57">
        <v>158247.2395718044</v>
      </c>
      <c r="AJ5" s="261">
        <v>118106.29608282998</v>
      </c>
      <c r="AK5" s="303">
        <v>40140.943488974444</v>
      </c>
      <c r="AL5" s="300">
        <v>160194.76051364533</v>
      </c>
      <c r="AM5" s="261">
        <v>121029.29762134375</v>
      </c>
      <c r="AN5" s="291">
        <v>39165.462892301584</v>
      </c>
      <c r="AO5" s="405">
        <v>161048.49100168305</v>
      </c>
      <c r="AP5" s="406">
        <v>123388.99149417602</v>
      </c>
      <c r="AQ5" s="407">
        <v>37659.49950750705</v>
      </c>
      <c r="AR5" s="405">
        <v>171480.84477859605</v>
      </c>
      <c r="AS5" s="406">
        <v>132354.54596862648</v>
      </c>
      <c r="AT5" s="407">
        <v>39126.29880996956</v>
      </c>
      <c r="AU5" s="405">
        <v>185445.14767231996</v>
      </c>
      <c r="AV5" s="406">
        <v>144396.35046234145</v>
      </c>
      <c r="AW5" s="407">
        <v>41048.797209978504</v>
      </c>
      <c r="AX5" s="405">
        <v>189440.69542031866</v>
      </c>
      <c r="AY5" s="406">
        <v>149545.33574234814</v>
      </c>
      <c r="AZ5" s="407">
        <v>39895.35967797053</v>
      </c>
      <c r="BA5" s="453">
        <v>189411.80854816773</v>
      </c>
      <c r="BB5" s="406">
        <v>150960.11258515684</v>
      </c>
      <c r="BC5" s="456">
        <v>38451.69596301088</v>
      </c>
    </row>
    <row r="6" spans="1:55" ht="12.75">
      <c r="A6" s="294" t="s">
        <v>6</v>
      </c>
      <c r="B6" s="300">
        <v>151757.81737166332</v>
      </c>
      <c r="C6" s="261">
        <v>106829.96862344585</v>
      </c>
      <c r="D6" s="291">
        <v>44927.848748217446</v>
      </c>
      <c r="E6" s="57">
        <v>140909.854932832</v>
      </c>
      <c r="F6" s="261">
        <v>97658.40582698245</v>
      </c>
      <c r="G6" s="303">
        <v>43251.44910584959</v>
      </c>
      <c r="H6" s="300">
        <v>150135.85457082416</v>
      </c>
      <c r="I6" s="261">
        <v>101869.68268918278</v>
      </c>
      <c r="J6" s="291">
        <v>48266.171881641414</v>
      </c>
      <c r="K6" s="57">
        <v>149198.56370257848</v>
      </c>
      <c r="L6" s="261">
        <v>96191.51013051289</v>
      </c>
      <c r="M6" s="303">
        <v>53007.0535720656</v>
      </c>
      <c r="N6" s="300">
        <v>141164.2439174319</v>
      </c>
      <c r="O6" s="261">
        <v>92883.31174804716</v>
      </c>
      <c r="P6" s="291">
        <v>48280.932169384745</v>
      </c>
      <c r="Q6" s="57">
        <v>148335.46060058157</v>
      </c>
      <c r="R6" s="261">
        <v>99422.14574840965</v>
      </c>
      <c r="S6" s="303">
        <v>48913.3148521719</v>
      </c>
      <c r="T6" s="300">
        <v>150233.6508248822</v>
      </c>
      <c r="U6" s="261">
        <v>97912.84773281911</v>
      </c>
      <c r="V6" s="291">
        <v>52320.8030920631</v>
      </c>
      <c r="W6" s="57">
        <v>145469.11788566253</v>
      </c>
      <c r="X6" s="261">
        <v>97304.30668212876</v>
      </c>
      <c r="Y6" s="303">
        <v>48164.81120353379</v>
      </c>
      <c r="Z6" s="300">
        <v>173257.31398008522</v>
      </c>
      <c r="AA6" s="261">
        <v>120450.57121190218</v>
      </c>
      <c r="AB6" s="291">
        <v>52806.74276818307</v>
      </c>
      <c r="AC6" s="57">
        <v>179760.49889138155</v>
      </c>
      <c r="AD6" s="261">
        <v>124500.2553953321</v>
      </c>
      <c r="AE6" s="303">
        <v>55260.243496049436</v>
      </c>
      <c r="AF6" s="300">
        <v>171610.16942348878</v>
      </c>
      <c r="AG6" s="261">
        <v>123994.17954131983</v>
      </c>
      <c r="AH6" s="291">
        <v>47615.98988216897</v>
      </c>
      <c r="AI6" s="57">
        <v>181556.9213959907</v>
      </c>
      <c r="AJ6" s="261">
        <v>133022.54366358073</v>
      </c>
      <c r="AK6" s="303">
        <v>48534.377732409965</v>
      </c>
      <c r="AL6" s="300">
        <v>159856.80330361816</v>
      </c>
      <c r="AM6" s="261">
        <v>121881.01628188266</v>
      </c>
      <c r="AN6" s="291">
        <v>37975.7870217355</v>
      </c>
      <c r="AO6" s="300">
        <v>169567.12766354473</v>
      </c>
      <c r="AP6" s="261">
        <v>121898.53430144742</v>
      </c>
      <c r="AQ6" s="291">
        <v>47668.593362097316</v>
      </c>
      <c r="AR6" s="300">
        <v>174597.65762691566</v>
      </c>
      <c r="AS6" s="261">
        <v>130082.70901188851</v>
      </c>
      <c r="AT6" s="291">
        <v>44514.94861502716</v>
      </c>
      <c r="AU6" s="300">
        <v>192098.50879432258</v>
      </c>
      <c r="AV6" s="261">
        <v>145218.5339424518</v>
      </c>
      <c r="AW6" s="291">
        <v>46879.9748518708</v>
      </c>
      <c r="AX6" s="300">
        <v>201725.6822804209</v>
      </c>
      <c r="AY6" s="261">
        <v>155818.3494584034</v>
      </c>
      <c r="AZ6" s="291">
        <v>45907.332822017524</v>
      </c>
      <c r="BA6" s="454">
        <v>192685.41814734816</v>
      </c>
      <c r="BB6" s="261">
        <v>150635.8987086902</v>
      </c>
      <c r="BC6" s="457">
        <v>42049.51943865799</v>
      </c>
    </row>
    <row r="7" spans="1:55" ht="12.75">
      <c r="A7" s="294" t="s">
        <v>7</v>
      </c>
      <c r="B7" s="300">
        <v>155842.8001866916</v>
      </c>
      <c r="C7" s="261">
        <v>112505.17130465919</v>
      </c>
      <c r="D7" s="291">
        <v>43337.628882032404</v>
      </c>
      <c r="E7" s="57">
        <v>120660.44303976977</v>
      </c>
      <c r="F7" s="261">
        <v>89259.35167862281</v>
      </c>
      <c r="G7" s="303">
        <v>31401.091361146948</v>
      </c>
      <c r="H7" s="300">
        <v>155980.10598279416</v>
      </c>
      <c r="I7" s="261">
        <v>105574.27510786928</v>
      </c>
      <c r="J7" s="291">
        <v>50405.83087492489</v>
      </c>
      <c r="K7" s="57">
        <v>153361.48029783068</v>
      </c>
      <c r="L7" s="261">
        <v>104984.70274759352</v>
      </c>
      <c r="M7" s="303">
        <v>48376.77755023718</v>
      </c>
      <c r="N7" s="300">
        <v>166286.268970912</v>
      </c>
      <c r="O7" s="261">
        <v>112630.44191162668</v>
      </c>
      <c r="P7" s="291">
        <v>53655.8270592853</v>
      </c>
      <c r="Q7" s="57">
        <v>158957.6265381733</v>
      </c>
      <c r="R7" s="261">
        <v>112831.15490602414</v>
      </c>
      <c r="S7" s="303">
        <v>46126.47163214917</v>
      </c>
      <c r="T7" s="300">
        <v>171236.78369472345</v>
      </c>
      <c r="U7" s="261">
        <v>115838.7211043732</v>
      </c>
      <c r="V7" s="291">
        <v>55398.062590350266</v>
      </c>
      <c r="W7" s="57">
        <v>164404.69578832824</v>
      </c>
      <c r="X7" s="261">
        <v>109286.69996806118</v>
      </c>
      <c r="Y7" s="303">
        <v>55117.99582026706</v>
      </c>
      <c r="Z7" s="300">
        <v>172290.7240863061</v>
      </c>
      <c r="AA7" s="261">
        <v>118840.07098706617</v>
      </c>
      <c r="AB7" s="291">
        <v>53450.65309923991</v>
      </c>
      <c r="AC7" s="57">
        <v>178505.81000414197</v>
      </c>
      <c r="AD7" s="261">
        <v>121393.95005728518</v>
      </c>
      <c r="AE7" s="303">
        <v>57111.859946856785</v>
      </c>
      <c r="AF7" s="300">
        <v>179460.2742678434</v>
      </c>
      <c r="AG7" s="261">
        <v>126211.60601861657</v>
      </c>
      <c r="AH7" s="291">
        <v>53248.66824922682</v>
      </c>
      <c r="AI7" s="57">
        <v>176489.68634100098</v>
      </c>
      <c r="AJ7" s="261">
        <v>125538.31843392599</v>
      </c>
      <c r="AK7" s="303">
        <v>50951.367907074986</v>
      </c>
      <c r="AL7" s="300">
        <v>168225.9226919476</v>
      </c>
      <c r="AM7" s="261">
        <v>127067.20008770622</v>
      </c>
      <c r="AN7" s="291">
        <v>41158.722604241375</v>
      </c>
      <c r="AO7" s="300">
        <v>167229.68453311198</v>
      </c>
      <c r="AP7" s="261">
        <v>119070.71292819164</v>
      </c>
      <c r="AQ7" s="291">
        <v>48158.97160492034</v>
      </c>
      <c r="AR7" s="300">
        <v>173550.22076125</v>
      </c>
      <c r="AS7" s="261">
        <v>129881.03777725084</v>
      </c>
      <c r="AT7" s="291">
        <v>43669.182983999184</v>
      </c>
      <c r="AU7" s="300">
        <v>191263.90674910214</v>
      </c>
      <c r="AV7" s="261">
        <v>146389.91956655736</v>
      </c>
      <c r="AW7" s="291">
        <v>44873.987182544784</v>
      </c>
      <c r="AX7" s="300">
        <v>200085.43423561504</v>
      </c>
      <c r="AY7" s="261">
        <v>152333.09673019964</v>
      </c>
      <c r="AZ7" s="291">
        <v>47752.337505415395</v>
      </c>
      <c r="BA7" s="454">
        <v>195405.7970279077</v>
      </c>
      <c r="BB7" s="261">
        <v>148814.14727942465</v>
      </c>
      <c r="BC7" s="457">
        <v>46591.64974848313</v>
      </c>
    </row>
    <row r="8" spans="1:55" ht="12.75">
      <c r="A8" s="294" t="s">
        <v>8</v>
      </c>
      <c r="B8" s="300">
        <v>152929.97851655408</v>
      </c>
      <c r="C8" s="261">
        <v>112229.85896885487</v>
      </c>
      <c r="D8" s="291">
        <v>40700.11954769919</v>
      </c>
      <c r="E8" s="57">
        <v>138295.5641858376</v>
      </c>
      <c r="F8" s="261">
        <v>106881.45975772585</v>
      </c>
      <c r="G8" s="303">
        <v>31414.10442811177</v>
      </c>
      <c r="H8" s="300">
        <v>149056.47578266996</v>
      </c>
      <c r="I8" s="261">
        <v>105593.61521823531</v>
      </c>
      <c r="J8" s="291">
        <v>43462.86056443463</v>
      </c>
      <c r="K8" s="57">
        <v>154011.73388150558</v>
      </c>
      <c r="L8" s="261">
        <v>106944.92702666917</v>
      </c>
      <c r="M8" s="303">
        <v>47066.806854836424</v>
      </c>
      <c r="N8" s="300">
        <v>169669.78633752395</v>
      </c>
      <c r="O8" s="261">
        <v>117521.12460838469</v>
      </c>
      <c r="P8" s="291">
        <v>52148.66172913927</v>
      </c>
      <c r="Q8" s="57">
        <v>161346.80446934144</v>
      </c>
      <c r="R8" s="261">
        <v>111092.57860401474</v>
      </c>
      <c r="S8" s="303">
        <v>50254.2258653267</v>
      </c>
      <c r="T8" s="300">
        <v>165286.33216886397</v>
      </c>
      <c r="U8" s="261">
        <v>112269.3459755318</v>
      </c>
      <c r="V8" s="291">
        <v>53016.98619333215</v>
      </c>
      <c r="W8" s="57">
        <v>168975.15337795368</v>
      </c>
      <c r="X8" s="261">
        <v>115348.38127741522</v>
      </c>
      <c r="Y8" s="303">
        <v>53626.772100538474</v>
      </c>
      <c r="Z8" s="300">
        <v>159775.8271342113</v>
      </c>
      <c r="AA8" s="261">
        <v>112981.91145791697</v>
      </c>
      <c r="AB8" s="291">
        <v>46793.91567629432</v>
      </c>
      <c r="AC8" s="57">
        <v>165876.46176319369</v>
      </c>
      <c r="AD8" s="261">
        <v>114293.72622579045</v>
      </c>
      <c r="AE8" s="303">
        <v>51582.73553740323</v>
      </c>
      <c r="AF8" s="300">
        <v>176555.81051444763</v>
      </c>
      <c r="AG8" s="261">
        <v>123811.0230386066</v>
      </c>
      <c r="AH8" s="291">
        <v>52744.78747584104</v>
      </c>
      <c r="AI8" s="57">
        <v>172771.09107687068</v>
      </c>
      <c r="AJ8" s="261">
        <v>121154.53964836492</v>
      </c>
      <c r="AK8" s="303">
        <v>51616.55142850574</v>
      </c>
      <c r="AL8" s="300">
        <v>160683.9152884565</v>
      </c>
      <c r="AM8" s="261">
        <v>119347.43469714321</v>
      </c>
      <c r="AN8" s="291">
        <v>41336.4805913133</v>
      </c>
      <c r="AO8" s="300">
        <v>153990.14217039157</v>
      </c>
      <c r="AP8" s="261">
        <v>115707.53920532775</v>
      </c>
      <c r="AQ8" s="291">
        <v>38282.60296506381</v>
      </c>
      <c r="AR8" s="300">
        <v>166423.14044556</v>
      </c>
      <c r="AS8" s="261">
        <v>124854.39038497258</v>
      </c>
      <c r="AT8" s="291">
        <v>41568.75006058743</v>
      </c>
      <c r="AU8" s="300">
        <v>192932.10596485378</v>
      </c>
      <c r="AV8" s="261">
        <v>148553.8728913267</v>
      </c>
      <c r="AW8" s="291">
        <v>44378.233073527066</v>
      </c>
      <c r="AX8" s="300">
        <v>194321.0326681208</v>
      </c>
      <c r="AY8" s="261">
        <v>140900.97475864744</v>
      </c>
      <c r="AZ8" s="291">
        <v>53420.05790947336</v>
      </c>
      <c r="BA8" s="454">
        <v>192199.98081172322</v>
      </c>
      <c r="BB8" s="261">
        <v>149457.42472319113</v>
      </c>
      <c r="BC8" s="457">
        <v>42742.55608853208</v>
      </c>
    </row>
    <row r="9" spans="1:55" ht="12.75">
      <c r="A9" s="294" t="s">
        <v>9</v>
      </c>
      <c r="B9" s="300">
        <v>152082.90782297292</v>
      </c>
      <c r="C9" s="261">
        <v>113398.3772575729</v>
      </c>
      <c r="D9" s="291">
        <v>38684.530565400004</v>
      </c>
      <c r="E9" s="57">
        <v>142210.4232083668</v>
      </c>
      <c r="F9" s="261">
        <v>106927.34366171407</v>
      </c>
      <c r="G9" s="303">
        <v>35283.07954665273</v>
      </c>
      <c r="H9" s="300">
        <v>147911.44017519042</v>
      </c>
      <c r="I9" s="261">
        <v>109054.76065989918</v>
      </c>
      <c r="J9" s="291">
        <v>38856.679515291224</v>
      </c>
      <c r="K9" s="57">
        <v>143133.5941081034</v>
      </c>
      <c r="L9" s="261">
        <v>103049.14022845255</v>
      </c>
      <c r="M9" s="303">
        <v>40084.453879650864</v>
      </c>
      <c r="N9" s="300">
        <v>149382.46530614977</v>
      </c>
      <c r="O9" s="261">
        <v>109370.83478515894</v>
      </c>
      <c r="P9" s="291">
        <v>40011.630520990824</v>
      </c>
      <c r="Q9" s="57">
        <v>147815.79324555508</v>
      </c>
      <c r="R9" s="261">
        <v>107412.89709482488</v>
      </c>
      <c r="S9" s="303">
        <v>40402.89615073021</v>
      </c>
      <c r="T9" s="300">
        <v>149612.66259547466</v>
      </c>
      <c r="U9" s="261">
        <v>105697.02392316147</v>
      </c>
      <c r="V9" s="291">
        <v>43915.63867231317</v>
      </c>
      <c r="W9" s="57">
        <v>151312.02157029862</v>
      </c>
      <c r="X9" s="261">
        <v>108130.6424774975</v>
      </c>
      <c r="Y9" s="303">
        <v>43181.3790928011</v>
      </c>
      <c r="Z9" s="300">
        <v>148461.7691758696</v>
      </c>
      <c r="AA9" s="261">
        <v>109701.5185816573</v>
      </c>
      <c r="AB9" s="291">
        <v>38760.25059421228</v>
      </c>
      <c r="AC9" s="57">
        <v>144352.02561327253</v>
      </c>
      <c r="AD9" s="261">
        <v>105264.90330953474</v>
      </c>
      <c r="AE9" s="303">
        <v>39087.12230373779</v>
      </c>
      <c r="AF9" s="300">
        <v>159634.79674715374</v>
      </c>
      <c r="AG9" s="261">
        <v>117117.18226154897</v>
      </c>
      <c r="AH9" s="291">
        <v>42517.61448560478</v>
      </c>
      <c r="AI9" s="57">
        <v>154857.38772027977</v>
      </c>
      <c r="AJ9" s="261">
        <v>114324.39819125253</v>
      </c>
      <c r="AK9" s="303">
        <v>40532.98952902723</v>
      </c>
      <c r="AL9" s="300">
        <v>138647.57329147978</v>
      </c>
      <c r="AM9" s="261">
        <v>105111.13431334653</v>
      </c>
      <c r="AN9" s="291">
        <v>33536.43897813324</v>
      </c>
      <c r="AO9" s="300">
        <v>143400.69215608475</v>
      </c>
      <c r="AP9" s="261">
        <v>116372.63843077337</v>
      </c>
      <c r="AQ9" s="291">
        <v>27028.05372531139</v>
      </c>
      <c r="AR9" s="300">
        <v>155460.34033355647</v>
      </c>
      <c r="AS9" s="261">
        <v>123530.98495055923</v>
      </c>
      <c r="AT9" s="291">
        <v>31929.355382997244</v>
      </c>
      <c r="AU9" s="300">
        <v>156899.00162765378</v>
      </c>
      <c r="AV9" s="261">
        <v>122047.66115993437</v>
      </c>
      <c r="AW9" s="291">
        <v>34851.3404677194</v>
      </c>
      <c r="AX9" s="300">
        <v>168959.4941153782</v>
      </c>
      <c r="AY9" s="261">
        <v>135953.68914635738</v>
      </c>
      <c r="AZ9" s="291">
        <v>33005.804969020835</v>
      </c>
      <c r="BA9" s="454">
        <v>178670.25600013632</v>
      </c>
      <c r="BB9" s="261">
        <v>139035.17860040403</v>
      </c>
      <c r="BC9" s="457">
        <v>39635.077399732276</v>
      </c>
    </row>
    <row r="10" spans="1:55" ht="12.75">
      <c r="A10" s="294" t="s">
        <v>10</v>
      </c>
      <c r="B10" s="300">
        <v>142835.55239144145</v>
      </c>
      <c r="C10" s="261">
        <v>108684.27692470745</v>
      </c>
      <c r="D10" s="291">
        <v>34151.275466734</v>
      </c>
      <c r="E10" s="57">
        <v>140168.7580854353</v>
      </c>
      <c r="F10" s="261">
        <v>103788.92685974493</v>
      </c>
      <c r="G10" s="303">
        <v>36379.83122569037</v>
      </c>
      <c r="H10" s="300">
        <v>143317.8493295989</v>
      </c>
      <c r="I10" s="261">
        <v>100373.27312020517</v>
      </c>
      <c r="J10" s="291">
        <v>42944.57620939373</v>
      </c>
      <c r="K10" s="57">
        <v>139236.5571102355</v>
      </c>
      <c r="L10" s="261">
        <v>96219.66390480517</v>
      </c>
      <c r="M10" s="303">
        <v>43016.89320543035</v>
      </c>
      <c r="N10" s="300">
        <v>139955.75325259194</v>
      </c>
      <c r="O10" s="261">
        <v>97785.61980396416</v>
      </c>
      <c r="P10" s="291">
        <v>42170.13344862776</v>
      </c>
      <c r="Q10" s="57">
        <v>143220.33638647886</v>
      </c>
      <c r="R10" s="261">
        <v>96015.48655204101</v>
      </c>
      <c r="S10" s="303">
        <v>47204.84983443787</v>
      </c>
      <c r="T10" s="300">
        <v>147930.30837990314</v>
      </c>
      <c r="U10" s="261">
        <v>102500.34474965032</v>
      </c>
      <c r="V10" s="291">
        <v>45429.96363025283</v>
      </c>
      <c r="W10" s="57">
        <v>142196.57946627715</v>
      </c>
      <c r="X10" s="261">
        <v>98141.78710084477</v>
      </c>
      <c r="Y10" s="303">
        <v>44054.79236543239</v>
      </c>
      <c r="Z10" s="300">
        <v>134865.1284153352</v>
      </c>
      <c r="AA10" s="261">
        <v>97697.26985412579</v>
      </c>
      <c r="AB10" s="291">
        <v>37167.858561209425</v>
      </c>
      <c r="AC10" s="57">
        <v>138348.62523471183</v>
      </c>
      <c r="AD10" s="261">
        <v>102513.70536665934</v>
      </c>
      <c r="AE10" s="303">
        <v>35834.91986805249</v>
      </c>
      <c r="AF10" s="300">
        <v>149116.77000686867</v>
      </c>
      <c r="AG10" s="261">
        <v>111648.86651317282</v>
      </c>
      <c r="AH10" s="291">
        <v>37467.90349369584</v>
      </c>
      <c r="AI10" s="57">
        <v>141664.94798634137</v>
      </c>
      <c r="AJ10" s="261">
        <v>107911.47772607785</v>
      </c>
      <c r="AK10" s="303">
        <v>33753.47026026352</v>
      </c>
      <c r="AL10" s="300">
        <v>142357.15520120846</v>
      </c>
      <c r="AM10" s="261">
        <v>110291.40011642934</v>
      </c>
      <c r="AN10" s="291">
        <v>32065.75508477912</v>
      </c>
      <c r="AO10" s="300">
        <v>136362.9105855544</v>
      </c>
      <c r="AP10" s="261">
        <v>108699.32611258709</v>
      </c>
      <c r="AQ10" s="291">
        <v>27663.58447296731</v>
      </c>
      <c r="AR10" s="300">
        <v>151555.07236628752</v>
      </c>
      <c r="AS10" s="261">
        <v>118922.23654386777</v>
      </c>
      <c r="AT10" s="291">
        <v>32632.835822419773</v>
      </c>
      <c r="AU10" s="300">
        <v>157491.4533637903</v>
      </c>
      <c r="AV10" s="261">
        <v>124096.4429487247</v>
      </c>
      <c r="AW10" s="291">
        <v>33395.0104150656</v>
      </c>
      <c r="AX10" s="300">
        <v>163600.85646684474</v>
      </c>
      <c r="AY10" s="261">
        <v>130035.78688523326</v>
      </c>
      <c r="AZ10" s="291">
        <v>33565.06958161147</v>
      </c>
      <c r="BA10" s="454">
        <v>166301.37776063278</v>
      </c>
      <c r="BB10" s="261">
        <v>137979.57197242594</v>
      </c>
      <c r="BC10" s="457">
        <v>28321.80578820684</v>
      </c>
    </row>
    <row r="11" spans="1:55" ht="12.75">
      <c r="A11" s="294" t="s">
        <v>11</v>
      </c>
      <c r="B11" s="300">
        <v>169992.7673837904</v>
      </c>
      <c r="C11" s="261">
        <v>127724.39042784684</v>
      </c>
      <c r="D11" s="291">
        <v>42268.37695594355</v>
      </c>
      <c r="E11" s="57">
        <v>163794.2747888819</v>
      </c>
      <c r="F11" s="261">
        <v>118672.03507204633</v>
      </c>
      <c r="G11" s="303">
        <v>45122.23971683557</v>
      </c>
      <c r="H11" s="300">
        <v>162297.62000569346</v>
      </c>
      <c r="I11" s="261">
        <v>112458.72460483765</v>
      </c>
      <c r="J11" s="291">
        <v>49838.8954008558</v>
      </c>
      <c r="K11" s="57">
        <v>148349.61574176053</v>
      </c>
      <c r="L11" s="261">
        <v>102299.92965209958</v>
      </c>
      <c r="M11" s="303">
        <v>46049.686089660936</v>
      </c>
      <c r="N11" s="300">
        <v>162833.4909140831</v>
      </c>
      <c r="O11" s="261">
        <v>117160.83128694464</v>
      </c>
      <c r="P11" s="291">
        <v>45672.65962713844</v>
      </c>
      <c r="Q11" s="57">
        <v>166977.92865830407</v>
      </c>
      <c r="R11" s="261">
        <v>116671.48701450693</v>
      </c>
      <c r="S11" s="303">
        <v>50306.44164379714</v>
      </c>
      <c r="T11" s="300">
        <v>174658.571901296</v>
      </c>
      <c r="U11" s="261">
        <v>122413.86746726357</v>
      </c>
      <c r="V11" s="291">
        <v>52244.704434032436</v>
      </c>
      <c r="W11" s="57">
        <v>163671.7629422993</v>
      </c>
      <c r="X11" s="261">
        <v>116867.36329369292</v>
      </c>
      <c r="Y11" s="303">
        <v>46804.3996486064</v>
      </c>
      <c r="Z11" s="300">
        <v>163593.50598224942</v>
      </c>
      <c r="AA11" s="261">
        <v>123979.79088199876</v>
      </c>
      <c r="AB11" s="291">
        <v>39613.71510025067</v>
      </c>
      <c r="AC11" s="57">
        <v>172605.5677396299</v>
      </c>
      <c r="AD11" s="261">
        <v>131283.3580354385</v>
      </c>
      <c r="AE11" s="303">
        <v>41322.20970419142</v>
      </c>
      <c r="AF11" s="300">
        <v>186218.87514393733</v>
      </c>
      <c r="AG11" s="261">
        <v>147204.41782174556</v>
      </c>
      <c r="AH11" s="291">
        <v>39014.457322191774</v>
      </c>
      <c r="AI11" s="57">
        <v>182864.644969354</v>
      </c>
      <c r="AJ11" s="261">
        <v>140534.93439696074</v>
      </c>
      <c r="AK11" s="303">
        <v>42329.71057239327</v>
      </c>
      <c r="AL11" s="300">
        <v>178891.29551742805</v>
      </c>
      <c r="AM11" s="261">
        <v>143190.98944027213</v>
      </c>
      <c r="AN11" s="291">
        <v>35700.30607715593</v>
      </c>
      <c r="AO11" s="300">
        <v>173042.19538140192</v>
      </c>
      <c r="AP11" s="261">
        <v>146708.82551058568</v>
      </c>
      <c r="AQ11" s="291">
        <v>26333.36987081623</v>
      </c>
      <c r="AR11" s="300">
        <v>188120.93600620498</v>
      </c>
      <c r="AS11" s="261">
        <v>153271.98895924774</v>
      </c>
      <c r="AT11" s="291">
        <v>34848.94704695723</v>
      </c>
      <c r="AU11" s="300">
        <v>204020.692869459</v>
      </c>
      <c r="AV11" s="261">
        <v>167358.14637083642</v>
      </c>
      <c r="AW11" s="291">
        <v>36662.54649862258</v>
      </c>
      <c r="AX11" s="300">
        <v>209066.77413548945</v>
      </c>
      <c r="AY11" s="261">
        <v>176833.5854779188</v>
      </c>
      <c r="AZ11" s="291">
        <v>32233.188657570652</v>
      </c>
      <c r="BA11" s="454">
        <v>209748.51960681405</v>
      </c>
      <c r="BB11" s="261">
        <v>176347.83158245843</v>
      </c>
      <c r="BC11" s="457">
        <v>33400.688024355615</v>
      </c>
    </row>
    <row r="12" spans="1:55" ht="12.75">
      <c r="A12" s="294" t="s">
        <v>12</v>
      </c>
      <c r="B12" s="300">
        <v>173895.43050282847</v>
      </c>
      <c r="C12" s="261">
        <v>127110.96199031419</v>
      </c>
      <c r="D12" s="291">
        <v>46784.46851251429</v>
      </c>
      <c r="E12" s="57">
        <v>171652.22729620308</v>
      </c>
      <c r="F12" s="261">
        <v>122341.41971196681</v>
      </c>
      <c r="G12" s="303">
        <v>49310.80758423627</v>
      </c>
      <c r="H12" s="300">
        <v>161030.78767263071</v>
      </c>
      <c r="I12" s="261">
        <v>112595.77656129558</v>
      </c>
      <c r="J12" s="291">
        <v>48435.01111133515</v>
      </c>
      <c r="K12" s="57">
        <v>157282.5360931587</v>
      </c>
      <c r="L12" s="261">
        <v>107812.39449574555</v>
      </c>
      <c r="M12" s="303">
        <v>49470.141597413174</v>
      </c>
      <c r="N12" s="300">
        <v>168411.01584944405</v>
      </c>
      <c r="O12" s="261">
        <v>118443.34757282524</v>
      </c>
      <c r="P12" s="291">
        <v>49967.66827661881</v>
      </c>
      <c r="Q12" s="57">
        <v>173843.63483126194</v>
      </c>
      <c r="R12" s="261">
        <v>113938.99322322015</v>
      </c>
      <c r="S12" s="303">
        <v>59904.64160804178</v>
      </c>
      <c r="T12" s="300">
        <v>173187.86891534997</v>
      </c>
      <c r="U12" s="261">
        <v>115082.10578484117</v>
      </c>
      <c r="V12" s="291">
        <v>58105.763130508785</v>
      </c>
      <c r="W12" s="57">
        <v>170959.0171653224</v>
      </c>
      <c r="X12" s="261">
        <v>118604.81372520946</v>
      </c>
      <c r="Y12" s="303">
        <v>52354.20344011294</v>
      </c>
      <c r="Z12" s="300">
        <v>172257.64787331523</v>
      </c>
      <c r="AA12" s="261">
        <v>124958.26856666635</v>
      </c>
      <c r="AB12" s="291">
        <v>47299.37930664887</v>
      </c>
      <c r="AC12" s="57">
        <v>188058.70005281948</v>
      </c>
      <c r="AD12" s="261">
        <v>137450.64341285644</v>
      </c>
      <c r="AE12" s="303">
        <v>50608.056639963026</v>
      </c>
      <c r="AF12" s="300">
        <v>191492.5772676211</v>
      </c>
      <c r="AG12" s="261">
        <v>146473.34207616237</v>
      </c>
      <c r="AH12" s="291">
        <v>45019.23519145871</v>
      </c>
      <c r="AI12" s="57">
        <v>193254.6111609657</v>
      </c>
      <c r="AJ12" s="261">
        <v>144939.8218545645</v>
      </c>
      <c r="AK12" s="303">
        <v>48314.78930640117</v>
      </c>
      <c r="AL12" s="300">
        <v>185976.2372491812</v>
      </c>
      <c r="AM12" s="261">
        <v>145896.5285350987</v>
      </c>
      <c r="AN12" s="291">
        <v>40079.708714082495</v>
      </c>
      <c r="AO12" s="300">
        <v>190419.67122873236</v>
      </c>
      <c r="AP12" s="261">
        <v>153924.3136203687</v>
      </c>
      <c r="AQ12" s="291">
        <v>36495.35760836367</v>
      </c>
      <c r="AR12" s="300">
        <v>204555.2644442784</v>
      </c>
      <c r="AS12" s="261">
        <v>164883.4659850007</v>
      </c>
      <c r="AT12" s="291">
        <v>39671.79845927772</v>
      </c>
      <c r="AU12" s="300">
        <v>224224.40230769556</v>
      </c>
      <c r="AV12" s="261">
        <v>180133.86805338797</v>
      </c>
      <c r="AW12" s="291">
        <v>44090.5342543076</v>
      </c>
      <c r="AX12" s="300">
        <v>220004.24962925696</v>
      </c>
      <c r="AY12" s="261">
        <v>182013.38989241965</v>
      </c>
      <c r="AZ12" s="291">
        <v>37990.85973683731</v>
      </c>
      <c r="BA12" s="454">
        <v>213026.99892275938</v>
      </c>
      <c r="BB12" s="261">
        <v>176488.08644997262</v>
      </c>
      <c r="BC12" s="457">
        <v>36538.9124727868</v>
      </c>
    </row>
    <row r="13" spans="1:55" ht="12.75">
      <c r="A13" s="294" t="s">
        <v>13</v>
      </c>
      <c r="B13" s="300">
        <v>178664.22734650093</v>
      </c>
      <c r="C13" s="261">
        <v>129062.34146911408</v>
      </c>
      <c r="D13" s="291">
        <v>49601.88587738685</v>
      </c>
      <c r="E13" s="57">
        <v>175236.30749648737</v>
      </c>
      <c r="F13" s="261">
        <v>124489.94840738678</v>
      </c>
      <c r="G13" s="303">
        <v>50746.35908910058</v>
      </c>
      <c r="H13" s="300">
        <v>165143.8264446797</v>
      </c>
      <c r="I13" s="261">
        <v>115372.87908362974</v>
      </c>
      <c r="J13" s="291">
        <v>49770.94736104996</v>
      </c>
      <c r="K13" s="57">
        <v>160748.11320595516</v>
      </c>
      <c r="L13" s="261">
        <v>107380.1512551405</v>
      </c>
      <c r="M13" s="303">
        <v>53367.961950814664</v>
      </c>
      <c r="N13" s="300">
        <v>175798.80857016228</v>
      </c>
      <c r="O13" s="261">
        <v>119591.4618558679</v>
      </c>
      <c r="P13" s="291">
        <v>56207.34671429436</v>
      </c>
      <c r="Q13" s="57">
        <v>176881.11690156945</v>
      </c>
      <c r="R13" s="261">
        <v>116090.58494156651</v>
      </c>
      <c r="S13" s="303">
        <v>60790.53196000294</v>
      </c>
      <c r="T13" s="300">
        <v>178009.33574845816</v>
      </c>
      <c r="U13" s="261">
        <v>121564.53209992753</v>
      </c>
      <c r="V13" s="291">
        <v>56444.803648530615</v>
      </c>
      <c r="W13" s="57">
        <v>172882.93897354917</v>
      </c>
      <c r="X13" s="261">
        <v>120512.1900886786</v>
      </c>
      <c r="Y13" s="303">
        <v>52370.74888487059</v>
      </c>
      <c r="Z13" s="300">
        <v>166179.45735678155</v>
      </c>
      <c r="AA13" s="261">
        <v>116297.69104327254</v>
      </c>
      <c r="AB13" s="291">
        <v>49881.766313509</v>
      </c>
      <c r="AC13" s="57">
        <v>174474.9815499625</v>
      </c>
      <c r="AD13" s="261">
        <v>125514.85383969286</v>
      </c>
      <c r="AE13" s="303">
        <v>48960.127710269626</v>
      </c>
      <c r="AF13" s="300">
        <v>176341.3453172685</v>
      </c>
      <c r="AG13" s="261">
        <v>128082.35189983631</v>
      </c>
      <c r="AH13" s="291">
        <v>48258.99341743221</v>
      </c>
      <c r="AI13" s="57">
        <v>184620.77538903392</v>
      </c>
      <c r="AJ13" s="261">
        <v>132265.68591411185</v>
      </c>
      <c r="AK13" s="303">
        <v>52355.08947492208</v>
      </c>
      <c r="AL13" s="300">
        <v>179173.23667978263</v>
      </c>
      <c r="AM13" s="261">
        <v>132832.72540929567</v>
      </c>
      <c r="AN13" s="291">
        <v>46340.51127048697</v>
      </c>
      <c r="AO13" s="300">
        <v>187527.3115261117</v>
      </c>
      <c r="AP13" s="261">
        <v>141554.56823587936</v>
      </c>
      <c r="AQ13" s="291">
        <v>45972.743290232356</v>
      </c>
      <c r="AR13" s="300">
        <v>187813.98661509465</v>
      </c>
      <c r="AS13" s="261">
        <v>144016.68708740358</v>
      </c>
      <c r="AT13" s="291">
        <v>43797.299527691066</v>
      </c>
      <c r="AU13" s="300">
        <v>204925.37710630213</v>
      </c>
      <c r="AV13" s="261">
        <v>159013.73126362366</v>
      </c>
      <c r="AW13" s="291">
        <v>45911.64584267846</v>
      </c>
      <c r="AX13" s="300">
        <v>202225.1898817043</v>
      </c>
      <c r="AY13" s="261">
        <v>159470.60374354818</v>
      </c>
      <c r="AZ13" s="291">
        <v>42754.58613815612</v>
      </c>
      <c r="BA13" s="454">
        <v>211416.72380098185</v>
      </c>
      <c r="BB13" s="261">
        <v>165887.6853648423</v>
      </c>
      <c r="BC13" s="457">
        <v>45529.038436139555</v>
      </c>
    </row>
    <row r="14" spans="1:55" ht="12.75">
      <c r="A14" s="294" t="s">
        <v>14</v>
      </c>
      <c r="B14" s="300">
        <v>139269.4081199206</v>
      </c>
      <c r="C14" s="261">
        <v>102456.94559933852</v>
      </c>
      <c r="D14" s="291">
        <v>36812.4625205821</v>
      </c>
      <c r="E14" s="57">
        <v>146898.56888112598</v>
      </c>
      <c r="F14" s="261">
        <v>101434.96481317811</v>
      </c>
      <c r="G14" s="303">
        <v>45463.60406794786</v>
      </c>
      <c r="H14" s="300">
        <v>146517.2015361278</v>
      </c>
      <c r="I14" s="261">
        <v>99275.65166797237</v>
      </c>
      <c r="J14" s="291">
        <v>47241.54986815541</v>
      </c>
      <c r="K14" s="57">
        <v>135031.7467574599</v>
      </c>
      <c r="L14" s="261">
        <v>88437.30928936569</v>
      </c>
      <c r="M14" s="303">
        <v>46594.43746809422</v>
      </c>
      <c r="N14" s="300">
        <v>144675.21800403186</v>
      </c>
      <c r="O14" s="261">
        <v>94287.29181718986</v>
      </c>
      <c r="P14" s="291">
        <v>50387.92618684198</v>
      </c>
      <c r="Q14" s="57">
        <v>146508.50902682534</v>
      </c>
      <c r="R14" s="261">
        <v>90549.72362110046</v>
      </c>
      <c r="S14" s="303">
        <v>55958.78540572487</v>
      </c>
      <c r="T14" s="300">
        <v>147960.3199548682</v>
      </c>
      <c r="U14" s="261">
        <v>94851.0397575413</v>
      </c>
      <c r="V14" s="291">
        <v>53109.2801973269</v>
      </c>
      <c r="W14" s="57">
        <v>151747.8781010673</v>
      </c>
      <c r="X14" s="261">
        <v>97986.72355883662</v>
      </c>
      <c r="Y14" s="303">
        <v>53761.1545422307</v>
      </c>
      <c r="Z14" s="300">
        <v>136110.97422415856</v>
      </c>
      <c r="AA14" s="261">
        <v>93314.1506987396</v>
      </c>
      <c r="AB14" s="291">
        <v>42796.82352541897</v>
      </c>
      <c r="AC14" s="57">
        <v>145709.92382507937</v>
      </c>
      <c r="AD14" s="261">
        <v>101573.93963513887</v>
      </c>
      <c r="AE14" s="303">
        <v>44135.98418994049</v>
      </c>
      <c r="AF14" s="300">
        <v>145639.21737673396</v>
      </c>
      <c r="AG14" s="261">
        <v>102923.22109299063</v>
      </c>
      <c r="AH14" s="291">
        <v>42715.99628374332</v>
      </c>
      <c r="AI14" s="57">
        <v>108396.52112080222</v>
      </c>
      <c r="AJ14" s="261">
        <v>81209.30262356265</v>
      </c>
      <c r="AK14" s="303">
        <v>27187.218497239577</v>
      </c>
      <c r="AL14" s="300">
        <v>136603.57948273217</v>
      </c>
      <c r="AM14" s="261">
        <v>99219.61156458972</v>
      </c>
      <c r="AN14" s="291">
        <v>37383.967918142436</v>
      </c>
      <c r="AO14" s="300">
        <v>134950.87687458878</v>
      </c>
      <c r="AP14" s="261">
        <v>99293.832202061</v>
      </c>
      <c r="AQ14" s="291">
        <v>35657.04467252777</v>
      </c>
      <c r="AR14" s="300">
        <v>149421.9232703784</v>
      </c>
      <c r="AS14" s="261">
        <v>110536.40554225445</v>
      </c>
      <c r="AT14" s="291">
        <v>38885.51772812395</v>
      </c>
      <c r="AU14" s="300">
        <v>159094.64652632328</v>
      </c>
      <c r="AV14" s="261">
        <v>121250.19893514967</v>
      </c>
      <c r="AW14" s="291">
        <v>37844.44759117361</v>
      </c>
      <c r="AX14" s="300">
        <v>164663.72112395658</v>
      </c>
      <c r="AY14" s="261">
        <v>127099.11485432443</v>
      </c>
      <c r="AZ14" s="291">
        <v>37564.60626963215</v>
      </c>
      <c r="BA14" s="454">
        <v>160968.67240231394</v>
      </c>
      <c r="BB14" s="261">
        <v>127044.16243827368</v>
      </c>
      <c r="BC14" s="457">
        <v>33924.509964040226</v>
      </c>
    </row>
    <row r="15" spans="1:55" ht="12.75">
      <c r="A15" s="294" t="s">
        <v>15</v>
      </c>
      <c r="B15" s="300">
        <v>139843.65244866695</v>
      </c>
      <c r="C15" s="261">
        <v>105442.45540024196</v>
      </c>
      <c r="D15" s="291">
        <v>34401.19704842499</v>
      </c>
      <c r="E15" s="57">
        <v>135958.31742994953</v>
      </c>
      <c r="F15" s="261">
        <v>97652.56319947343</v>
      </c>
      <c r="G15" s="303">
        <v>38305.754230476094</v>
      </c>
      <c r="H15" s="300">
        <v>145770.9042035935</v>
      </c>
      <c r="I15" s="261">
        <v>108450.69882420744</v>
      </c>
      <c r="J15" s="291">
        <v>37320.20537938603</v>
      </c>
      <c r="K15" s="57">
        <v>141724.79231729635</v>
      </c>
      <c r="L15" s="261">
        <v>100667.96024298601</v>
      </c>
      <c r="M15" s="303">
        <v>41056.83207431036</v>
      </c>
      <c r="N15" s="300">
        <v>144914.64893026676</v>
      </c>
      <c r="O15" s="261">
        <v>101468.51454707321</v>
      </c>
      <c r="P15" s="291">
        <v>43446.134383193574</v>
      </c>
      <c r="Q15" s="57">
        <v>148301.88660330535</v>
      </c>
      <c r="R15" s="261">
        <v>102182.16440672392</v>
      </c>
      <c r="S15" s="303">
        <v>46119.72219658143</v>
      </c>
      <c r="T15" s="300">
        <v>142146.67844040156</v>
      </c>
      <c r="U15" s="261">
        <v>95092.8035543744</v>
      </c>
      <c r="V15" s="291">
        <v>47053.87488602717</v>
      </c>
      <c r="W15" s="57">
        <v>149028.05182553973</v>
      </c>
      <c r="X15" s="261">
        <v>105570.25802798037</v>
      </c>
      <c r="Y15" s="303">
        <v>43457.793797559345</v>
      </c>
      <c r="Z15" s="300">
        <v>140023.9482222531</v>
      </c>
      <c r="AA15" s="261">
        <v>102194.84864506239</v>
      </c>
      <c r="AB15" s="291">
        <v>37829.09957719068</v>
      </c>
      <c r="AC15" s="57">
        <v>158425.2966392661</v>
      </c>
      <c r="AD15" s="261">
        <v>115903.4483466381</v>
      </c>
      <c r="AE15" s="303">
        <v>42521.84829262799</v>
      </c>
      <c r="AF15" s="300">
        <v>152605.47329929136</v>
      </c>
      <c r="AG15" s="261">
        <v>113878.31500158522</v>
      </c>
      <c r="AH15" s="291">
        <v>38727.15829770615</v>
      </c>
      <c r="AI15" s="57">
        <v>115169.35777573349</v>
      </c>
      <c r="AJ15" s="261">
        <v>92533.35494780142</v>
      </c>
      <c r="AK15" s="303">
        <v>22636.002827932076</v>
      </c>
      <c r="AL15" s="300">
        <v>144791.02839455946</v>
      </c>
      <c r="AM15" s="261">
        <v>108844.80502876645</v>
      </c>
      <c r="AN15" s="291">
        <v>35946.22336579299</v>
      </c>
      <c r="AO15" s="300">
        <v>144260.31696951477</v>
      </c>
      <c r="AP15" s="261">
        <v>109340.40613849924</v>
      </c>
      <c r="AQ15" s="291">
        <v>34919.91083101551</v>
      </c>
      <c r="AR15" s="300">
        <v>155820.50894769316</v>
      </c>
      <c r="AS15" s="261">
        <v>119801.67781573173</v>
      </c>
      <c r="AT15" s="291">
        <v>36018.831131961444</v>
      </c>
      <c r="AU15" s="300">
        <v>169433.22661365368</v>
      </c>
      <c r="AV15" s="261">
        <v>129133.95943160447</v>
      </c>
      <c r="AW15" s="291">
        <v>40299.2671820492</v>
      </c>
      <c r="AX15" s="300">
        <v>164941.26615783735</v>
      </c>
      <c r="AY15" s="261">
        <v>130986.58403017532</v>
      </c>
      <c r="AZ15" s="291">
        <v>33954.68212766202</v>
      </c>
      <c r="BA15" s="454">
        <v>163678.59294554454</v>
      </c>
      <c r="BB15" s="261">
        <v>133904.42798170936</v>
      </c>
      <c r="BC15" s="457">
        <v>29774.16496383515</v>
      </c>
    </row>
    <row r="16" spans="1:55" ht="12.75">
      <c r="A16" s="294" t="s">
        <v>16</v>
      </c>
      <c r="B16" s="300">
        <v>146952.8988670283</v>
      </c>
      <c r="C16" s="261">
        <v>109701.37921559662</v>
      </c>
      <c r="D16" s="291">
        <v>37251.519651431685</v>
      </c>
      <c r="E16" s="57">
        <v>140576.56081691646</v>
      </c>
      <c r="F16" s="261">
        <v>98116.1004383026</v>
      </c>
      <c r="G16" s="303">
        <v>42460.46037861383</v>
      </c>
      <c r="H16" s="300">
        <v>150669.2793654602</v>
      </c>
      <c r="I16" s="261">
        <v>109522.86571579693</v>
      </c>
      <c r="J16" s="291">
        <v>41146.41364966328</v>
      </c>
      <c r="K16" s="57">
        <v>141986.63232473272</v>
      </c>
      <c r="L16" s="261">
        <v>97680.08298256442</v>
      </c>
      <c r="M16" s="303">
        <v>44306.54934216828</v>
      </c>
      <c r="N16" s="300">
        <v>156530.92231240173</v>
      </c>
      <c r="O16" s="261">
        <v>109542.28562963188</v>
      </c>
      <c r="P16" s="291">
        <v>46988.63668276986</v>
      </c>
      <c r="Q16" s="57">
        <v>152913.65864366523</v>
      </c>
      <c r="R16" s="261">
        <v>102639.73070728964</v>
      </c>
      <c r="S16" s="303">
        <v>50273.9279363756</v>
      </c>
      <c r="T16" s="300">
        <v>147666.4636564076</v>
      </c>
      <c r="U16" s="261">
        <v>99471.01843856237</v>
      </c>
      <c r="V16" s="291">
        <v>48195.445217845234</v>
      </c>
      <c r="W16" s="57">
        <v>150845.23769080796</v>
      </c>
      <c r="X16" s="261">
        <v>105123.71076646826</v>
      </c>
      <c r="Y16" s="303">
        <v>45721.526924339705</v>
      </c>
      <c r="Z16" s="300">
        <v>146782.3894619751</v>
      </c>
      <c r="AA16" s="261">
        <v>102319.77389272202</v>
      </c>
      <c r="AB16" s="291">
        <v>44462.615569253096</v>
      </c>
      <c r="AC16" s="57">
        <v>154411.5067023785</v>
      </c>
      <c r="AD16" s="261">
        <v>110553.85537277284</v>
      </c>
      <c r="AE16" s="303">
        <v>43857.65132960566</v>
      </c>
      <c r="AF16" s="300">
        <v>153807.93587382062</v>
      </c>
      <c r="AG16" s="261">
        <v>111937.48922110049</v>
      </c>
      <c r="AH16" s="291">
        <v>41870.44665272013</v>
      </c>
      <c r="AI16" s="57">
        <v>126864.89335363635</v>
      </c>
      <c r="AJ16" s="261">
        <v>100073.4570142853</v>
      </c>
      <c r="AK16" s="303">
        <v>26791.436339351047</v>
      </c>
      <c r="AL16" s="300">
        <v>149363.84707227163</v>
      </c>
      <c r="AM16" s="261">
        <v>109190.48737182304</v>
      </c>
      <c r="AN16" s="291">
        <v>40173.35970044859</v>
      </c>
      <c r="AO16" s="300">
        <v>147040.44361508984</v>
      </c>
      <c r="AP16" s="261">
        <v>109802.35868506478</v>
      </c>
      <c r="AQ16" s="291">
        <v>37238.08493002506</v>
      </c>
      <c r="AR16" s="300">
        <v>154841.69728179605</v>
      </c>
      <c r="AS16" s="261">
        <v>118119.77933619068</v>
      </c>
      <c r="AT16" s="291">
        <v>36721.91794560537</v>
      </c>
      <c r="AU16" s="300">
        <v>165372.04525006696</v>
      </c>
      <c r="AV16" s="261">
        <v>130484.59608997633</v>
      </c>
      <c r="AW16" s="291">
        <v>34887.449160090626</v>
      </c>
      <c r="AX16" s="300">
        <v>171586.64596695843</v>
      </c>
      <c r="AY16" s="261">
        <v>135020.65966703554</v>
      </c>
      <c r="AZ16" s="291">
        <v>36565.98629992291</v>
      </c>
      <c r="BA16" s="454">
        <v>170222.05402653644</v>
      </c>
      <c r="BB16" s="261">
        <v>136490.5822209101</v>
      </c>
      <c r="BC16" s="457">
        <v>33731.47180562632</v>
      </c>
    </row>
    <row r="17" spans="1:55" ht="13.5" thickBot="1">
      <c r="A17" s="295" t="s">
        <v>17</v>
      </c>
      <c r="B17" s="301">
        <v>149943.05233629222</v>
      </c>
      <c r="C17" s="281">
        <v>101626.51336121581</v>
      </c>
      <c r="D17" s="292">
        <v>48316.53897507642</v>
      </c>
      <c r="E17" s="293">
        <v>149067.72532884747</v>
      </c>
      <c r="F17" s="281">
        <v>99495.59942875392</v>
      </c>
      <c r="G17" s="304">
        <v>49572.12590009354</v>
      </c>
      <c r="H17" s="301">
        <v>149341.8519039175</v>
      </c>
      <c r="I17" s="281">
        <v>98989.36806306684</v>
      </c>
      <c r="J17" s="292">
        <v>50352.48384085066</v>
      </c>
      <c r="K17" s="293">
        <v>145779.69339018766</v>
      </c>
      <c r="L17" s="281">
        <v>93598.0506868825</v>
      </c>
      <c r="M17" s="304">
        <v>52181.64270330514</v>
      </c>
      <c r="N17" s="301">
        <v>160445.30236889079</v>
      </c>
      <c r="O17" s="281">
        <v>104579.01801384235</v>
      </c>
      <c r="P17" s="292">
        <v>55866.28435504847</v>
      </c>
      <c r="Q17" s="293">
        <v>159800.44883728784</v>
      </c>
      <c r="R17" s="281">
        <v>99459.69476218156</v>
      </c>
      <c r="S17" s="304">
        <v>60340.75407510629</v>
      </c>
      <c r="T17" s="301">
        <v>152038.57301564666</v>
      </c>
      <c r="U17" s="281">
        <v>94666.66795995636</v>
      </c>
      <c r="V17" s="292">
        <v>57371.90505569028</v>
      </c>
      <c r="W17" s="293">
        <v>155097.3497230761</v>
      </c>
      <c r="X17" s="281">
        <v>103354.30183809908</v>
      </c>
      <c r="Y17" s="304">
        <v>51743.047884977</v>
      </c>
      <c r="Z17" s="301">
        <v>175392.71546864658</v>
      </c>
      <c r="AA17" s="281">
        <v>122127.79552950934</v>
      </c>
      <c r="AB17" s="292">
        <v>53264.91993913723</v>
      </c>
      <c r="AC17" s="293">
        <v>172787.8039229054</v>
      </c>
      <c r="AD17" s="281">
        <v>125302.86056409345</v>
      </c>
      <c r="AE17" s="304">
        <v>47484.943358811965</v>
      </c>
      <c r="AF17" s="301">
        <v>180915.82760133076</v>
      </c>
      <c r="AG17" s="281">
        <v>127724.2127635243</v>
      </c>
      <c r="AH17" s="292">
        <v>53191.61483780648</v>
      </c>
      <c r="AI17" s="293">
        <v>160285.77299694886</v>
      </c>
      <c r="AJ17" s="281">
        <v>123316.52422295632</v>
      </c>
      <c r="AK17" s="304">
        <v>36969.248773992535</v>
      </c>
      <c r="AL17" s="301">
        <v>177341.39456669922</v>
      </c>
      <c r="AM17" s="281">
        <v>129178.52053247306</v>
      </c>
      <c r="AN17" s="292">
        <v>48162.874034226166</v>
      </c>
      <c r="AO17" s="301">
        <v>183912.57817460952</v>
      </c>
      <c r="AP17" s="281">
        <v>137187.32169332076</v>
      </c>
      <c r="AQ17" s="292">
        <v>46725.25648128876</v>
      </c>
      <c r="AR17" s="301">
        <v>194514.559235842</v>
      </c>
      <c r="AS17" s="281">
        <v>149420.73527853665</v>
      </c>
      <c r="AT17" s="292">
        <v>45093.82395730534</v>
      </c>
      <c r="AU17" s="301">
        <v>206330.34272734437</v>
      </c>
      <c r="AV17" s="281">
        <v>158092.56224998136</v>
      </c>
      <c r="AW17" s="292">
        <v>48237.780477363</v>
      </c>
      <c r="AX17" s="301">
        <v>211735.35548244778</v>
      </c>
      <c r="AY17" s="281">
        <v>167597.19391358574</v>
      </c>
      <c r="AZ17" s="292">
        <v>44138.16156886205</v>
      </c>
      <c r="BA17" s="455">
        <v>217970.35090861592</v>
      </c>
      <c r="BB17" s="281">
        <v>168424.72171842563</v>
      </c>
      <c r="BC17" s="458">
        <v>49545.62919019027</v>
      </c>
    </row>
    <row r="18" spans="1:33" ht="12.75">
      <c r="A18" s="71"/>
      <c r="B18" s="35"/>
      <c r="C18" s="2"/>
      <c r="D18" s="2"/>
      <c r="E18" s="2"/>
      <c r="F18" s="2"/>
      <c r="G18" s="2"/>
      <c r="H18" s="2"/>
      <c r="I18" s="2"/>
      <c r="K18" s="2"/>
      <c r="L18" s="2"/>
      <c r="M18" s="2"/>
      <c r="N18" s="2"/>
      <c r="Z18" s="35"/>
      <c r="AA18" s="35"/>
      <c r="AF18" s="35"/>
      <c r="AG18" s="35"/>
    </row>
    <row r="19" spans="1:15" ht="12.75">
      <c r="A19" s="85" t="s">
        <v>167</v>
      </c>
      <c r="K19" s="2"/>
      <c r="L19" s="2"/>
      <c r="M19" s="2"/>
      <c r="N19" s="2"/>
      <c r="O19" s="2"/>
    </row>
    <row r="20" spans="2:40" ht="12.75"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415"/>
      <c r="AM20" s="308"/>
      <c r="AN20" s="308"/>
    </row>
  </sheetData>
  <sheetProtection/>
  <mergeCells count="19">
    <mergeCell ref="K3:M3"/>
    <mergeCell ref="BA3:BC3"/>
    <mergeCell ref="A3:A4"/>
    <mergeCell ref="B3:D3"/>
    <mergeCell ref="E3:G3"/>
    <mergeCell ref="H3:J3"/>
    <mergeCell ref="Z3:AB3"/>
    <mergeCell ref="AC3:AE3"/>
    <mergeCell ref="N3:P3"/>
    <mergeCell ref="Q3:S3"/>
    <mergeCell ref="T3:V3"/>
    <mergeCell ref="W3:Y3"/>
    <mergeCell ref="AX3:AZ3"/>
    <mergeCell ref="AU3:AW3"/>
    <mergeCell ref="AF3:AH3"/>
    <mergeCell ref="AI3:AK3"/>
    <mergeCell ref="AR3:AT3"/>
    <mergeCell ref="AO3:AQ3"/>
    <mergeCell ref="AL3:AN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7" sqref="D67"/>
    </sheetView>
  </sheetViews>
  <sheetFormatPr defaultColWidth="9.140625" defaultRowHeight="12.75"/>
  <cols>
    <col min="1" max="4" width="13.57421875" style="0" customWidth="1"/>
    <col min="7" max="7" width="9.140625" style="83" customWidth="1"/>
  </cols>
  <sheetData>
    <row r="1" spans="1:7" ht="18" customHeight="1">
      <c r="A1" s="497" t="s">
        <v>154</v>
      </c>
      <c r="B1" s="497"/>
      <c r="C1" s="497"/>
      <c r="D1" s="497"/>
      <c r="G1"/>
    </row>
    <row r="2" spans="1:7" ht="16.5" thickBot="1">
      <c r="A2" s="263"/>
      <c r="B2" s="264"/>
      <c r="C2" s="264"/>
      <c r="D2" s="264"/>
      <c r="E2" s="239"/>
      <c r="F2" s="239"/>
      <c r="G2" s="1"/>
    </row>
    <row r="3" spans="1:7" s="85" customFormat="1" ht="19.5" customHeight="1" thickBot="1">
      <c r="A3" s="365" t="s">
        <v>39</v>
      </c>
      <c r="B3" s="366" t="s">
        <v>54</v>
      </c>
      <c r="C3" s="367" t="s">
        <v>24</v>
      </c>
      <c r="D3" s="368" t="s">
        <v>34</v>
      </c>
      <c r="E3" s="244"/>
      <c r="F3" s="244"/>
      <c r="G3" s="245"/>
    </row>
    <row r="4" spans="1:6" s="85" customFormat="1" ht="12.75" customHeight="1">
      <c r="A4" s="398">
        <v>1951</v>
      </c>
      <c r="B4" s="282">
        <v>19252.1398</v>
      </c>
      <c r="C4" s="282">
        <v>16600</v>
      </c>
      <c r="D4" s="283">
        <v>2652.1398</v>
      </c>
      <c r="E4" s="244"/>
      <c r="F4" s="204"/>
    </row>
    <row r="5" spans="1:6" s="85" customFormat="1" ht="12.75" customHeight="1">
      <c r="A5" s="398">
        <v>1952</v>
      </c>
      <c r="B5" s="282">
        <v>20960.804324</v>
      </c>
      <c r="C5" s="282">
        <v>16708</v>
      </c>
      <c r="D5" s="283">
        <v>4252.804324</v>
      </c>
      <c r="E5" s="244"/>
      <c r="F5" s="204"/>
    </row>
    <row r="6" spans="1:6" s="85" customFormat="1" ht="12.75" customHeight="1">
      <c r="A6" s="398">
        <v>1953</v>
      </c>
      <c r="B6" s="282">
        <v>22902.15422</v>
      </c>
      <c r="C6" s="282">
        <v>17740</v>
      </c>
      <c r="D6" s="283">
        <v>5162.15422</v>
      </c>
      <c r="E6" s="244"/>
      <c r="F6" s="204"/>
    </row>
    <row r="7" spans="1:6" s="85" customFormat="1" ht="12.75" customHeight="1">
      <c r="A7" s="398">
        <v>1954</v>
      </c>
      <c r="B7" s="282">
        <v>25479.887716</v>
      </c>
      <c r="C7" s="282">
        <v>19972</v>
      </c>
      <c r="D7" s="283">
        <v>5507.887716</v>
      </c>
      <c r="E7" s="244"/>
      <c r="F7" s="204"/>
    </row>
    <row r="8" spans="1:6" s="85" customFormat="1" ht="12.75" customHeight="1">
      <c r="A8" s="398">
        <v>1955</v>
      </c>
      <c r="B8" s="282">
        <v>27460.341388</v>
      </c>
      <c r="C8" s="282">
        <v>21996</v>
      </c>
      <c r="D8" s="283">
        <v>5464.341388</v>
      </c>
      <c r="E8" s="244"/>
      <c r="F8" s="204"/>
    </row>
    <row r="9" spans="1:6" s="85" customFormat="1" ht="12.75" customHeight="1">
      <c r="A9" s="398">
        <v>1956</v>
      </c>
      <c r="B9" s="282">
        <v>32344.2873</v>
      </c>
      <c r="C9" s="282">
        <v>24100</v>
      </c>
      <c r="D9" s="283">
        <v>8244.2873</v>
      </c>
      <c r="E9" s="244"/>
      <c r="F9" s="204"/>
    </row>
    <row r="10" spans="1:6" s="85" customFormat="1" ht="12.75" customHeight="1">
      <c r="A10" s="398">
        <v>1957</v>
      </c>
      <c r="B10" s="282">
        <v>36728.009504</v>
      </c>
      <c r="C10" s="282">
        <v>28768</v>
      </c>
      <c r="D10" s="283">
        <v>7960.009504</v>
      </c>
      <c r="E10" s="244"/>
      <c r="F10" s="204"/>
    </row>
    <row r="11" spans="1:6" s="85" customFormat="1" ht="12.75" customHeight="1">
      <c r="A11" s="398">
        <v>1958</v>
      </c>
      <c r="B11" s="282">
        <v>48636.818864</v>
      </c>
      <c r="C11" s="282">
        <v>35888</v>
      </c>
      <c r="D11" s="283">
        <v>12748.818864</v>
      </c>
      <c r="E11" s="244"/>
      <c r="F11" s="204"/>
    </row>
    <row r="12" spans="1:6" s="85" customFormat="1" ht="12.75" customHeight="1">
      <c r="A12" s="398">
        <v>1959</v>
      </c>
      <c r="B12" s="282">
        <v>48071.1233</v>
      </c>
      <c r="C12" s="282">
        <v>36100</v>
      </c>
      <c r="D12" s="283">
        <v>11971.1233</v>
      </c>
      <c r="E12" s="244"/>
      <c r="F12" s="204"/>
    </row>
    <row r="13" spans="1:6" s="85" customFormat="1" ht="12.75" customHeight="1">
      <c r="A13" s="398">
        <v>1960</v>
      </c>
      <c r="B13" s="282">
        <v>57644.20927</v>
      </c>
      <c r="C13" s="282">
        <v>43590</v>
      </c>
      <c r="D13" s="283">
        <v>14054.20927</v>
      </c>
      <c r="E13" s="244"/>
      <c r="F13" s="204"/>
    </row>
    <row r="14" spans="1:6" s="85" customFormat="1" ht="12.75" customHeight="1">
      <c r="A14" s="398">
        <v>1961</v>
      </c>
      <c r="B14" s="282">
        <v>70086.0314</v>
      </c>
      <c r="C14" s="282">
        <v>53800</v>
      </c>
      <c r="D14" s="283">
        <v>16286.0314</v>
      </c>
      <c r="E14" s="244"/>
      <c r="F14" s="204"/>
    </row>
    <row r="15" spans="1:6" s="85" customFormat="1" ht="12.75" customHeight="1">
      <c r="A15" s="398">
        <v>1962</v>
      </c>
      <c r="B15" s="282">
        <v>63630.12342</v>
      </c>
      <c r="C15" s="282">
        <v>54140</v>
      </c>
      <c r="D15" s="283">
        <v>9490.12342</v>
      </c>
      <c r="E15" s="244"/>
      <c r="F15" s="204"/>
    </row>
    <row r="16" spans="1:6" s="85" customFormat="1" ht="12.75" customHeight="1">
      <c r="A16" s="398">
        <v>1963</v>
      </c>
      <c r="B16" s="282">
        <v>83632.53818</v>
      </c>
      <c r="C16" s="282">
        <v>73060</v>
      </c>
      <c r="D16" s="283">
        <v>10572.53818</v>
      </c>
      <c r="E16" s="244"/>
      <c r="F16" s="204"/>
    </row>
    <row r="17" spans="1:6" s="85" customFormat="1" ht="12.75" customHeight="1">
      <c r="A17" s="398">
        <v>1964</v>
      </c>
      <c r="B17" s="282">
        <v>96352.624889</v>
      </c>
      <c r="C17" s="282">
        <v>83313</v>
      </c>
      <c r="D17" s="283">
        <v>13039.624889</v>
      </c>
      <c r="E17" s="244"/>
      <c r="F17" s="204"/>
    </row>
    <row r="18" spans="1:6" s="85" customFormat="1" ht="12.75" customHeight="1">
      <c r="A18" s="398">
        <v>1965</v>
      </c>
      <c r="B18" s="282">
        <v>111659.020176</v>
      </c>
      <c r="C18" s="282">
        <v>99792</v>
      </c>
      <c r="D18" s="283">
        <v>11867.020176</v>
      </c>
      <c r="E18" s="244"/>
      <c r="F18" s="204"/>
    </row>
    <row r="19" spans="1:6" s="85" customFormat="1" ht="12.75" customHeight="1">
      <c r="A19" s="398">
        <v>1966</v>
      </c>
      <c r="B19" s="282">
        <v>133216.623565</v>
      </c>
      <c r="C19" s="282">
        <v>117605</v>
      </c>
      <c r="D19" s="283">
        <v>15611.623565</v>
      </c>
      <c r="E19" s="244"/>
      <c r="F19" s="204"/>
    </row>
    <row r="20" spans="1:6" s="85" customFormat="1" ht="12.75" customHeight="1">
      <c r="A20" s="398">
        <v>1967</v>
      </c>
      <c r="B20" s="282">
        <v>149033.012235</v>
      </c>
      <c r="C20" s="282">
        <v>130995</v>
      </c>
      <c r="D20" s="283">
        <v>18038.012235</v>
      </c>
      <c r="E20" s="244"/>
      <c r="F20" s="204"/>
    </row>
    <row r="21" spans="1:6" s="85" customFormat="1" ht="12.75" customHeight="1">
      <c r="A21" s="398">
        <v>1968</v>
      </c>
      <c r="B21" s="282">
        <v>163429.483296</v>
      </c>
      <c r="C21" s="282">
        <v>140592</v>
      </c>
      <c r="D21" s="283">
        <v>22837.483296000002</v>
      </c>
      <c r="E21" s="244"/>
      <c r="F21" s="204"/>
    </row>
    <row r="22" spans="1:6" s="85" customFormat="1" ht="12.75" customHeight="1">
      <c r="A22" s="398">
        <v>1969</v>
      </c>
      <c r="B22" s="282">
        <v>177160.200952</v>
      </c>
      <c r="C22" s="282">
        <v>152404</v>
      </c>
      <c r="D22" s="283">
        <v>24756.200952000003</v>
      </c>
      <c r="E22" s="244"/>
      <c r="F22" s="204"/>
    </row>
    <row r="23" spans="1:6" s="85" customFormat="1" ht="12.75" customHeight="1">
      <c r="A23" s="398">
        <v>1970</v>
      </c>
      <c r="B23" s="282">
        <v>201394.708376</v>
      </c>
      <c r="C23" s="282">
        <v>173252</v>
      </c>
      <c r="D23" s="283">
        <v>28142.708376000002</v>
      </c>
      <c r="E23" s="244"/>
      <c r="F23" s="204"/>
    </row>
    <row r="24" spans="1:6" s="85" customFormat="1" ht="12.75" customHeight="1">
      <c r="A24" s="398">
        <v>1971</v>
      </c>
      <c r="B24" s="282">
        <v>189439.033546</v>
      </c>
      <c r="C24" s="282">
        <v>162967</v>
      </c>
      <c r="D24" s="283">
        <v>26472.033546</v>
      </c>
      <c r="E24" s="244"/>
      <c r="F24" s="204"/>
    </row>
    <row r="25" spans="1:6" s="85" customFormat="1" ht="12.75" customHeight="1">
      <c r="A25" s="398">
        <v>1972</v>
      </c>
      <c r="B25" s="282">
        <v>199674.300136</v>
      </c>
      <c r="C25" s="282">
        <v>171772</v>
      </c>
      <c r="D25" s="283">
        <v>27902.300136</v>
      </c>
      <c r="E25" s="244"/>
      <c r="F25" s="204"/>
    </row>
    <row r="26" spans="1:6" s="85" customFormat="1" ht="12.75" customHeight="1">
      <c r="A26" s="398">
        <v>1973</v>
      </c>
      <c r="B26" s="282">
        <v>226645.186612</v>
      </c>
      <c r="C26" s="282">
        <v>194974</v>
      </c>
      <c r="D26" s="283">
        <v>31671.186612</v>
      </c>
      <c r="E26" s="244"/>
      <c r="F26" s="204"/>
    </row>
    <row r="27" spans="1:6" s="85" customFormat="1" ht="12.75" customHeight="1">
      <c r="A27" s="398">
        <v>1974</v>
      </c>
      <c r="B27" s="282">
        <v>179194.467452</v>
      </c>
      <c r="C27" s="282">
        <v>154154</v>
      </c>
      <c r="D27" s="283">
        <v>25040.467452</v>
      </c>
      <c r="E27" s="244"/>
      <c r="F27" s="204"/>
    </row>
    <row r="28" spans="1:6" s="85" customFormat="1" ht="12.75" customHeight="1">
      <c r="A28" s="398">
        <v>1975</v>
      </c>
      <c r="B28" s="282">
        <v>206960.46152</v>
      </c>
      <c r="C28" s="282">
        <v>178040</v>
      </c>
      <c r="D28" s="283">
        <v>28920.46152</v>
      </c>
      <c r="E28" s="244"/>
      <c r="F28" s="204"/>
    </row>
    <row r="29" spans="1:6" s="85" customFormat="1" ht="12.75" customHeight="1">
      <c r="A29" s="398">
        <v>1976</v>
      </c>
      <c r="B29" s="282">
        <v>217008.575592</v>
      </c>
      <c r="C29" s="282">
        <v>186684</v>
      </c>
      <c r="D29" s="283">
        <v>30324.575592</v>
      </c>
      <c r="E29" s="244"/>
      <c r="F29" s="204"/>
    </row>
    <row r="30" spans="1:6" s="85" customFormat="1" ht="12.75" customHeight="1">
      <c r="A30" s="398">
        <v>1977</v>
      </c>
      <c r="B30" s="282">
        <v>211476.264594</v>
      </c>
      <c r="C30" s="282">
        <v>179298</v>
      </c>
      <c r="D30" s="283">
        <v>32178.264594</v>
      </c>
      <c r="E30" s="244"/>
      <c r="F30" s="204"/>
    </row>
    <row r="31" spans="1:6" s="85" customFormat="1" ht="12.75" customHeight="1">
      <c r="A31" s="398">
        <v>1978</v>
      </c>
      <c r="B31" s="282">
        <v>182387.684638</v>
      </c>
      <c r="C31" s="282">
        <v>156901</v>
      </c>
      <c r="D31" s="283">
        <v>25486.684638000002</v>
      </c>
      <c r="E31" s="244"/>
      <c r="F31" s="204"/>
    </row>
    <row r="32" spans="1:6" s="85" customFormat="1" ht="12.75" customHeight="1">
      <c r="A32" s="398">
        <v>1979</v>
      </c>
      <c r="B32" s="282">
        <v>155432.14828300293</v>
      </c>
      <c r="C32" s="282">
        <v>130914</v>
      </c>
      <c r="D32" s="283">
        <v>24518.14828300293</v>
      </c>
      <c r="E32" s="244"/>
      <c r="F32" s="204"/>
    </row>
    <row r="33" spans="1:6" s="85" customFormat="1" ht="12.75" customHeight="1">
      <c r="A33" s="398">
        <v>1980</v>
      </c>
      <c r="B33" s="282">
        <v>229929.073962</v>
      </c>
      <c r="C33" s="282">
        <v>197799</v>
      </c>
      <c r="D33" s="283">
        <v>32130.073962000002</v>
      </c>
      <c r="E33" s="244"/>
      <c r="F33" s="204"/>
    </row>
    <row r="34" spans="1:6" s="85" customFormat="1" ht="12.75" customHeight="1">
      <c r="A34" s="398">
        <v>1981</v>
      </c>
      <c r="B34" s="282">
        <v>264210.4470290141</v>
      </c>
      <c r="C34" s="282">
        <v>230728</v>
      </c>
      <c r="D34" s="283">
        <v>33482.44702901412</v>
      </c>
      <c r="E34" s="244"/>
      <c r="F34" s="204"/>
    </row>
    <row r="35" spans="1:6" s="85" customFormat="1" ht="12.75" customHeight="1">
      <c r="A35" s="398">
        <v>1982</v>
      </c>
      <c r="B35" s="282">
        <v>333222.2840283612</v>
      </c>
      <c r="C35" s="282">
        <v>290040</v>
      </c>
      <c r="D35" s="283">
        <v>43182.28402836122</v>
      </c>
      <c r="E35" s="244"/>
      <c r="F35" s="204"/>
    </row>
    <row r="36" spans="1:6" s="85" customFormat="1" ht="12.75" customHeight="1">
      <c r="A36" s="398">
        <v>1983</v>
      </c>
      <c r="B36" s="282">
        <v>275178.13555</v>
      </c>
      <c r="C36" s="282">
        <v>236725</v>
      </c>
      <c r="D36" s="283">
        <v>38453.13555</v>
      </c>
      <c r="E36" s="244"/>
      <c r="F36" s="204"/>
    </row>
    <row r="37" spans="1:6" s="85" customFormat="1" ht="12.75" customHeight="1">
      <c r="A37" s="398">
        <v>1984</v>
      </c>
      <c r="B37" s="282">
        <v>387835.81432</v>
      </c>
      <c r="C37" s="282">
        <v>333640</v>
      </c>
      <c r="D37" s="283">
        <v>54195.81432</v>
      </c>
      <c r="E37" s="244"/>
      <c r="F37" s="204"/>
    </row>
    <row r="38" spans="1:6" s="85" customFormat="1" ht="12.75" customHeight="1">
      <c r="A38" s="398">
        <v>1985</v>
      </c>
      <c r="B38" s="282">
        <v>468985.6111</v>
      </c>
      <c r="C38" s="282">
        <v>403450</v>
      </c>
      <c r="D38" s="283">
        <v>65535.6111</v>
      </c>
      <c r="F38" s="204"/>
    </row>
    <row r="39" spans="1:6" s="85" customFormat="1" ht="12.75" customHeight="1">
      <c r="A39" s="398">
        <v>1986</v>
      </c>
      <c r="B39" s="282">
        <v>478273.49072</v>
      </c>
      <c r="C39" s="282">
        <v>411440</v>
      </c>
      <c r="D39" s="283">
        <v>66833.49072</v>
      </c>
      <c r="E39" s="244"/>
      <c r="F39" s="204"/>
    </row>
    <row r="40" spans="1:6" s="85" customFormat="1" ht="12.75" customHeight="1">
      <c r="A40" s="398">
        <v>1987</v>
      </c>
      <c r="B40" s="282">
        <v>463324.53804</v>
      </c>
      <c r="C40" s="282">
        <v>398580</v>
      </c>
      <c r="D40" s="283">
        <v>64744.53804000001</v>
      </c>
      <c r="E40" s="244"/>
      <c r="F40" s="204"/>
    </row>
    <row r="41" spans="1:6" s="85" customFormat="1" ht="12.75" customHeight="1">
      <c r="A41" s="398">
        <v>1988</v>
      </c>
      <c r="B41" s="282">
        <v>606267.485</v>
      </c>
      <c r="C41" s="282">
        <v>521000</v>
      </c>
      <c r="D41" s="283">
        <v>85267.485</v>
      </c>
      <c r="E41" s="244"/>
      <c r="F41" s="204"/>
    </row>
    <row r="42" spans="1:7" ht="12.75">
      <c r="A42" s="398">
        <v>1989</v>
      </c>
      <c r="B42" s="282">
        <v>638742</v>
      </c>
      <c r="C42" s="282">
        <v>550565</v>
      </c>
      <c r="D42" s="283">
        <v>88177</v>
      </c>
      <c r="E42" s="240"/>
      <c r="F42" s="243"/>
      <c r="G42" s="246"/>
    </row>
    <row r="43" spans="1:7" ht="12.75">
      <c r="A43" s="398">
        <v>1990</v>
      </c>
      <c r="B43" s="282">
        <v>691851</v>
      </c>
      <c r="C43" s="282">
        <v>595307</v>
      </c>
      <c r="D43" s="283">
        <v>96544</v>
      </c>
      <c r="E43" s="240"/>
      <c r="F43" s="241"/>
      <c r="G43" s="246"/>
    </row>
    <row r="44" spans="1:7" ht="12.75">
      <c r="A44" s="398">
        <v>1991</v>
      </c>
      <c r="B44" s="282">
        <v>742990</v>
      </c>
      <c r="C44" s="282">
        <v>639329</v>
      </c>
      <c r="D44" s="283">
        <v>103661</v>
      </c>
      <c r="E44" s="2"/>
      <c r="F44" s="241"/>
      <c r="G44" s="1"/>
    </row>
    <row r="45" spans="1:7" ht="12.75">
      <c r="A45" s="398">
        <v>1992</v>
      </c>
      <c r="B45" s="282">
        <v>746610.7354</v>
      </c>
      <c r="C45" s="282">
        <v>642440</v>
      </c>
      <c r="D45" s="283">
        <v>104170.7354</v>
      </c>
      <c r="E45" s="238"/>
      <c r="F45" s="238"/>
      <c r="G45" s="242"/>
    </row>
    <row r="46" spans="1:7" ht="12.75">
      <c r="A46" s="398">
        <v>1993</v>
      </c>
      <c r="B46" s="282">
        <v>832591.6885</v>
      </c>
      <c r="C46" s="282">
        <v>716100</v>
      </c>
      <c r="D46" s="283">
        <v>116491.6885</v>
      </c>
      <c r="E46" s="238"/>
      <c r="G46"/>
    </row>
    <row r="47" spans="1:7" ht="12.75">
      <c r="A47" s="398">
        <v>1994</v>
      </c>
      <c r="B47" s="282">
        <v>858074.7239</v>
      </c>
      <c r="C47" s="282">
        <v>738540</v>
      </c>
      <c r="D47" s="283">
        <v>119534.72390000001</v>
      </c>
      <c r="E47" s="238"/>
      <c r="G47"/>
    </row>
    <row r="48" spans="1:7" ht="12.75">
      <c r="A48" s="398">
        <v>1995</v>
      </c>
      <c r="B48" s="282">
        <v>878598.77145</v>
      </c>
      <c r="C48" s="282">
        <v>755970</v>
      </c>
      <c r="D48" s="283">
        <v>122628.77145</v>
      </c>
      <c r="E48" s="238"/>
      <c r="G48"/>
    </row>
    <row r="49" spans="1:7" ht="12.75">
      <c r="A49" s="398">
        <v>1996</v>
      </c>
      <c r="B49" s="282">
        <v>889496.20515</v>
      </c>
      <c r="C49" s="282">
        <v>764790</v>
      </c>
      <c r="D49" s="283">
        <v>124706.20515000001</v>
      </c>
      <c r="E49" s="238"/>
      <c r="G49"/>
    </row>
    <row r="50" spans="1:7" ht="12.75">
      <c r="A50" s="398">
        <v>1997</v>
      </c>
      <c r="B50" s="282">
        <v>925812.44525</v>
      </c>
      <c r="C50" s="282">
        <v>796650</v>
      </c>
      <c r="D50" s="283">
        <v>129162.44525</v>
      </c>
      <c r="E50" s="238"/>
      <c r="F50" s="17"/>
      <c r="G50"/>
    </row>
    <row r="51" spans="1:7" ht="12.75">
      <c r="A51" s="398">
        <v>1998</v>
      </c>
      <c r="B51" s="282">
        <v>931068</v>
      </c>
      <c r="C51" s="282">
        <v>796967</v>
      </c>
      <c r="D51" s="283">
        <v>134101</v>
      </c>
      <c r="E51" s="238"/>
      <c r="F51" s="17"/>
      <c r="G51"/>
    </row>
    <row r="52" spans="1:7" ht="12.75">
      <c r="A52" s="398">
        <v>1999</v>
      </c>
      <c r="B52" s="282">
        <v>939622.397648581</v>
      </c>
      <c r="C52" s="282">
        <v>805318.397648581</v>
      </c>
      <c r="D52" s="283">
        <v>134304</v>
      </c>
      <c r="E52" s="238"/>
      <c r="F52" s="17"/>
      <c r="G52"/>
    </row>
    <row r="53" spans="1:7" ht="12.75">
      <c r="A53" s="398">
        <v>2000</v>
      </c>
      <c r="B53" s="282">
        <f>SUM(C53:D53)</f>
        <v>1001174.1121460946</v>
      </c>
      <c r="C53" s="282">
        <v>839771.8939689692</v>
      </c>
      <c r="D53" s="283">
        <v>161402.21817712532</v>
      </c>
      <c r="F53" s="17"/>
      <c r="G53"/>
    </row>
    <row r="54" spans="1:7" ht="12.75">
      <c r="A54" s="398">
        <v>2001</v>
      </c>
      <c r="B54" s="282">
        <f>SUM(C54:D54)</f>
        <v>982507.6268981183</v>
      </c>
      <c r="C54" s="282">
        <v>815293</v>
      </c>
      <c r="D54" s="283">
        <v>167214.62689811824</v>
      </c>
      <c r="F54" s="17"/>
      <c r="G54"/>
    </row>
    <row r="55" spans="1:7" ht="12.75">
      <c r="A55" s="398">
        <v>2002</v>
      </c>
      <c r="B55" s="282">
        <v>991556.8765067</v>
      </c>
      <c r="C55" s="282">
        <v>850785.8765067</v>
      </c>
      <c r="D55" s="283">
        <v>140771</v>
      </c>
      <c r="F55" s="17"/>
      <c r="G55"/>
    </row>
    <row r="56" spans="1:7" ht="12.75">
      <c r="A56" s="398">
        <v>2003</v>
      </c>
      <c r="B56" s="282">
        <v>1057614.995326885</v>
      </c>
      <c r="C56" s="282">
        <v>930264.9953268851</v>
      </c>
      <c r="D56" s="283">
        <v>127350</v>
      </c>
      <c r="F56" s="434"/>
      <c r="G56"/>
    </row>
    <row r="57" spans="1:7" ht="12.75">
      <c r="A57" s="398">
        <v>2004</v>
      </c>
      <c r="B57" s="282">
        <v>1140779</v>
      </c>
      <c r="C57" s="282">
        <v>976976</v>
      </c>
      <c r="D57" s="283">
        <v>163804</v>
      </c>
      <c r="F57" s="434"/>
      <c r="G57"/>
    </row>
    <row r="58" spans="1:7" ht="12.75">
      <c r="A58" s="398">
        <v>2005</v>
      </c>
      <c r="B58" s="282">
        <f>C58+D58</f>
        <v>1249225</v>
      </c>
      <c r="C58" s="282">
        <v>1078468</v>
      </c>
      <c r="D58" s="283">
        <v>170757</v>
      </c>
      <c r="F58" s="434"/>
      <c r="G58"/>
    </row>
    <row r="59" spans="1:6" ht="12.75">
      <c r="A59" s="449" t="s">
        <v>155</v>
      </c>
      <c r="B59" s="459">
        <v>1314843</v>
      </c>
      <c r="C59" s="459">
        <v>1127971</v>
      </c>
      <c r="D59" s="460">
        <v>186872</v>
      </c>
      <c r="E59" s="17"/>
      <c r="F59" s="434"/>
    </row>
    <row r="60" spans="1:5" ht="13.5" thickBot="1">
      <c r="A60" s="450">
        <v>2007</v>
      </c>
      <c r="B60" s="461">
        <v>1364505</v>
      </c>
      <c r="C60" s="462">
        <v>1160029</v>
      </c>
      <c r="D60" s="463">
        <v>204476</v>
      </c>
      <c r="E60" s="17"/>
    </row>
    <row r="62" spans="1:4" ht="12.75">
      <c r="A62" s="85" t="s">
        <v>167</v>
      </c>
      <c r="B62" s="17"/>
      <c r="C62" s="17"/>
      <c r="D62" s="17"/>
    </row>
    <row r="64" ht="12.75">
      <c r="C64" s="17"/>
    </row>
  </sheetData>
  <sheetProtection/>
  <mergeCells count="1">
    <mergeCell ref="A1:D1"/>
  </mergeCells>
  <printOptions horizontalCentered="1"/>
  <pageMargins left="0.75" right="0.75" top="1.5" bottom="1" header="0.76" footer="0.5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40"/>
  <sheetViews>
    <sheetView zoomScalePageLayoutView="0"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6" sqref="L36"/>
    </sheetView>
  </sheetViews>
  <sheetFormatPr defaultColWidth="9.140625" defaultRowHeight="12.75"/>
  <cols>
    <col min="1" max="1" width="14.57421875" style="0" customWidth="1"/>
    <col min="2" max="13" width="11.28125" style="266" customWidth="1"/>
    <col min="14" max="14" width="11.28125" style="440" customWidth="1"/>
    <col min="15" max="15" width="11.28125" style="0" customWidth="1"/>
    <col min="16" max="16" width="11.28125" style="251" bestFit="1" customWidth="1"/>
    <col min="17" max="19" width="11.28125" style="251" customWidth="1"/>
    <col min="20" max="27" width="8.7109375" style="251" bestFit="1" customWidth="1"/>
    <col min="28" max="32" width="9.140625" style="2" customWidth="1"/>
    <col min="33" max="33" width="18.57421875" style="2" bestFit="1" customWidth="1"/>
    <col min="34" max="35" width="9.140625" style="2" customWidth="1"/>
    <col min="36" max="36" width="18.57421875" style="2" bestFit="1" customWidth="1"/>
    <col min="37" max="39" width="9.140625" style="2" customWidth="1"/>
    <col min="40" max="40" width="9.57421875" style="2" customWidth="1"/>
    <col min="41" max="41" width="11.00390625" style="2" bestFit="1" customWidth="1"/>
    <col min="42" max="42" width="18.57421875" style="2" bestFit="1" customWidth="1"/>
    <col min="43" max="118" width="9.140625" style="2" customWidth="1"/>
  </cols>
  <sheetData>
    <row r="1" spans="1:118" ht="20.25" customHeight="1" thickBot="1">
      <c r="A1" s="312" t="s">
        <v>149</v>
      </c>
      <c r="G1" s="251"/>
      <c r="H1" s="251"/>
      <c r="I1" s="251"/>
      <c r="J1" s="251"/>
      <c r="K1" s="251"/>
      <c r="L1" s="251"/>
      <c r="M1" s="251"/>
      <c r="N1" s="435"/>
      <c r="O1" s="25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DC1"/>
      <c r="DD1"/>
      <c r="DE1"/>
      <c r="DF1"/>
      <c r="DG1"/>
      <c r="DH1"/>
      <c r="DI1"/>
      <c r="DJ1"/>
      <c r="DK1"/>
      <c r="DL1"/>
      <c r="DM1"/>
      <c r="DN1"/>
    </row>
    <row r="2" spans="1:118" s="310" customFormat="1" ht="18.75" customHeight="1" thickBot="1">
      <c r="A2" s="318"/>
      <c r="B2" s="408">
        <v>1990</v>
      </c>
      <c r="C2" s="306">
        <v>1991</v>
      </c>
      <c r="D2" s="306">
        <v>1992</v>
      </c>
      <c r="E2" s="306">
        <v>1993</v>
      </c>
      <c r="F2" s="306">
        <v>1994</v>
      </c>
      <c r="G2" s="306">
        <v>1995</v>
      </c>
      <c r="H2" s="306">
        <v>1996</v>
      </c>
      <c r="I2" s="306">
        <v>1997</v>
      </c>
      <c r="J2" s="306">
        <v>1998</v>
      </c>
      <c r="K2" s="306">
        <v>1999</v>
      </c>
      <c r="L2" s="306">
        <v>2000</v>
      </c>
      <c r="M2" s="306">
        <v>2001</v>
      </c>
      <c r="N2" s="436">
        <v>2002</v>
      </c>
      <c r="O2" s="306">
        <v>2003</v>
      </c>
      <c r="P2" s="306">
        <v>2004</v>
      </c>
      <c r="Q2" s="307">
        <v>2005</v>
      </c>
      <c r="R2" s="307" t="s">
        <v>155</v>
      </c>
      <c r="S2" s="307">
        <v>2007</v>
      </c>
      <c r="T2" s="284"/>
      <c r="U2" s="284"/>
      <c r="V2" s="284"/>
      <c r="W2" s="284"/>
      <c r="X2" s="284"/>
      <c r="Y2" s="311"/>
      <c r="Z2" s="311"/>
      <c r="AA2" s="311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</row>
    <row r="3" spans="1:27" ht="12.75">
      <c r="A3" s="319" t="s">
        <v>54</v>
      </c>
      <c r="B3" s="409">
        <v>56398498.9093711</v>
      </c>
      <c r="C3" s="369">
        <v>53772838.63339566</v>
      </c>
      <c r="D3" s="369">
        <v>55723013.353120536</v>
      </c>
      <c r="E3" s="369">
        <v>53836610.797029406</v>
      </c>
      <c r="F3" s="369">
        <v>57169824.76330119</v>
      </c>
      <c r="G3" s="369">
        <v>57340910.57782397</v>
      </c>
      <c r="H3" s="369">
        <v>57936622.44268705</v>
      </c>
      <c r="I3" s="369">
        <v>57373492.95214619</v>
      </c>
      <c r="J3" s="369">
        <v>57446913</v>
      </c>
      <c r="K3" s="369">
        <v>60020237</v>
      </c>
      <c r="L3" s="369">
        <v>61721149.185819834</v>
      </c>
      <c r="M3" s="369">
        <v>57760242.44370863</v>
      </c>
      <c r="N3" s="369">
        <v>58471088</v>
      </c>
      <c r="O3" s="369">
        <v>58782699.21561432</v>
      </c>
      <c r="P3" s="369">
        <v>62761989.18896614</v>
      </c>
      <c r="Q3" s="424">
        <v>67687478.90039678</v>
      </c>
      <c r="R3" s="424">
        <v>69145853.82841633</v>
      </c>
      <c r="S3" s="424">
        <v>69135310.12008122</v>
      </c>
      <c r="T3" s="272"/>
      <c r="U3" s="272"/>
      <c r="V3" s="272"/>
      <c r="W3" s="272"/>
      <c r="X3" s="272"/>
      <c r="Y3" s="272"/>
      <c r="Z3" s="272"/>
      <c r="AA3" s="272"/>
    </row>
    <row r="4" spans="1:27" ht="12.75">
      <c r="A4" s="316" t="s">
        <v>91</v>
      </c>
      <c r="B4" s="410">
        <v>20739822.750840753</v>
      </c>
      <c r="C4" s="86">
        <v>20375211.643806137</v>
      </c>
      <c r="D4" s="86">
        <v>20181206.493499737</v>
      </c>
      <c r="E4" s="86">
        <v>19065800.774941668</v>
      </c>
      <c r="F4" s="86">
        <v>20501812.72305354</v>
      </c>
      <c r="G4" s="86">
        <v>20306340.459391303</v>
      </c>
      <c r="H4" s="86">
        <v>20383073.94736914</v>
      </c>
      <c r="I4" s="86">
        <v>20154198.01406239</v>
      </c>
      <c r="J4" s="86">
        <v>20663240</v>
      </c>
      <c r="K4" s="86">
        <v>22412943</v>
      </c>
      <c r="L4" s="86">
        <v>23978994.970724236</v>
      </c>
      <c r="M4" s="86">
        <v>23462698.58309271</v>
      </c>
      <c r="N4" s="86">
        <v>24381062</v>
      </c>
      <c r="O4" s="86">
        <v>25061942.914372582</v>
      </c>
      <c r="P4" s="86">
        <v>26419258.16438222</v>
      </c>
      <c r="Q4" s="425">
        <v>28860468.103049353</v>
      </c>
      <c r="R4" s="425">
        <v>30354176.050265346</v>
      </c>
      <c r="S4" s="425">
        <v>30536960.87452424</v>
      </c>
      <c r="T4" s="272"/>
      <c r="U4" s="272"/>
      <c r="V4" s="272"/>
      <c r="W4" s="272"/>
      <c r="X4" s="272"/>
      <c r="Y4" s="272"/>
      <c r="Z4" s="272"/>
      <c r="AA4" s="272"/>
    </row>
    <row r="5" spans="1:27" ht="12.75">
      <c r="A5" s="316" t="s">
        <v>92</v>
      </c>
      <c r="B5" s="410">
        <v>18197293.855743617</v>
      </c>
      <c r="C5" s="86">
        <v>17402432.104195323</v>
      </c>
      <c r="D5" s="86">
        <v>15842156.000642244</v>
      </c>
      <c r="E5" s="86">
        <v>13801979.478865165</v>
      </c>
      <c r="F5" s="86">
        <v>15061772.606006434</v>
      </c>
      <c r="G5" s="86">
        <v>15004049.899733514</v>
      </c>
      <c r="H5" s="86">
        <v>15395460.609903947</v>
      </c>
      <c r="I5" s="86">
        <v>14780445.59213508</v>
      </c>
      <c r="J5" s="86">
        <v>15495022</v>
      </c>
      <c r="K5" s="86">
        <v>16378571</v>
      </c>
      <c r="L5" s="86">
        <v>17673291</v>
      </c>
      <c r="M5" s="86">
        <v>16524415.431225665</v>
      </c>
      <c r="N5" s="86">
        <v>16402208</v>
      </c>
      <c r="O5" s="86">
        <v>16976276.38564491</v>
      </c>
      <c r="P5" s="86">
        <v>18500060.46289121</v>
      </c>
      <c r="Q5" s="425">
        <v>19902690.080658022</v>
      </c>
      <c r="R5" s="425">
        <v>20074198.39989363</v>
      </c>
      <c r="S5" s="425">
        <v>19595531.242466692</v>
      </c>
      <c r="T5" s="272"/>
      <c r="U5" s="272"/>
      <c r="V5" s="272"/>
      <c r="W5" s="272"/>
      <c r="X5" s="272"/>
      <c r="Y5" s="272"/>
      <c r="Z5" s="272"/>
      <c r="AA5" s="272"/>
    </row>
    <row r="6" spans="1:27" ht="12.75" customHeight="1">
      <c r="A6" s="316" t="s">
        <v>35</v>
      </c>
      <c r="B6" s="410">
        <v>8814119.974174758</v>
      </c>
      <c r="C6" s="86">
        <v>8444858.957351277</v>
      </c>
      <c r="D6" s="86">
        <v>9783867.968524005</v>
      </c>
      <c r="E6" s="86">
        <v>10331020.888411159</v>
      </c>
      <c r="F6" s="86">
        <v>11112300.243879534</v>
      </c>
      <c r="G6" s="86">
        <v>12329960.5439222</v>
      </c>
      <c r="H6" s="86">
        <v>12356191.98416279</v>
      </c>
      <c r="I6" s="86">
        <v>12220884.076778146</v>
      </c>
      <c r="J6" s="86">
        <v>11374983.556624062</v>
      </c>
      <c r="K6" s="86">
        <v>10377326.431018239</v>
      </c>
      <c r="L6" s="86">
        <v>10097845.856883375</v>
      </c>
      <c r="M6" s="86">
        <v>9201667.862597745</v>
      </c>
      <c r="N6" s="86">
        <v>8756605</v>
      </c>
      <c r="O6" s="86">
        <v>7921421.95266507</v>
      </c>
      <c r="P6" s="86">
        <v>8599847.338135347</v>
      </c>
      <c r="Q6" s="425">
        <v>8669558.448407948</v>
      </c>
      <c r="R6" s="425">
        <v>7645125.756904296</v>
      </c>
      <c r="S6" s="425">
        <v>7372698.673001077</v>
      </c>
      <c r="T6" s="272"/>
      <c r="U6" s="272"/>
      <c r="V6" s="272"/>
      <c r="W6" s="272"/>
      <c r="X6" s="272"/>
      <c r="Y6" s="272"/>
      <c r="Z6" s="272"/>
      <c r="AA6" s="272"/>
    </row>
    <row r="7" spans="1:27" ht="12.75">
      <c r="A7" s="316" t="s">
        <v>36</v>
      </c>
      <c r="B7" s="410">
        <v>3009560.292613436</v>
      </c>
      <c r="C7" s="86">
        <v>2397190.6738982517</v>
      </c>
      <c r="D7" s="86">
        <v>2731780.753221693</v>
      </c>
      <c r="E7" s="86">
        <v>3081544.6831586235</v>
      </c>
      <c r="F7" s="86">
        <v>3085552.433132124</v>
      </c>
      <c r="G7" s="86">
        <v>2818594.9446508083</v>
      </c>
      <c r="H7" s="86">
        <v>2939058.2906129714</v>
      </c>
      <c r="I7" s="86">
        <v>2860902.2571668257</v>
      </c>
      <c r="J7" s="86">
        <v>2556954.8153058323</v>
      </c>
      <c r="K7" s="86">
        <v>3351926.3367206566</v>
      </c>
      <c r="L7" s="86">
        <v>3081556.8851327198</v>
      </c>
      <c r="M7" s="86">
        <v>2638547.8903321507</v>
      </c>
      <c r="N7" s="86">
        <v>2341130</v>
      </c>
      <c r="O7" s="86">
        <v>2760403.189060486</v>
      </c>
      <c r="P7" s="86">
        <v>2851217.5971339736</v>
      </c>
      <c r="Q7" s="425">
        <v>3291653.795144887</v>
      </c>
      <c r="R7" s="425">
        <v>3554372.558037244</v>
      </c>
      <c r="S7" s="425">
        <v>4206656.422034628</v>
      </c>
      <c r="T7" s="272"/>
      <c r="U7" s="272"/>
      <c r="V7" s="272"/>
      <c r="W7" s="272"/>
      <c r="X7" s="272"/>
      <c r="Y7" s="272"/>
      <c r="Z7" s="272"/>
      <c r="AA7" s="272"/>
    </row>
    <row r="8" spans="1:27" ht="12.75">
      <c r="A8" s="316" t="s">
        <v>121</v>
      </c>
      <c r="B8" s="410">
        <v>1349890.2104912235</v>
      </c>
      <c r="C8" s="86">
        <v>1482161.3137228077</v>
      </c>
      <c r="D8" s="86">
        <v>2541745.2083523613</v>
      </c>
      <c r="E8" s="86">
        <v>2422838.1773846922</v>
      </c>
      <c r="F8" s="86">
        <v>2493244.8481485047</v>
      </c>
      <c r="G8" s="86">
        <v>2361554.208508599</v>
      </c>
      <c r="H8" s="86">
        <v>2273115.1672601197</v>
      </c>
      <c r="I8" s="86">
        <v>2310224.842041623</v>
      </c>
      <c r="J8" s="86">
        <v>2210728.408357781</v>
      </c>
      <c r="K8" s="86">
        <v>2189957.0636037984</v>
      </c>
      <c r="L8" s="86">
        <v>1996696.7873062238</v>
      </c>
      <c r="M8" s="86">
        <v>1521622.7924034435</v>
      </c>
      <c r="N8" s="86">
        <v>1409233</v>
      </c>
      <c r="O8" s="86">
        <v>1373092.9895529759</v>
      </c>
      <c r="P8" s="86">
        <v>1419042.4001398508</v>
      </c>
      <c r="Q8" s="425">
        <v>1385955.517189669</v>
      </c>
      <c r="R8" s="425">
        <v>1320830.1378645697</v>
      </c>
      <c r="S8" s="425">
        <v>1327041.945967364</v>
      </c>
      <c r="T8" s="272"/>
      <c r="U8" s="272"/>
      <c r="V8" s="272"/>
      <c r="W8" s="272"/>
      <c r="X8" s="272"/>
      <c r="Y8" s="272"/>
      <c r="Z8" s="272"/>
      <c r="AA8" s="272"/>
    </row>
    <row r="9" spans="1:27" ht="12.75">
      <c r="A9" s="316" t="s">
        <v>37</v>
      </c>
      <c r="B9" s="410">
        <v>2229388.339038824</v>
      </c>
      <c r="C9" s="86">
        <v>1864190.435789168</v>
      </c>
      <c r="D9" s="86">
        <v>1922039.1417164742</v>
      </c>
      <c r="E9" s="86">
        <v>1540730.7978127373</v>
      </c>
      <c r="F9" s="86">
        <v>1287316.5048385817</v>
      </c>
      <c r="G9" s="86">
        <v>1143577.1202959677</v>
      </c>
      <c r="H9" s="86">
        <v>977085.9019215044</v>
      </c>
      <c r="I9" s="86">
        <v>923168.595797459</v>
      </c>
      <c r="J9" s="86">
        <v>964632.2495940974</v>
      </c>
      <c r="K9" s="86">
        <v>941145.3183196164</v>
      </c>
      <c r="L9" s="86">
        <v>773573.226241623</v>
      </c>
      <c r="M9" s="86">
        <v>681445.9898259143</v>
      </c>
      <c r="N9" s="86">
        <v>928298</v>
      </c>
      <c r="O9" s="86">
        <v>871939.1923722348</v>
      </c>
      <c r="P9" s="86">
        <v>1158457.13758853</v>
      </c>
      <c r="Q9" s="425">
        <v>1148678.2104013015</v>
      </c>
      <c r="R9" s="425">
        <v>1186724.3366741212</v>
      </c>
      <c r="S9" s="425">
        <v>1467446.1314293933</v>
      </c>
      <c r="T9" s="272"/>
      <c r="U9" s="272"/>
      <c r="V9" s="272"/>
      <c r="W9" s="272"/>
      <c r="X9" s="272"/>
      <c r="Y9" s="272"/>
      <c r="Z9" s="272"/>
      <c r="AA9" s="272"/>
    </row>
    <row r="10" spans="1:27" ht="12.75">
      <c r="A10" s="316" t="s">
        <v>38</v>
      </c>
      <c r="B10" s="410">
        <v>785636.3106100453</v>
      </c>
      <c r="C10" s="86">
        <v>906012.3609377329</v>
      </c>
      <c r="D10" s="86">
        <v>1334273.0632118126</v>
      </c>
      <c r="E10" s="86">
        <v>1526639.150384255</v>
      </c>
      <c r="F10" s="86">
        <v>1843158.0350338167</v>
      </c>
      <c r="G10" s="86">
        <v>1649036.4508558349</v>
      </c>
      <c r="H10" s="86">
        <v>1899811.6506971137</v>
      </c>
      <c r="I10" s="86">
        <v>1744038.1129767545</v>
      </c>
      <c r="J10" s="86">
        <v>858789.8208747767</v>
      </c>
      <c r="K10" s="86">
        <v>905320.2833503555</v>
      </c>
      <c r="L10" s="86">
        <v>988880.2318423905</v>
      </c>
      <c r="M10" s="86">
        <v>771288</v>
      </c>
      <c r="N10" s="86">
        <v>869567</v>
      </c>
      <c r="O10" s="86">
        <v>955569.9701980287</v>
      </c>
      <c r="P10" s="86">
        <v>761834.1409922733</v>
      </c>
      <c r="Q10" s="425">
        <v>824928.4873402686</v>
      </c>
      <c r="R10" s="425">
        <v>912265.1812659714</v>
      </c>
      <c r="S10" s="425">
        <v>1084779.7262876953</v>
      </c>
      <c r="T10" s="272"/>
      <c r="U10" s="272"/>
      <c r="V10" s="272"/>
      <c r="W10" s="272"/>
      <c r="X10" s="272"/>
      <c r="Y10" s="272"/>
      <c r="Z10" s="272"/>
      <c r="AA10" s="272"/>
    </row>
    <row r="11" spans="1:27" ht="12.75">
      <c r="A11" s="316" t="s">
        <v>122</v>
      </c>
      <c r="B11" s="410" t="s">
        <v>73</v>
      </c>
      <c r="C11" s="86" t="s">
        <v>73</v>
      </c>
      <c r="D11" s="86" t="s">
        <v>73</v>
      </c>
      <c r="E11" s="86" t="s">
        <v>73</v>
      </c>
      <c r="F11" s="86" t="s">
        <v>73</v>
      </c>
      <c r="G11" s="86" t="s">
        <v>73</v>
      </c>
      <c r="H11" s="86" t="s">
        <v>73</v>
      </c>
      <c r="I11" s="86" t="s">
        <v>73</v>
      </c>
      <c r="J11" s="86" t="s">
        <v>73</v>
      </c>
      <c r="K11" s="86" t="s">
        <v>73</v>
      </c>
      <c r="L11" s="86">
        <v>178883.77666842594</v>
      </c>
      <c r="M11" s="86">
        <v>153372.2221551304</v>
      </c>
      <c r="N11" s="86">
        <v>131980</v>
      </c>
      <c r="O11" s="86">
        <v>146105.085769033</v>
      </c>
      <c r="P11" s="86">
        <v>150930.972140471</v>
      </c>
      <c r="Q11" s="425">
        <v>168949.53741897637</v>
      </c>
      <c r="R11" s="425">
        <v>218247.95691694</v>
      </c>
      <c r="S11" s="425">
        <v>249618.9789296054</v>
      </c>
      <c r="T11" s="272"/>
      <c r="U11" s="272"/>
      <c r="V11" s="272"/>
      <c r="W11" s="272"/>
      <c r="X11" s="272"/>
      <c r="Y11" s="272"/>
      <c r="Z11" s="272"/>
      <c r="AA11" s="272"/>
    </row>
    <row r="12" spans="1:27" ht="12.75">
      <c r="A12" s="320" t="s">
        <v>18</v>
      </c>
      <c r="B12" s="411">
        <v>1272787.175858443</v>
      </c>
      <c r="C12" s="136">
        <v>900781.1436949545</v>
      </c>
      <c r="D12" s="136">
        <v>1385944.7239522114</v>
      </c>
      <c r="E12" s="136">
        <v>2066056.8460710994</v>
      </c>
      <c r="F12" s="136">
        <v>1784667.3692086444</v>
      </c>
      <c r="G12" s="136">
        <v>1727796.9504657353</v>
      </c>
      <c r="H12" s="136">
        <v>1712824.8907594674</v>
      </c>
      <c r="I12" s="136">
        <v>2379631.461187918</v>
      </c>
      <c r="J12" s="136">
        <v>3322562.5309375906</v>
      </c>
      <c r="K12" s="136">
        <v>3463046.932168355</v>
      </c>
      <c r="L12" s="136">
        <v>2951426.451020819</v>
      </c>
      <c r="M12" s="136">
        <v>2805183</v>
      </c>
      <c r="N12" s="136">
        <v>3251005</v>
      </c>
      <c r="O12" s="136">
        <v>2715947.5359790055</v>
      </c>
      <c r="P12" s="136">
        <v>2901340.975562268</v>
      </c>
      <c r="Q12" s="426">
        <v>3434596.7207863526</v>
      </c>
      <c r="R12" s="426">
        <v>3879913.450594213</v>
      </c>
      <c r="S12" s="426">
        <v>3294576.1254405268</v>
      </c>
      <c r="T12" s="272"/>
      <c r="U12" s="272"/>
      <c r="V12" s="272"/>
      <c r="W12" s="272"/>
      <c r="X12" s="272"/>
      <c r="Y12" s="272"/>
      <c r="Z12" s="272"/>
      <c r="AA12" s="272"/>
    </row>
    <row r="13" spans="1:19" ht="12.75">
      <c r="A13" s="294" t="s">
        <v>24</v>
      </c>
      <c r="B13" s="347">
        <v>41269155.250415824</v>
      </c>
      <c r="C13" s="346">
        <v>38575333.18551174</v>
      </c>
      <c r="D13" s="346">
        <v>39011618.15793791</v>
      </c>
      <c r="E13" s="346">
        <v>36656819.931532085</v>
      </c>
      <c r="F13" s="346">
        <v>39384934.021743454</v>
      </c>
      <c r="G13" s="346">
        <v>38561738.585883215</v>
      </c>
      <c r="H13" s="346">
        <v>38944059.48319281</v>
      </c>
      <c r="I13" s="346">
        <v>39427198.002951615</v>
      </c>
      <c r="J13" s="346">
        <v>40904938</v>
      </c>
      <c r="K13" s="346">
        <v>43069177</v>
      </c>
      <c r="L13" s="346">
        <v>45179586.28344743</v>
      </c>
      <c r="M13" s="346">
        <v>43108798.07023295</v>
      </c>
      <c r="N13" s="346">
        <v>44175694</v>
      </c>
      <c r="O13" s="346">
        <v>45036981.895374246</v>
      </c>
      <c r="P13" s="346">
        <v>48441763.82451729</v>
      </c>
      <c r="Q13" s="349">
        <v>52704667.9187546</v>
      </c>
      <c r="R13" s="349">
        <v>54584047.54595707</v>
      </c>
      <c r="S13" s="349">
        <v>55100441.09358225</v>
      </c>
    </row>
    <row r="14" spans="1:19" ht="12.75">
      <c r="A14" s="316" t="s">
        <v>91</v>
      </c>
      <c r="B14" s="410">
        <v>19829605.786230564</v>
      </c>
      <c r="C14" s="86">
        <v>19177287.68413567</v>
      </c>
      <c r="D14" s="86">
        <v>19120390</v>
      </c>
      <c r="E14" s="86">
        <v>18247109.9</v>
      </c>
      <c r="F14" s="86">
        <v>19711814.800000004</v>
      </c>
      <c r="G14" s="86">
        <v>19371841.900000002</v>
      </c>
      <c r="H14" s="86">
        <v>19614511.199999996</v>
      </c>
      <c r="I14" s="86">
        <v>19710418.599999998</v>
      </c>
      <c r="J14" s="86">
        <v>20220943</v>
      </c>
      <c r="K14" s="86">
        <v>21728417</v>
      </c>
      <c r="L14" s="86">
        <v>23040598</v>
      </c>
      <c r="M14" s="86">
        <v>22722966.880000003</v>
      </c>
      <c r="N14" s="86">
        <v>23897869</v>
      </c>
      <c r="O14" s="86">
        <v>24599814.138735503</v>
      </c>
      <c r="P14" s="86">
        <v>25963233.10340839</v>
      </c>
      <c r="Q14" s="425">
        <v>28395132.719772045</v>
      </c>
      <c r="R14" s="425">
        <v>29880671.965251375</v>
      </c>
      <c r="S14" s="425">
        <v>30164675.191824093</v>
      </c>
    </row>
    <row r="15" spans="1:19" ht="12.75">
      <c r="A15" s="316" t="s">
        <v>92</v>
      </c>
      <c r="B15" s="410">
        <v>16798342.41864021</v>
      </c>
      <c r="C15" s="86">
        <v>15891081.71180566</v>
      </c>
      <c r="D15" s="86">
        <v>14312750</v>
      </c>
      <c r="E15" s="86">
        <v>12563706.199999997</v>
      </c>
      <c r="F15" s="86">
        <v>14187612.999999998</v>
      </c>
      <c r="G15" s="86">
        <v>14007865.3</v>
      </c>
      <c r="H15" s="86">
        <v>14179341.399999995</v>
      </c>
      <c r="I15" s="86">
        <v>14030995.9</v>
      </c>
      <c r="J15" s="86">
        <v>14938909</v>
      </c>
      <c r="K15" s="86">
        <v>15878369</v>
      </c>
      <c r="L15" s="86">
        <v>17006595</v>
      </c>
      <c r="M15" s="86">
        <v>16061031.014084168</v>
      </c>
      <c r="N15" s="86">
        <v>15999288</v>
      </c>
      <c r="O15" s="86">
        <v>16591231.281629678</v>
      </c>
      <c r="P15" s="86">
        <v>18080964.705137536</v>
      </c>
      <c r="Q15" s="425">
        <v>19563409.333056215</v>
      </c>
      <c r="R15" s="425">
        <v>19788057.395046618</v>
      </c>
      <c r="S15" s="425">
        <v>19270251.845135786</v>
      </c>
    </row>
    <row r="16" spans="1:19" ht="12.75">
      <c r="A16" s="316" t="s">
        <v>35</v>
      </c>
      <c r="B16" s="410">
        <v>572021.5199788713</v>
      </c>
      <c r="C16" s="86">
        <v>392275.51163247105</v>
      </c>
      <c r="D16" s="86">
        <v>545670</v>
      </c>
      <c r="E16" s="86">
        <v>526820</v>
      </c>
      <c r="F16" s="86">
        <v>504960</v>
      </c>
      <c r="G16" s="86">
        <v>532710</v>
      </c>
      <c r="H16" s="86">
        <v>559000</v>
      </c>
      <c r="I16" s="86">
        <v>447130</v>
      </c>
      <c r="J16" s="86">
        <v>422039.0779560605</v>
      </c>
      <c r="K16" s="86">
        <v>349562.32846567855</v>
      </c>
      <c r="L16" s="86">
        <v>256655</v>
      </c>
      <c r="M16" s="86">
        <v>166778.64899157317</v>
      </c>
      <c r="N16" s="86">
        <v>121269</v>
      </c>
      <c r="O16" s="86">
        <v>90010.93871081504</v>
      </c>
      <c r="P16" s="86">
        <v>83794.68191955469</v>
      </c>
      <c r="Q16" s="425">
        <v>71512.37737272568</v>
      </c>
      <c r="R16" s="425">
        <v>64278.087837419735</v>
      </c>
      <c r="S16" s="425">
        <v>63526.50843187384</v>
      </c>
    </row>
    <row r="17" spans="1:19" ht="12.75">
      <c r="A17" s="316" t="s">
        <v>36</v>
      </c>
      <c r="B17" s="410">
        <v>997863.79</v>
      </c>
      <c r="C17" s="86">
        <v>575311.62</v>
      </c>
      <c r="D17" s="86">
        <v>786908.1579379077</v>
      </c>
      <c r="E17" s="86">
        <v>950009.9315320848</v>
      </c>
      <c r="F17" s="86">
        <v>977254.0217434433</v>
      </c>
      <c r="G17" s="86">
        <v>802818.5858832136</v>
      </c>
      <c r="H17" s="86">
        <v>824039.483192809</v>
      </c>
      <c r="I17" s="86">
        <v>861108.0029516172</v>
      </c>
      <c r="J17" s="86">
        <v>723228.446615438</v>
      </c>
      <c r="K17" s="86">
        <v>476136.5147935814</v>
      </c>
      <c r="L17" s="86">
        <v>533113</v>
      </c>
      <c r="M17" s="86">
        <v>575665.5855534971</v>
      </c>
      <c r="N17" s="86">
        <v>465719</v>
      </c>
      <c r="O17" s="86">
        <v>528791.5192338394</v>
      </c>
      <c r="P17" s="86">
        <v>743519.2649279383</v>
      </c>
      <c r="Q17" s="425">
        <v>1079991.1604765519</v>
      </c>
      <c r="R17" s="425">
        <v>1152008.3625361142</v>
      </c>
      <c r="S17" s="425">
        <v>1701486.0703571923</v>
      </c>
    </row>
    <row r="18" spans="1:19" ht="12.75">
      <c r="A18" s="316" t="s">
        <v>121</v>
      </c>
      <c r="B18" s="410">
        <v>1059895.5400008345</v>
      </c>
      <c r="C18" s="86">
        <v>1073349.1700018344</v>
      </c>
      <c r="D18" s="86">
        <v>2026950</v>
      </c>
      <c r="E18" s="86">
        <v>1873740</v>
      </c>
      <c r="F18" s="86">
        <v>1978740</v>
      </c>
      <c r="G18" s="86">
        <v>1861410</v>
      </c>
      <c r="H18" s="86">
        <v>1869780</v>
      </c>
      <c r="I18" s="86">
        <v>1952940</v>
      </c>
      <c r="J18" s="86">
        <v>1896956.5510479917</v>
      </c>
      <c r="K18" s="86">
        <v>1908214.5858356785</v>
      </c>
      <c r="L18" s="86">
        <v>1732655</v>
      </c>
      <c r="M18" s="86">
        <v>1316104.1</v>
      </c>
      <c r="N18" s="86">
        <v>1153095</v>
      </c>
      <c r="O18" s="86">
        <v>1182859.2006687922</v>
      </c>
      <c r="P18" s="86">
        <v>1260277.6043871096</v>
      </c>
      <c r="Q18" s="425">
        <v>1281168.023323603</v>
      </c>
      <c r="R18" s="425">
        <v>1199260.3018594051</v>
      </c>
      <c r="S18" s="425">
        <v>1197180.848079196</v>
      </c>
    </row>
    <row r="19" spans="1:19" ht="12.75">
      <c r="A19" s="316" t="s">
        <v>37</v>
      </c>
      <c r="B19" s="410">
        <v>977529.14</v>
      </c>
      <c r="C19" s="86">
        <v>802159.3500000201</v>
      </c>
      <c r="D19" s="86">
        <v>982890</v>
      </c>
      <c r="E19" s="86">
        <v>639240</v>
      </c>
      <c r="F19" s="86">
        <v>430510</v>
      </c>
      <c r="G19" s="86">
        <v>409080</v>
      </c>
      <c r="H19" s="86">
        <v>402040</v>
      </c>
      <c r="I19" s="86">
        <v>318410</v>
      </c>
      <c r="J19" s="86">
        <v>300019.7495940974</v>
      </c>
      <c r="K19" s="86">
        <v>275493.6470438361</v>
      </c>
      <c r="L19" s="86">
        <v>218451</v>
      </c>
      <c r="M19" s="86">
        <v>136423.61</v>
      </c>
      <c r="N19" s="86">
        <v>113168</v>
      </c>
      <c r="O19" s="86">
        <v>136590.22079512628</v>
      </c>
      <c r="P19" s="86">
        <v>192092.01629659306</v>
      </c>
      <c r="Q19" s="425">
        <v>237879.12845352825</v>
      </c>
      <c r="R19" s="425">
        <v>228071.1170666447</v>
      </c>
      <c r="S19" s="425">
        <v>267220.7187349663</v>
      </c>
    </row>
    <row r="20" spans="1:19" ht="12.75">
      <c r="A20" s="316" t="s">
        <v>38</v>
      </c>
      <c r="B20" s="410">
        <v>180344.47001722222</v>
      </c>
      <c r="C20" s="86">
        <v>138560.046105405</v>
      </c>
      <c r="D20" s="86">
        <v>308560</v>
      </c>
      <c r="E20" s="86">
        <v>288250</v>
      </c>
      <c r="F20" s="86">
        <v>362130</v>
      </c>
      <c r="G20" s="86">
        <v>367900</v>
      </c>
      <c r="H20" s="86">
        <v>371790</v>
      </c>
      <c r="I20" s="86">
        <v>353910</v>
      </c>
      <c r="J20" s="86">
        <v>291512.3648869063</v>
      </c>
      <c r="K20" s="86">
        <v>281124.0253925214</v>
      </c>
      <c r="L20" s="86">
        <v>285432</v>
      </c>
      <c r="M20" s="86">
        <v>218918.53</v>
      </c>
      <c r="N20" s="86">
        <v>316229</v>
      </c>
      <c r="O20" s="86">
        <v>229058.45451320952</v>
      </c>
      <c r="P20" s="86">
        <v>221584.55764195672</v>
      </c>
      <c r="Q20" s="425">
        <v>221511.37030513946</v>
      </c>
      <c r="R20" s="425">
        <v>245667.55007839925</v>
      </c>
      <c r="S20" s="425">
        <v>259426.7354623513</v>
      </c>
    </row>
    <row r="21" spans="1:19" ht="12.75">
      <c r="A21" s="316" t="s">
        <v>122</v>
      </c>
      <c r="B21" s="410" t="s">
        <v>73</v>
      </c>
      <c r="C21" s="86" t="s">
        <v>73</v>
      </c>
      <c r="D21" s="86" t="s">
        <v>73</v>
      </c>
      <c r="E21" s="86" t="s">
        <v>73</v>
      </c>
      <c r="F21" s="86" t="s">
        <v>73</v>
      </c>
      <c r="G21" s="86" t="s">
        <v>73</v>
      </c>
      <c r="H21" s="86" t="s">
        <v>73</v>
      </c>
      <c r="I21" s="86" t="s">
        <v>73</v>
      </c>
      <c r="J21" s="86">
        <v>212532.84316547573</v>
      </c>
      <c r="K21" s="86">
        <v>170268.3184847577</v>
      </c>
      <c r="L21" s="86">
        <v>162616.2834474289</v>
      </c>
      <c r="M21" s="86">
        <v>140310.67</v>
      </c>
      <c r="N21" s="86">
        <v>119785</v>
      </c>
      <c r="O21" s="86">
        <v>136556.06765793156</v>
      </c>
      <c r="P21" s="86">
        <v>144483.814131813</v>
      </c>
      <c r="Q21" s="425">
        <v>162745.75170469066</v>
      </c>
      <c r="R21" s="425">
        <v>211580.71691694</v>
      </c>
      <c r="S21" s="425">
        <v>243778.83390796036</v>
      </c>
    </row>
    <row r="22" spans="1:27" ht="12.75">
      <c r="A22" s="320" t="s">
        <v>18</v>
      </c>
      <c r="B22" s="411">
        <v>853552.5855481223</v>
      </c>
      <c r="C22" s="136">
        <v>525308.0918306725</v>
      </c>
      <c r="D22" s="136">
        <v>927500</v>
      </c>
      <c r="E22" s="136">
        <v>1567943.9</v>
      </c>
      <c r="F22" s="136">
        <v>1231912.2</v>
      </c>
      <c r="G22" s="136">
        <v>1208112.8</v>
      </c>
      <c r="H22" s="136">
        <v>1123557.4000000097</v>
      </c>
      <c r="I22" s="136">
        <v>1752285.5</v>
      </c>
      <c r="J22" s="136">
        <v>2111330.1915936456</v>
      </c>
      <c r="K22" s="136">
        <v>2171859.2636497277</v>
      </c>
      <c r="L22" s="136">
        <v>1943471</v>
      </c>
      <c r="M22" s="136">
        <v>1770599.031603711</v>
      </c>
      <c r="N22" s="136">
        <v>1989272</v>
      </c>
      <c r="O22" s="136">
        <v>1542070.0734293535</v>
      </c>
      <c r="P22" s="136">
        <v>1751814.076666394</v>
      </c>
      <c r="Q22" s="426">
        <v>1691318.0542901305</v>
      </c>
      <c r="R22" s="426">
        <v>1814452.0493641696</v>
      </c>
      <c r="S22" s="426">
        <v>1932894.341648832</v>
      </c>
      <c r="T22" s="272"/>
      <c r="U22" s="272"/>
      <c r="V22" s="272"/>
      <c r="W22" s="272"/>
      <c r="X22" s="272"/>
      <c r="Y22" s="272"/>
      <c r="Z22" s="272"/>
      <c r="AA22" s="272"/>
    </row>
    <row r="23" spans="1:19" ht="12.75">
      <c r="A23" s="294" t="s">
        <v>34</v>
      </c>
      <c r="B23" s="347">
        <v>15129343.658955276</v>
      </c>
      <c r="C23" s="346">
        <v>15197505.447883917</v>
      </c>
      <c r="D23" s="346">
        <v>16711395.195182633</v>
      </c>
      <c r="E23" s="346">
        <v>17179790.865497317</v>
      </c>
      <c r="F23" s="346">
        <v>17784890.741557736</v>
      </c>
      <c r="G23" s="346">
        <v>18779171.991940748</v>
      </c>
      <c r="H23" s="346">
        <v>18992562.959494244</v>
      </c>
      <c r="I23" s="346">
        <v>17946294.949194577</v>
      </c>
      <c r="J23" s="346">
        <v>16541975</v>
      </c>
      <c r="K23" s="346">
        <v>16951060</v>
      </c>
      <c r="L23" s="346">
        <v>16541563</v>
      </c>
      <c r="M23" s="346">
        <v>14651444.373475673</v>
      </c>
      <c r="N23" s="438">
        <v>14295394</v>
      </c>
      <c r="O23" s="346">
        <v>13745717.320240073</v>
      </c>
      <c r="P23" s="346">
        <v>14320225.364448858</v>
      </c>
      <c r="Q23" s="349">
        <v>14982810.981642153</v>
      </c>
      <c r="R23" s="349">
        <v>14561806.282459244</v>
      </c>
      <c r="S23" s="349">
        <v>14034869.026498968</v>
      </c>
    </row>
    <row r="24" spans="1:19" ht="12.75">
      <c r="A24" s="316" t="s">
        <v>91</v>
      </c>
      <c r="B24" s="410">
        <v>910216.9646101895</v>
      </c>
      <c r="C24" s="86">
        <v>1197923.9596704666</v>
      </c>
      <c r="D24" s="86">
        <v>1060816.4934997358</v>
      </c>
      <c r="E24" s="86">
        <v>818690.8749416705</v>
      </c>
      <c r="F24" s="86">
        <v>789997.9230535361</v>
      </c>
      <c r="G24" s="86">
        <v>934498.5593913015</v>
      </c>
      <c r="H24" s="86">
        <v>768562.7473691455</v>
      </c>
      <c r="I24" s="86">
        <v>443779.41406239045</v>
      </c>
      <c r="J24" s="86">
        <v>442297</v>
      </c>
      <c r="K24" s="86">
        <v>684526</v>
      </c>
      <c r="L24" s="86">
        <v>938397</v>
      </c>
      <c r="M24" s="86">
        <v>739731.7030927056</v>
      </c>
      <c r="N24" s="437">
        <v>483193</v>
      </c>
      <c r="O24" s="86">
        <v>462128.7756370778</v>
      </c>
      <c r="P24" s="86">
        <v>456025.0609738298</v>
      </c>
      <c r="Q24" s="425">
        <v>465335.38327730994</v>
      </c>
      <c r="R24" s="425">
        <v>473504.08501397003</v>
      </c>
      <c r="S24" s="425">
        <v>372285.68270014453</v>
      </c>
    </row>
    <row r="25" spans="1:19" ht="12.75">
      <c r="A25" s="316" t="s">
        <v>92</v>
      </c>
      <c r="B25" s="410">
        <v>1398951.4371034047</v>
      </c>
      <c r="C25" s="86">
        <v>1511350.3923896628</v>
      </c>
      <c r="D25" s="86">
        <v>1529406.0006422447</v>
      </c>
      <c r="E25" s="86">
        <v>1238273.2788651679</v>
      </c>
      <c r="F25" s="86">
        <v>874159.6060064365</v>
      </c>
      <c r="G25" s="86">
        <v>996184.5997335134</v>
      </c>
      <c r="H25" s="86">
        <v>1216119.2099039522</v>
      </c>
      <c r="I25" s="86">
        <v>749449.6921350792</v>
      </c>
      <c r="J25" s="86">
        <v>556113</v>
      </c>
      <c r="K25" s="86">
        <v>500202</v>
      </c>
      <c r="L25" s="86">
        <v>666696</v>
      </c>
      <c r="M25" s="86">
        <v>463384.4171414973</v>
      </c>
      <c r="N25" s="437">
        <v>402920</v>
      </c>
      <c r="O25" s="86">
        <v>385045.10401523043</v>
      </c>
      <c r="P25" s="86">
        <v>419095.75775367505</v>
      </c>
      <c r="Q25" s="425">
        <v>339280.7476018085</v>
      </c>
      <c r="R25" s="425">
        <v>286141.00484701165</v>
      </c>
      <c r="S25" s="425">
        <v>325279.39733090694</v>
      </c>
    </row>
    <row r="26" spans="1:19" ht="12.75">
      <c r="A26" s="316" t="s">
        <v>35</v>
      </c>
      <c r="B26" s="410">
        <v>8242098.454195888</v>
      </c>
      <c r="C26" s="86">
        <v>8052583.445718806</v>
      </c>
      <c r="D26" s="86">
        <v>9238197.968524005</v>
      </c>
      <c r="E26" s="86">
        <v>9804200.888411159</v>
      </c>
      <c r="F26" s="86">
        <v>10607340.243879534</v>
      </c>
      <c r="G26" s="86">
        <v>11797250.5439222</v>
      </c>
      <c r="H26" s="86">
        <v>11797191.98416279</v>
      </c>
      <c r="I26" s="86">
        <v>11773754.076778146</v>
      </c>
      <c r="J26" s="86">
        <v>10952944.478668002</v>
      </c>
      <c r="K26" s="86">
        <v>10027764.102552561</v>
      </c>
      <c r="L26" s="86">
        <v>9841191</v>
      </c>
      <c r="M26" s="86">
        <v>9034889.213606171</v>
      </c>
      <c r="N26" s="437">
        <v>8635336</v>
      </c>
      <c r="O26" s="86">
        <v>7831411.013954255</v>
      </c>
      <c r="P26" s="86">
        <v>8516052.656215793</v>
      </c>
      <c r="Q26" s="425">
        <v>8598046.071035223</v>
      </c>
      <c r="R26" s="425">
        <v>7580847.669066876</v>
      </c>
      <c r="S26" s="425">
        <v>7309172.164569203</v>
      </c>
    </row>
    <row r="27" spans="1:19" ht="12.75">
      <c r="A27" s="316" t="s">
        <v>36</v>
      </c>
      <c r="B27" s="410">
        <v>2011696.502613436</v>
      </c>
      <c r="C27" s="86">
        <v>1821879.0538982516</v>
      </c>
      <c r="D27" s="86">
        <v>1944872.5952837854</v>
      </c>
      <c r="E27" s="86">
        <v>2131534.7516265386</v>
      </c>
      <c r="F27" s="86">
        <v>2108298.411388681</v>
      </c>
      <c r="G27" s="86">
        <v>2015776.3587675947</v>
      </c>
      <c r="H27" s="86">
        <v>2115018.8074201625</v>
      </c>
      <c r="I27" s="86">
        <v>1999794.2542152083</v>
      </c>
      <c r="J27" s="86">
        <v>1833726.3686903943</v>
      </c>
      <c r="K27" s="86">
        <v>2875789.8219270753</v>
      </c>
      <c r="L27" s="86">
        <v>2548443</v>
      </c>
      <c r="M27" s="86">
        <v>2062882.3047786537</v>
      </c>
      <c r="N27" s="437">
        <v>1875411</v>
      </c>
      <c r="O27" s="86">
        <v>2231611.669826647</v>
      </c>
      <c r="P27" s="86">
        <v>2107698.332206035</v>
      </c>
      <c r="Q27" s="425">
        <v>2211662.6346683353</v>
      </c>
      <c r="R27" s="425">
        <v>2402364.1955011296</v>
      </c>
      <c r="S27" s="425">
        <v>2505170.3516774355</v>
      </c>
    </row>
    <row r="28" spans="1:19" ht="12.75">
      <c r="A28" s="316" t="s">
        <v>121</v>
      </c>
      <c r="B28" s="410">
        <v>289994.670490389</v>
      </c>
      <c r="C28" s="86">
        <v>408812.14372097334</v>
      </c>
      <c r="D28" s="86">
        <v>514795.2083523614</v>
      </c>
      <c r="E28" s="86">
        <v>549098.177384692</v>
      </c>
      <c r="F28" s="86">
        <v>514504.8481485047</v>
      </c>
      <c r="G28" s="86">
        <v>500144.20850859897</v>
      </c>
      <c r="H28" s="86">
        <v>403335.1672601197</v>
      </c>
      <c r="I28" s="86">
        <v>357284.8420416227</v>
      </c>
      <c r="J28" s="86">
        <v>313771.85730978934</v>
      </c>
      <c r="K28" s="86">
        <v>281742.47776811995</v>
      </c>
      <c r="L28" s="86">
        <v>264042</v>
      </c>
      <c r="M28" s="86">
        <v>205518.69240344354</v>
      </c>
      <c r="N28" s="437">
        <v>256138</v>
      </c>
      <c r="O28" s="86">
        <v>190233.78888418325</v>
      </c>
      <c r="P28" s="86">
        <v>158764.7957527407</v>
      </c>
      <c r="Q28" s="425">
        <v>104787.49386606607</v>
      </c>
      <c r="R28" s="425">
        <v>121569.83600516478</v>
      </c>
      <c r="S28" s="425">
        <v>129861.09788816799</v>
      </c>
    </row>
    <row r="29" spans="1:19" ht="12.75">
      <c r="A29" s="316" t="s">
        <v>37</v>
      </c>
      <c r="B29" s="410">
        <v>1251859.199038824</v>
      </c>
      <c r="C29" s="86">
        <v>1062031.085789148</v>
      </c>
      <c r="D29" s="86">
        <v>939149.1417164742</v>
      </c>
      <c r="E29" s="86">
        <v>901490.7978127373</v>
      </c>
      <c r="F29" s="86">
        <v>856806.5048385817</v>
      </c>
      <c r="G29" s="86">
        <v>734497.1202959677</v>
      </c>
      <c r="H29" s="86">
        <v>575045.9019215044</v>
      </c>
      <c r="I29" s="86">
        <v>604758.595797459</v>
      </c>
      <c r="J29" s="86">
        <v>664612.5</v>
      </c>
      <c r="K29" s="86">
        <v>665651.6712757803</v>
      </c>
      <c r="L29" s="86">
        <v>555122</v>
      </c>
      <c r="M29" s="86">
        <v>545022.3798259143</v>
      </c>
      <c r="N29" s="437">
        <v>815130</v>
      </c>
      <c r="O29" s="86">
        <v>735348.9715771085</v>
      </c>
      <c r="P29" s="86">
        <v>966365.1212919371</v>
      </c>
      <c r="Q29" s="425">
        <v>910799.0819477733</v>
      </c>
      <c r="R29" s="425">
        <v>958653.2196074766</v>
      </c>
      <c r="S29" s="425">
        <v>1200225.412694427</v>
      </c>
    </row>
    <row r="30" spans="1:19" ht="12.75">
      <c r="A30" s="316" t="s">
        <v>38</v>
      </c>
      <c r="B30" s="410">
        <v>605291.8405928231</v>
      </c>
      <c r="C30" s="86">
        <v>767452.3148323279</v>
      </c>
      <c r="D30" s="86">
        <v>1025713.0632118128</v>
      </c>
      <c r="E30" s="86">
        <v>1238389.150384255</v>
      </c>
      <c r="F30" s="86">
        <v>1481028.0350338167</v>
      </c>
      <c r="G30" s="86">
        <v>1281136.4508558349</v>
      </c>
      <c r="H30" s="86">
        <v>1528021.6506971137</v>
      </c>
      <c r="I30" s="86">
        <v>1390128.1129767545</v>
      </c>
      <c r="J30" s="86">
        <v>567277.4559878705</v>
      </c>
      <c r="K30" s="86">
        <v>624196.257957834</v>
      </c>
      <c r="L30" s="86">
        <v>703448</v>
      </c>
      <c r="M30" s="86">
        <v>552369.8096572874</v>
      </c>
      <c r="N30" s="437">
        <v>553338</v>
      </c>
      <c r="O30" s="86">
        <v>726511.5156848192</v>
      </c>
      <c r="P30" s="86">
        <v>540249.5833503166</v>
      </c>
      <c r="Q30" s="425">
        <v>603417.1170351291</v>
      </c>
      <c r="R30" s="425">
        <v>666597.6311875723</v>
      </c>
      <c r="S30" s="425">
        <v>825352.9908253441</v>
      </c>
    </row>
    <row r="31" spans="1:19" ht="12.75">
      <c r="A31" s="316" t="s">
        <v>122</v>
      </c>
      <c r="B31" s="410" t="s">
        <v>73</v>
      </c>
      <c r="C31" s="86" t="s">
        <v>73</v>
      </c>
      <c r="D31" s="86" t="s">
        <v>73</v>
      </c>
      <c r="E31" s="86" t="s">
        <v>73</v>
      </c>
      <c r="F31" s="86" t="s">
        <v>73</v>
      </c>
      <c r="G31" s="86" t="s">
        <v>73</v>
      </c>
      <c r="H31" s="86" t="s">
        <v>73</v>
      </c>
      <c r="I31" s="86" t="s">
        <v>73</v>
      </c>
      <c r="J31" s="86" t="s">
        <v>73</v>
      </c>
      <c r="K31" s="86" t="s">
        <v>73</v>
      </c>
      <c r="L31" s="86">
        <v>16267.493220997072</v>
      </c>
      <c r="M31" s="86">
        <v>13061.552155130423</v>
      </c>
      <c r="N31" s="437">
        <v>12195</v>
      </c>
      <c r="O31" s="86">
        <v>9549.018111101399</v>
      </c>
      <c r="P31" s="86">
        <v>6447.158008658009</v>
      </c>
      <c r="Q31" s="425">
        <v>6203.785714285714</v>
      </c>
      <c r="R31" s="425">
        <v>6667.24</v>
      </c>
      <c r="S31" s="425">
        <v>5840.145021645021</v>
      </c>
    </row>
    <row r="32" spans="1:19" ht="13.5" thickBot="1">
      <c r="A32" s="317" t="s">
        <v>18</v>
      </c>
      <c r="B32" s="412">
        <v>419234.59031032055</v>
      </c>
      <c r="C32" s="370">
        <v>375473.05186428194</v>
      </c>
      <c r="D32" s="370">
        <v>458444.7239522114</v>
      </c>
      <c r="E32" s="370">
        <v>498112.9460710995</v>
      </c>
      <c r="F32" s="370">
        <v>552755.1692086444</v>
      </c>
      <c r="G32" s="370">
        <v>519684.1504657353</v>
      </c>
      <c r="H32" s="370">
        <v>589267.4907594577</v>
      </c>
      <c r="I32" s="370">
        <v>627345.9611879182</v>
      </c>
      <c r="J32" s="370">
        <v>1211232.3393439453</v>
      </c>
      <c r="K32" s="370">
        <v>1291187.6685186275</v>
      </c>
      <c r="L32" s="370">
        <v>1007956</v>
      </c>
      <c r="M32" s="370">
        <v>1034584.3008148699</v>
      </c>
      <c r="N32" s="439">
        <v>1261733</v>
      </c>
      <c r="O32" s="370">
        <v>1173877.4625496522</v>
      </c>
      <c r="P32" s="370">
        <v>1149526.8988958737</v>
      </c>
      <c r="Q32" s="427">
        <v>1743278.6664962221</v>
      </c>
      <c r="R32" s="427">
        <v>2065461.401230043</v>
      </c>
      <c r="S32" s="427">
        <v>1361681.7837916948</v>
      </c>
    </row>
    <row r="34" ht="12.75">
      <c r="A34" s="85" t="s">
        <v>167</v>
      </c>
    </row>
    <row r="35" spans="12:15" ht="12.75">
      <c r="L35" s="414"/>
      <c r="O35" s="17"/>
    </row>
    <row r="38" spans="1:9" ht="12.75">
      <c r="A38" s="251"/>
      <c r="I38" s="251"/>
    </row>
    <row r="39" spans="1:9" ht="12.75">
      <c r="A39" s="251"/>
      <c r="I39" s="251"/>
    </row>
    <row r="40" spans="1:9" ht="12.75">
      <c r="A40" s="251"/>
      <c r="I40" s="251"/>
    </row>
  </sheetData>
  <sheetProtection/>
  <printOptions horizontalCentered="1"/>
  <pageMargins left="0" right="0" top="1.5" bottom="1" header="1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1" sqref="A31"/>
    </sheetView>
  </sheetViews>
  <sheetFormatPr defaultColWidth="9.140625" defaultRowHeight="12.75"/>
  <cols>
    <col min="1" max="1" width="14.57421875" style="32" customWidth="1"/>
    <col min="2" max="15" width="11.28125" style="0" customWidth="1"/>
    <col min="16" max="16" width="11.28125" style="0" bestFit="1" customWidth="1"/>
    <col min="17" max="19" width="11.28125" style="0" customWidth="1"/>
    <col min="20" max="21" width="11.28125" style="0" bestFit="1" customWidth="1"/>
    <col min="22" max="27" width="9.8515625" style="0" bestFit="1" customWidth="1"/>
  </cols>
  <sheetData>
    <row r="1" ht="23.25" customHeight="1" thickBot="1">
      <c r="A1" s="399" t="s">
        <v>148</v>
      </c>
    </row>
    <row r="2" spans="1:43" s="25" customFormat="1" ht="19.5" customHeight="1" thickBot="1">
      <c r="A2" s="327"/>
      <c r="B2" s="258">
        <v>1990</v>
      </c>
      <c r="C2" s="306">
        <v>1991</v>
      </c>
      <c r="D2" s="306">
        <v>1992</v>
      </c>
      <c r="E2" s="306">
        <v>1993</v>
      </c>
      <c r="F2" s="306">
        <v>1994</v>
      </c>
      <c r="G2" s="306">
        <v>1995</v>
      </c>
      <c r="H2" s="306">
        <v>1996</v>
      </c>
      <c r="I2" s="306">
        <v>1997</v>
      </c>
      <c r="J2" s="306">
        <v>1998</v>
      </c>
      <c r="K2" s="306">
        <v>1999</v>
      </c>
      <c r="L2" s="306">
        <v>2000</v>
      </c>
      <c r="M2" s="306">
        <v>2001</v>
      </c>
      <c r="N2" s="306">
        <v>2002</v>
      </c>
      <c r="O2" s="306">
        <v>2003</v>
      </c>
      <c r="P2" s="306">
        <v>2004</v>
      </c>
      <c r="Q2" s="307">
        <v>2005</v>
      </c>
      <c r="R2" s="307" t="s">
        <v>155</v>
      </c>
      <c r="S2" s="307">
        <v>2007</v>
      </c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</row>
    <row r="3" spans="1:39" ht="12.75">
      <c r="A3" s="322" t="s">
        <v>54</v>
      </c>
      <c r="B3" s="15">
        <v>56398498.9093711</v>
      </c>
      <c r="C3" s="313">
        <v>53772838.63339566</v>
      </c>
      <c r="D3" s="313">
        <v>55723013.353120536</v>
      </c>
      <c r="E3" s="313">
        <v>53836610.797029406</v>
      </c>
      <c r="F3" s="313">
        <v>57169824.76330118</v>
      </c>
      <c r="G3" s="313">
        <v>57340910.57782397</v>
      </c>
      <c r="H3" s="313">
        <v>57936622.44268706</v>
      </c>
      <c r="I3" s="313">
        <v>57373492.95214619</v>
      </c>
      <c r="J3" s="313">
        <v>57446913</v>
      </c>
      <c r="K3" s="313">
        <v>60020237</v>
      </c>
      <c r="L3" s="313">
        <v>61721150</v>
      </c>
      <c r="M3" s="313">
        <v>57760242.44370861</v>
      </c>
      <c r="N3" s="313">
        <v>58471087.587480545</v>
      </c>
      <c r="O3" s="313">
        <v>58782699.21561432</v>
      </c>
      <c r="P3" s="428">
        <v>62761989.18896615</v>
      </c>
      <c r="Q3" s="418">
        <v>67687478.90039678</v>
      </c>
      <c r="R3" s="418">
        <v>69145853.82841633</v>
      </c>
      <c r="S3" s="418">
        <v>69135310.223704</v>
      </c>
      <c r="T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2.75">
      <c r="A4" s="323" t="s">
        <v>25</v>
      </c>
      <c r="B4" s="3">
        <v>30215943.843538985</v>
      </c>
      <c r="C4" s="344">
        <v>27378021.94757294</v>
      </c>
      <c r="D4" s="344">
        <v>28469480.197005108</v>
      </c>
      <c r="E4" s="344">
        <v>28509549.139305368</v>
      </c>
      <c r="F4" s="344">
        <v>29757066.626245037</v>
      </c>
      <c r="G4" s="344">
        <v>29697085.780865185</v>
      </c>
      <c r="H4" s="344">
        <v>29584825.91456078</v>
      </c>
      <c r="I4" s="344">
        <v>27794773.564828523</v>
      </c>
      <c r="J4" s="344">
        <v>26507565</v>
      </c>
      <c r="K4" s="344">
        <v>29016511</v>
      </c>
      <c r="L4" s="344">
        <v>31077256</v>
      </c>
      <c r="M4" s="344">
        <v>29091282.358425267</v>
      </c>
      <c r="N4" s="344">
        <v>29033517.99894928</v>
      </c>
      <c r="O4" s="344">
        <v>28023305.113095865</v>
      </c>
      <c r="P4" s="429">
        <v>30640703.904301092</v>
      </c>
      <c r="Q4" s="419">
        <v>32699640.724425793</v>
      </c>
      <c r="R4" s="419">
        <v>32545980.773250863</v>
      </c>
      <c r="S4" s="419">
        <v>18696047.24436267</v>
      </c>
      <c r="T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2.75">
      <c r="A5" s="323" t="s">
        <v>30</v>
      </c>
      <c r="B5" s="3">
        <v>13249502.735982012</v>
      </c>
      <c r="C5" s="344">
        <v>12687184.330423562</v>
      </c>
      <c r="D5" s="344">
        <v>14353220.385850593</v>
      </c>
      <c r="E5" s="344">
        <v>14503187.836001866</v>
      </c>
      <c r="F5" s="344">
        <v>14831722.751149924</v>
      </c>
      <c r="G5" s="344">
        <v>14490736.481646407</v>
      </c>
      <c r="H5" s="344">
        <v>14347767.344730157</v>
      </c>
      <c r="I5" s="344">
        <v>14589239.564028164</v>
      </c>
      <c r="J5" s="344">
        <v>14760423</v>
      </c>
      <c r="K5" s="344">
        <v>15299907</v>
      </c>
      <c r="L5" s="344">
        <v>15305826</v>
      </c>
      <c r="M5" s="344">
        <v>14134190.271393156</v>
      </c>
      <c r="N5" s="344">
        <v>14587800.238785326</v>
      </c>
      <c r="O5" s="344">
        <v>15589099.43609252</v>
      </c>
      <c r="P5" s="429">
        <v>16109009.311363325</v>
      </c>
      <c r="Q5" s="419">
        <v>17117940.486887615</v>
      </c>
      <c r="R5" s="419">
        <v>18001414.854986966</v>
      </c>
      <c r="S5" s="419">
        <v>18014608.844790876</v>
      </c>
      <c r="T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2.75">
      <c r="A6" s="323" t="s">
        <v>31</v>
      </c>
      <c r="B6" s="3">
        <v>399387.59653440025</v>
      </c>
      <c r="C6" s="344">
        <v>518407.33611043607</v>
      </c>
      <c r="D6" s="344">
        <v>544888.9951073745</v>
      </c>
      <c r="E6" s="344">
        <v>510032.25469028234</v>
      </c>
      <c r="F6" s="344">
        <v>421687.83915334614</v>
      </c>
      <c r="G6" s="344">
        <v>507092.16243961477</v>
      </c>
      <c r="H6" s="344">
        <v>554409.3697362106</v>
      </c>
      <c r="I6" s="344">
        <v>558301.2764969551</v>
      </c>
      <c r="J6" s="344">
        <v>422437</v>
      </c>
      <c r="K6" s="344">
        <v>346827</v>
      </c>
      <c r="L6" s="344">
        <v>331089</v>
      </c>
      <c r="M6" s="344">
        <v>303261.06018175994</v>
      </c>
      <c r="N6" s="344">
        <v>314174.4080370356</v>
      </c>
      <c r="O6" s="344">
        <v>345732.5107874747</v>
      </c>
      <c r="P6" s="429">
        <v>308865.2282802665</v>
      </c>
      <c r="Q6" s="419">
        <v>322993.854745635</v>
      </c>
      <c r="R6" s="419">
        <v>344526.4210587116</v>
      </c>
      <c r="S6" s="419">
        <v>358255.75569739554</v>
      </c>
      <c r="T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2.75">
      <c r="A7" s="323" t="s">
        <v>32</v>
      </c>
      <c r="B7" s="3">
        <v>95939.58363329325</v>
      </c>
      <c r="C7" s="344">
        <v>321129.8064340744</v>
      </c>
      <c r="D7" s="344">
        <v>378759.51150110963</v>
      </c>
      <c r="E7" s="344">
        <v>365047.9859298186</v>
      </c>
      <c r="F7" s="344">
        <v>417020.8825425225</v>
      </c>
      <c r="G7" s="344">
        <v>606292.753715114</v>
      </c>
      <c r="H7" s="344">
        <v>692176.8754499331</v>
      </c>
      <c r="I7" s="344">
        <v>687258.2993771655</v>
      </c>
      <c r="J7" s="344">
        <v>462341</v>
      </c>
      <c r="K7" s="344">
        <v>410271</v>
      </c>
      <c r="L7" s="344">
        <v>413706</v>
      </c>
      <c r="M7" s="344">
        <v>400149.63015020004</v>
      </c>
      <c r="N7" s="344">
        <v>353073.57841266744</v>
      </c>
      <c r="O7" s="344">
        <v>311452.14493738976</v>
      </c>
      <c r="P7" s="429">
        <v>241452.57325436265</v>
      </c>
      <c r="Q7" s="419">
        <v>230248.22312763202</v>
      </c>
      <c r="R7" s="419">
        <v>281514.9910697359</v>
      </c>
      <c r="S7" s="419">
        <v>323182.64387439686</v>
      </c>
      <c r="T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2.75">
      <c r="A8" s="323" t="s">
        <v>29</v>
      </c>
      <c r="B8" s="3">
        <v>6342866.990859678</v>
      </c>
      <c r="C8" s="344">
        <v>6467723.336656684</v>
      </c>
      <c r="D8" s="344">
        <v>4933255.97451342</v>
      </c>
      <c r="E8" s="344">
        <v>3023182.8608002737</v>
      </c>
      <c r="F8" s="344">
        <v>4842963.689189857</v>
      </c>
      <c r="G8" s="344">
        <v>5270172.834741675</v>
      </c>
      <c r="H8" s="344">
        <v>5699296.033823965</v>
      </c>
      <c r="I8" s="344">
        <v>5839531.8484604955</v>
      </c>
      <c r="J8" s="344">
        <v>6536868</v>
      </c>
      <c r="K8" s="344">
        <v>6647963</v>
      </c>
      <c r="L8" s="344">
        <v>6603048</v>
      </c>
      <c r="M8" s="344">
        <v>6142902.506443614</v>
      </c>
      <c r="N8" s="344">
        <v>6221631.563092398</v>
      </c>
      <c r="O8" s="344">
        <v>6507319.631029185</v>
      </c>
      <c r="P8" s="429">
        <v>6906206.2691151155</v>
      </c>
      <c r="Q8" s="419">
        <v>7181289.804323074</v>
      </c>
      <c r="R8" s="419">
        <v>7629733.456013593</v>
      </c>
      <c r="S8" s="419">
        <v>8105509.174563288</v>
      </c>
      <c r="T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2.75">
      <c r="A9" s="323" t="s">
        <v>26</v>
      </c>
      <c r="B9" s="3">
        <v>6094858.158822733</v>
      </c>
      <c r="C9" s="344">
        <v>6400371.876197957</v>
      </c>
      <c r="D9" s="344">
        <v>7043408.289142929</v>
      </c>
      <c r="E9" s="344">
        <v>6925610.720301794</v>
      </c>
      <c r="F9" s="344">
        <v>6899362.975020494</v>
      </c>
      <c r="G9" s="344">
        <v>6769530.564415967</v>
      </c>
      <c r="H9" s="344">
        <v>7058146.904386012</v>
      </c>
      <c r="I9" s="344">
        <v>7904388.398954891</v>
      </c>
      <c r="J9" s="344">
        <v>8757279</v>
      </c>
      <c r="K9" s="344">
        <v>8298758</v>
      </c>
      <c r="L9" s="344">
        <v>7990225</v>
      </c>
      <c r="M9" s="344">
        <v>7688456.617113169</v>
      </c>
      <c r="N9" s="344">
        <v>7960889.745476544</v>
      </c>
      <c r="O9" s="344">
        <v>8005790.379679573</v>
      </c>
      <c r="P9" s="429">
        <v>8555751.90265381</v>
      </c>
      <c r="Q9" s="419">
        <v>10135365.806886656</v>
      </c>
      <c r="R9" s="419">
        <v>10342683.332036456</v>
      </c>
      <c r="S9" s="419">
        <v>10180353.855225522</v>
      </c>
      <c r="T9" s="445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2.75">
      <c r="A10" s="324" t="s">
        <v>28</v>
      </c>
      <c r="B10" s="3">
        <v>1166719.3579168017</v>
      </c>
      <c r="C10" s="344">
        <v>1348616.7065142938</v>
      </c>
      <c r="D10" s="344">
        <v>1687224.3996678395</v>
      </c>
      <c r="E10" s="344">
        <v>1470858.8089201283</v>
      </c>
      <c r="F10" s="344">
        <v>1515733.9409400583</v>
      </c>
      <c r="G10" s="344">
        <v>1474657.8426420484</v>
      </c>
      <c r="H10" s="344">
        <v>1415074.5447175307</v>
      </c>
      <c r="I10" s="344">
        <v>2030714.7733662971</v>
      </c>
      <c r="J10" s="344">
        <v>1934521</v>
      </c>
      <c r="K10" s="344">
        <v>1823057</v>
      </c>
      <c r="L10" s="344">
        <v>1499065</v>
      </c>
      <c r="M10" s="344">
        <v>1550832.893404237</v>
      </c>
      <c r="N10" s="344">
        <v>1685018.5841311207</v>
      </c>
      <c r="O10" s="344">
        <v>1725147.355553534</v>
      </c>
      <c r="P10" s="429">
        <v>1756681.2016193967</v>
      </c>
      <c r="Q10" s="419">
        <v>2056039.3265893438</v>
      </c>
      <c r="R10" s="419">
        <v>2196241.124960646</v>
      </c>
      <c r="S10" s="419">
        <v>2234519.2945852233</v>
      </c>
      <c r="T10" s="445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2.75">
      <c r="A11" s="325" t="s">
        <v>27</v>
      </c>
      <c r="B11" s="321">
        <v>4928138.800905931</v>
      </c>
      <c r="C11" s="352">
        <v>5051755.169683664</v>
      </c>
      <c r="D11" s="352">
        <v>5356183.889475089</v>
      </c>
      <c r="E11" s="352">
        <v>5454751.911381666</v>
      </c>
      <c r="F11" s="352">
        <v>5383629.034080436</v>
      </c>
      <c r="G11" s="352">
        <v>5294872.721773919</v>
      </c>
      <c r="H11" s="352">
        <v>5643072.359668481</v>
      </c>
      <c r="I11" s="352">
        <v>5873673.625588594</v>
      </c>
      <c r="J11" s="352">
        <v>6822757</v>
      </c>
      <c r="K11" s="352">
        <v>6475702</v>
      </c>
      <c r="L11" s="352">
        <v>6491159</v>
      </c>
      <c r="M11" s="352">
        <v>6137623.723708931</v>
      </c>
      <c r="N11" s="352">
        <v>6275871.161345425</v>
      </c>
      <c r="O11" s="352">
        <v>6280643.024126038</v>
      </c>
      <c r="P11" s="430">
        <v>6799070.7010344155</v>
      </c>
      <c r="Q11" s="420">
        <v>8079326.480297313</v>
      </c>
      <c r="R11" s="420">
        <v>8146442.20707581</v>
      </c>
      <c r="S11" s="420">
        <v>7945834.45701753</v>
      </c>
      <c r="T11" s="445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20" ht="12.75">
      <c r="A12" s="322" t="s">
        <v>24</v>
      </c>
      <c r="B12" s="15">
        <v>41269155.250415824</v>
      </c>
      <c r="C12" s="313">
        <v>38575333.18551174</v>
      </c>
      <c r="D12" s="313">
        <v>39011618.15793791</v>
      </c>
      <c r="E12" s="313">
        <v>36656819.931532085</v>
      </c>
      <c r="F12" s="313">
        <v>39384934.02174345</v>
      </c>
      <c r="G12" s="313">
        <v>38561738.585883215</v>
      </c>
      <c r="H12" s="313">
        <v>38944059.48319281</v>
      </c>
      <c r="I12" s="313">
        <v>39427198.002951615</v>
      </c>
      <c r="J12" s="313">
        <v>40904938</v>
      </c>
      <c r="K12" s="313">
        <v>43069177</v>
      </c>
      <c r="L12" s="313">
        <v>45179587</v>
      </c>
      <c r="M12" s="313">
        <v>43108798.07023294</v>
      </c>
      <c r="N12" s="313">
        <v>44175693.63179047</v>
      </c>
      <c r="O12" s="313">
        <v>45036981.895374246</v>
      </c>
      <c r="P12" s="431">
        <v>48441763.82451729</v>
      </c>
      <c r="Q12" s="421">
        <v>52704667.91875463</v>
      </c>
      <c r="R12" s="421">
        <v>54584047.54595707</v>
      </c>
      <c r="S12" s="421">
        <v>55100441.09358226</v>
      </c>
      <c r="T12" s="445"/>
    </row>
    <row r="13" spans="1:20" ht="12.75">
      <c r="A13" s="323" t="s">
        <v>25</v>
      </c>
      <c r="B13" s="3">
        <v>18652204.379131485</v>
      </c>
      <c r="C13" s="344">
        <v>15974209.106343864</v>
      </c>
      <c r="D13" s="344">
        <v>16000423.84464586</v>
      </c>
      <c r="E13" s="344">
        <v>15752321.713079521</v>
      </c>
      <c r="F13" s="344">
        <v>15996136.685712019</v>
      </c>
      <c r="G13" s="344">
        <v>15336962.695842985</v>
      </c>
      <c r="H13" s="344">
        <v>15529167.572855923</v>
      </c>
      <c r="I13" s="344">
        <v>14681456.816959834</v>
      </c>
      <c r="J13" s="344">
        <v>15521832</v>
      </c>
      <c r="K13" s="344">
        <v>16700484</v>
      </c>
      <c r="L13" s="344">
        <v>18734118</v>
      </c>
      <c r="M13" s="344">
        <v>18364795.72780293</v>
      </c>
      <c r="N13" s="344">
        <v>18477874.359444723</v>
      </c>
      <c r="O13" s="344">
        <v>17947044.806547824</v>
      </c>
      <c r="P13" s="429">
        <v>19732131.694753136</v>
      </c>
      <c r="Q13" s="419">
        <v>21292226.72965987</v>
      </c>
      <c r="R13" s="419">
        <v>21556959.336083975</v>
      </c>
      <c r="S13" s="419">
        <v>16795532.457419265</v>
      </c>
      <c r="T13" s="445"/>
    </row>
    <row r="14" spans="1:20" ht="12.75">
      <c r="A14" s="323" t="s">
        <v>30</v>
      </c>
      <c r="B14" s="3">
        <v>11242990.447693802</v>
      </c>
      <c r="C14" s="344">
        <v>10694969.12310607</v>
      </c>
      <c r="D14" s="344">
        <v>11896412.213222327</v>
      </c>
      <c r="E14" s="344">
        <v>11824994.891848326</v>
      </c>
      <c r="F14" s="344">
        <v>12539435.678292267</v>
      </c>
      <c r="G14" s="344">
        <v>12043211.445934415</v>
      </c>
      <c r="H14" s="344">
        <v>11867141.7598336</v>
      </c>
      <c r="I14" s="344">
        <v>12230756.49116509</v>
      </c>
      <c r="J14" s="344">
        <v>12290073</v>
      </c>
      <c r="K14" s="344">
        <v>13048864</v>
      </c>
      <c r="L14" s="344">
        <v>13109115</v>
      </c>
      <c r="M14" s="344">
        <v>12165306.761662476</v>
      </c>
      <c r="N14" s="344">
        <v>12886010.556262823</v>
      </c>
      <c r="O14" s="344">
        <v>13948569.908174103</v>
      </c>
      <c r="P14" s="429">
        <v>14593692.495972557</v>
      </c>
      <c r="Q14" s="419">
        <v>15616561.569793576</v>
      </c>
      <c r="R14" s="419">
        <v>16214912.022608045</v>
      </c>
      <c r="S14" s="419">
        <v>16179555.874337388</v>
      </c>
      <c r="T14" s="445"/>
    </row>
    <row r="15" spans="1:20" ht="12.75">
      <c r="A15" s="323" t="s">
        <v>31</v>
      </c>
      <c r="B15" s="3">
        <v>337012.64377714944</v>
      </c>
      <c r="C15" s="344">
        <v>461207.5373002893</v>
      </c>
      <c r="D15" s="344">
        <v>488566.59045236435</v>
      </c>
      <c r="E15" s="344">
        <v>440838.42266656435</v>
      </c>
      <c r="F15" s="344">
        <v>364350.6269094949</v>
      </c>
      <c r="G15" s="344">
        <v>426279.9380714373</v>
      </c>
      <c r="H15" s="344">
        <v>434334.6372246778</v>
      </c>
      <c r="I15" s="344">
        <v>428295.5574568226</v>
      </c>
      <c r="J15" s="344">
        <v>335776</v>
      </c>
      <c r="K15" s="344">
        <v>302780</v>
      </c>
      <c r="L15" s="344">
        <v>306466</v>
      </c>
      <c r="M15" s="344">
        <v>263230.3660060617</v>
      </c>
      <c r="N15" s="344">
        <v>256354.94073642246</v>
      </c>
      <c r="O15" s="344">
        <v>286753.371810991</v>
      </c>
      <c r="P15" s="429">
        <v>271239.0837847207</v>
      </c>
      <c r="Q15" s="419">
        <v>279300.05524712085</v>
      </c>
      <c r="R15" s="419">
        <v>290789.35391233966</v>
      </c>
      <c r="S15" s="419">
        <v>320390.7477389381</v>
      </c>
      <c r="T15" s="445"/>
    </row>
    <row r="16" spans="1:20" ht="12.75">
      <c r="A16" s="323" t="s">
        <v>32</v>
      </c>
      <c r="B16" s="3">
        <v>80284.31873497176</v>
      </c>
      <c r="C16" s="344">
        <v>294214.1541222719</v>
      </c>
      <c r="D16" s="344">
        <v>345928.039289669</v>
      </c>
      <c r="E16" s="344">
        <v>323006.1003223826</v>
      </c>
      <c r="F16" s="344">
        <v>362117.19755584653</v>
      </c>
      <c r="G16" s="344">
        <v>505084.51639644033</v>
      </c>
      <c r="H16" s="344">
        <v>533815.2549121568</v>
      </c>
      <c r="I16" s="344">
        <v>533331.3425870527</v>
      </c>
      <c r="J16" s="344">
        <v>369181</v>
      </c>
      <c r="K16" s="344">
        <v>331762</v>
      </c>
      <c r="L16" s="344">
        <v>373949</v>
      </c>
      <c r="M16" s="344">
        <v>365654.0839021774</v>
      </c>
      <c r="N16" s="344">
        <v>289298.98463229596</v>
      </c>
      <c r="O16" s="344">
        <v>265571.1532133356</v>
      </c>
      <c r="P16" s="429">
        <v>218536.74993858233</v>
      </c>
      <c r="Q16" s="419">
        <v>211125.55345530304</v>
      </c>
      <c r="R16" s="419">
        <v>253443.59917079602</v>
      </c>
      <c r="S16" s="419">
        <v>295585.8353429367</v>
      </c>
      <c r="T16" s="445"/>
    </row>
    <row r="17" spans="1:20" ht="12.75">
      <c r="A17" s="323" t="s">
        <v>29</v>
      </c>
      <c r="B17" s="3">
        <v>5720600.019075735</v>
      </c>
      <c r="C17" s="344">
        <v>5667080.130161487</v>
      </c>
      <c r="D17" s="344">
        <v>4306740.890333429</v>
      </c>
      <c r="E17" s="344">
        <v>2541243.9101934293</v>
      </c>
      <c r="F17" s="344">
        <v>4280437.838749356</v>
      </c>
      <c r="G17" s="344">
        <v>4616873.66390345</v>
      </c>
      <c r="H17" s="344">
        <v>4902449.216803476</v>
      </c>
      <c r="I17" s="344">
        <v>5094987.762394799</v>
      </c>
      <c r="J17" s="344">
        <v>5579291</v>
      </c>
      <c r="K17" s="344">
        <v>6051448</v>
      </c>
      <c r="L17" s="344">
        <v>5948925</v>
      </c>
      <c r="M17" s="344">
        <v>5600915.538060272</v>
      </c>
      <c r="N17" s="344">
        <v>5693632.454466327</v>
      </c>
      <c r="O17" s="344">
        <v>5984479.537514259</v>
      </c>
      <c r="P17" s="429">
        <v>6405086.056139538</v>
      </c>
      <c r="Q17" s="419">
        <v>6762313.15965946</v>
      </c>
      <c r="R17" s="419">
        <v>7202566.217375693</v>
      </c>
      <c r="S17" s="419">
        <v>7691086.51245735</v>
      </c>
      <c r="T17" s="445"/>
    </row>
    <row r="18" spans="1:20" ht="12.75">
      <c r="A18" s="323" t="s">
        <v>26</v>
      </c>
      <c r="B18" s="3">
        <v>5236063.442002684</v>
      </c>
      <c r="C18" s="344">
        <v>5483653.134477754</v>
      </c>
      <c r="D18" s="344">
        <v>5973546.5799942585</v>
      </c>
      <c r="E18" s="344">
        <v>5774414.89342186</v>
      </c>
      <c r="F18" s="344">
        <v>5842455.994524461</v>
      </c>
      <c r="G18" s="344">
        <v>5633326.325734488</v>
      </c>
      <c r="H18" s="344">
        <v>5677151.041562976</v>
      </c>
      <c r="I18" s="344">
        <v>6458370.032388018</v>
      </c>
      <c r="J18" s="344">
        <v>6808785</v>
      </c>
      <c r="K18" s="344">
        <v>6633839</v>
      </c>
      <c r="L18" s="344">
        <v>6707014</v>
      </c>
      <c r="M18" s="344">
        <v>6348895.592797582</v>
      </c>
      <c r="N18" s="344">
        <v>6572522.281520584</v>
      </c>
      <c r="O18" s="344">
        <v>6604563.118121425</v>
      </c>
      <c r="P18" s="429">
        <v>7221077.7439305745</v>
      </c>
      <c r="Q18" s="419">
        <v>8543140.850938922</v>
      </c>
      <c r="R18" s="419">
        <v>9065377.01680623</v>
      </c>
      <c r="S18" s="419">
        <v>8957683.987589292</v>
      </c>
      <c r="T18" s="445"/>
    </row>
    <row r="19" spans="1:22" ht="12.75">
      <c r="A19" s="324" t="s">
        <v>28</v>
      </c>
      <c r="B19" s="3">
        <v>972438.8560574478</v>
      </c>
      <c r="C19" s="344">
        <v>1088396.3855690148</v>
      </c>
      <c r="D19" s="344">
        <v>1386362.9962268793</v>
      </c>
      <c r="E19" s="344">
        <v>1219319.0677003376</v>
      </c>
      <c r="F19" s="344">
        <v>1248387.783993969</v>
      </c>
      <c r="G19" s="344">
        <v>1226698.3352432037</v>
      </c>
      <c r="H19" s="344">
        <v>1160058.091223118</v>
      </c>
      <c r="I19" s="344">
        <v>1681145.274500419</v>
      </c>
      <c r="J19" s="344">
        <v>1349711</v>
      </c>
      <c r="K19" s="344">
        <v>1328468</v>
      </c>
      <c r="L19" s="344">
        <v>1260327</v>
      </c>
      <c r="M19" s="344">
        <v>1271174.8512029438</v>
      </c>
      <c r="N19" s="344">
        <v>1343347.4118416717</v>
      </c>
      <c r="O19" s="344">
        <v>1386127.539369334</v>
      </c>
      <c r="P19" s="429">
        <v>1428858.3993423744</v>
      </c>
      <c r="Q19" s="419">
        <v>1672088.826942224</v>
      </c>
      <c r="R19" s="419">
        <v>1832907.0841864725</v>
      </c>
      <c r="S19" s="419">
        <v>1920744.2248610742</v>
      </c>
      <c r="T19" s="445"/>
      <c r="V19" s="2"/>
    </row>
    <row r="20" spans="1:43" ht="12.75">
      <c r="A20" s="325" t="s">
        <v>27</v>
      </c>
      <c r="B20" s="321">
        <v>4263624.585945236</v>
      </c>
      <c r="C20" s="352">
        <v>4395256.74890874</v>
      </c>
      <c r="D20" s="352">
        <v>4587183.583767379</v>
      </c>
      <c r="E20" s="352">
        <v>4555095.825721523</v>
      </c>
      <c r="F20" s="352">
        <v>4594068.2105304925</v>
      </c>
      <c r="G20" s="352">
        <v>4406627.990491284</v>
      </c>
      <c r="H20" s="352">
        <v>4517092.950339858</v>
      </c>
      <c r="I20" s="352">
        <v>4777224.757887599</v>
      </c>
      <c r="J20" s="352">
        <v>5459073</v>
      </c>
      <c r="K20" s="352">
        <v>5305372</v>
      </c>
      <c r="L20" s="352">
        <v>5446687</v>
      </c>
      <c r="M20" s="352">
        <v>5077720.741594637</v>
      </c>
      <c r="N20" s="352">
        <v>5229174.869678915</v>
      </c>
      <c r="O20" s="352">
        <v>5218435.57875209</v>
      </c>
      <c r="P20" s="430">
        <v>5792219.3445882015</v>
      </c>
      <c r="Q20" s="420">
        <v>6871052.023996698</v>
      </c>
      <c r="R20" s="420">
        <v>7232469.932619758</v>
      </c>
      <c r="S20" s="420">
        <v>7036939.762728218</v>
      </c>
      <c r="T20" s="44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20" ht="12.75">
      <c r="A21" s="322" t="s">
        <v>34</v>
      </c>
      <c r="B21" s="15">
        <v>15129343.658955276</v>
      </c>
      <c r="C21" s="313">
        <v>15197505.447883917</v>
      </c>
      <c r="D21" s="313">
        <v>16711395.195182629</v>
      </c>
      <c r="E21" s="313">
        <v>17179790.865497317</v>
      </c>
      <c r="F21" s="313">
        <v>17784890.741557732</v>
      </c>
      <c r="G21" s="313">
        <v>18779171.991940748</v>
      </c>
      <c r="H21" s="313">
        <v>18992562.959494248</v>
      </c>
      <c r="I21" s="313">
        <v>17946294.949194577</v>
      </c>
      <c r="J21" s="313">
        <v>16541975</v>
      </c>
      <c r="K21" s="313">
        <v>16951060</v>
      </c>
      <c r="L21" s="313">
        <v>16541563</v>
      </c>
      <c r="M21" s="313">
        <v>14651444.373475673</v>
      </c>
      <c r="N21" s="313">
        <v>14295393.955690078</v>
      </c>
      <c r="O21" s="313">
        <v>13745717.320240073</v>
      </c>
      <c r="P21" s="431">
        <v>14320225.364448858</v>
      </c>
      <c r="Q21" s="421">
        <v>14982810.981642153</v>
      </c>
      <c r="R21" s="421">
        <v>14561806.282459244</v>
      </c>
      <c r="S21" s="421">
        <v>14034869.13012174</v>
      </c>
      <c r="T21" s="445"/>
    </row>
    <row r="22" spans="1:20" ht="12.75">
      <c r="A22" s="323" t="s">
        <v>25</v>
      </c>
      <c r="B22" s="3">
        <v>11563739.4644075</v>
      </c>
      <c r="C22" s="344">
        <v>11403812.841229076</v>
      </c>
      <c r="D22" s="344">
        <v>12469056.35235925</v>
      </c>
      <c r="E22" s="344">
        <v>12757227.426225847</v>
      </c>
      <c r="F22" s="344">
        <v>13760929.94053302</v>
      </c>
      <c r="G22" s="344">
        <v>14360123.0850222</v>
      </c>
      <c r="H22" s="344">
        <v>14055658.341704855</v>
      </c>
      <c r="I22" s="344">
        <v>13113316.74786869</v>
      </c>
      <c r="J22" s="344">
        <v>10985733</v>
      </c>
      <c r="K22" s="344">
        <v>12316027</v>
      </c>
      <c r="L22" s="344">
        <v>12343138</v>
      </c>
      <c r="M22" s="344">
        <v>10726486.63062234</v>
      </c>
      <c r="N22" s="344">
        <v>10555643.639504556</v>
      </c>
      <c r="O22" s="344">
        <v>10076260.306548042</v>
      </c>
      <c r="P22" s="429">
        <v>10908572.209547957</v>
      </c>
      <c r="Q22" s="419">
        <v>11407413.994765924</v>
      </c>
      <c r="R22" s="419">
        <v>10989021.437166888</v>
      </c>
      <c r="S22" s="419">
        <v>1900514.7869434052</v>
      </c>
      <c r="T22" s="445"/>
    </row>
    <row r="23" spans="1:20" ht="12.75">
      <c r="A23" s="323" t="s">
        <v>30</v>
      </c>
      <c r="B23" s="3">
        <v>2006512.2882882105</v>
      </c>
      <c r="C23" s="344">
        <v>1992215.2073174925</v>
      </c>
      <c r="D23" s="344">
        <v>2456808.1726282667</v>
      </c>
      <c r="E23" s="344">
        <v>2678192.9441535403</v>
      </c>
      <c r="F23" s="344">
        <v>2292287.072857657</v>
      </c>
      <c r="G23" s="344">
        <v>2447525.0357119925</v>
      </c>
      <c r="H23" s="344">
        <v>2480625.5848965566</v>
      </c>
      <c r="I23" s="344">
        <v>2358483.0728630736</v>
      </c>
      <c r="J23" s="344">
        <v>2470350</v>
      </c>
      <c r="K23" s="344">
        <v>2251043</v>
      </c>
      <c r="L23" s="344">
        <v>2196711</v>
      </c>
      <c r="M23" s="344">
        <v>1968883.5097306806</v>
      </c>
      <c r="N23" s="344">
        <v>1701789.6825225044</v>
      </c>
      <c r="O23" s="344">
        <v>1640529.5279184177</v>
      </c>
      <c r="P23" s="429">
        <v>1515316.8153907668</v>
      </c>
      <c r="Q23" s="419">
        <v>1501378.9170940374</v>
      </c>
      <c r="R23" s="419">
        <v>1786502.8323789192</v>
      </c>
      <c r="S23" s="419">
        <v>1835052.9704534875</v>
      </c>
      <c r="T23" s="445"/>
    </row>
    <row r="24" spans="1:20" ht="12.75">
      <c r="A24" s="323" t="s">
        <v>31</v>
      </c>
      <c r="B24" s="3">
        <v>62374.95275725082</v>
      </c>
      <c r="C24" s="344">
        <v>57199.798810146756</v>
      </c>
      <c r="D24" s="344">
        <v>56322.404655010134</v>
      </c>
      <c r="E24" s="344">
        <v>69193.83202371797</v>
      </c>
      <c r="F24" s="344">
        <v>57337.212243851245</v>
      </c>
      <c r="G24" s="344">
        <v>80812.22436817747</v>
      </c>
      <c r="H24" s="344">
        <v>120074.7325115328</v>
      </c>
      <c r="I24" s="344">
        <v>130005.71904013252</v>
      </c>
      <c r="J24" s="344">
        <v>86661</v>
      </c>
      <c r="K24" s="344">
        <v>44047</v>
      </c>
      <c r="L24" s="344">
        <v>24623</v>
      </c>
      <c r="M24" s="344">
        <v>40030.69417569821</v>
      </c>
      <c r="N24" s="344">
        <v>57819.467300613134</v>
      </c>
      <c r="O24" s="344">
        <v>58979.138976483635</v>
      </c>
      <c r="P24" s="429">
        <v>37626.14449554582</v>
      </c>
      <c r="Q24" s="419">
        <v>43693.799498514134</v>
      </c>
      <c r="R24" s="419">
        <v>53737.067146371926</v>
      </c>
      <c r="S24" s="419">
        <v>37865.007958457456</v>
      </c>
      <c r="T24" s="445"/>
    </row>
    <row r="25" spans="1:20" ht="12.75">
      <c r="A25" s="323" t="s">
        <v>32</v>
      </c>
      <c r="B25" s="3">
        <v>15655.264898321482</v>
      </c>
      <c r="C25" s="344">
        <v>26915.6523118025</v>
      </c>
      <c r="D25" s="344">
        <v>32831.47221144062</v>
      </c>
      <c r="E25" s="344">
        <v>42041.88560743599</v>
      </c>
      <c r="F25" s="344">
        <v>54903.684986675944</v>
      </c>
      <c r="G25" s="344">
        <v>101208.23731867362</v>
      </c>
      <c r="H25" s="344">
        <v>158361.62053777624</v>
      </c>
      <c r="I25" s="344">
        <v>153926.95679011277</v>
      </c>
      <c r="J25" s="344">
        <v>93160</v>
      </c>
      <c r="K25" s="344">
        <v>78509</v>
      </c>
      <c r="L25" s="344">
        <v>39757</v>
      </c>
      <c r="M25" s="344">
        <v>34495.54624802263</v>
      </c>
      <c r="N25" s="344">
        <v>63774.59378037147</v>
      </c>
      <c r="O25" s="344">
        <v>45880.991724054154</v>
      </c>
      <c r="P25" s="429">
        <v>22915.823315780322</v>
      </c>
      <c r="Q25" s="419">
        <v>19122.669672328982</v>
      </c>
      <c r="R25" s="419">
        <v>28071.39189893989</v>
      </c>
      <c r="S25" s="419">
        <v>27596.808531460156</v>
      </c>
      <c r="T25" s="445"/>
    </row>
    <row r="26" spans="1:20" ht="12.75">
      <c r="A26" s="323" t="s">
        <v>29</v>
      </c>
      <c r="B26" s="3">
        <v>622266.971783943</v>
      </c>
      <c r="C26" s="344">
        <v>800643.2064951974</v>
      </c>
      <c r="D26" s="344">
        <v>626515.084179991</v>
      </c>
      <c r="E26" s="344">
        <v>481938.9506068446</v>
      </c>
      <c r="F26" s="344">
        <v>562525.8504405008</v>
      </c>
      <c r="G26" s="344">
        <v>653299.1708382259</v>
      </c>
      <c r="H26" s="344">
        <v>796846.8170204889</v>
      </c>
      <c r="I26" s="344">
        <v>744544.0860656961</v>
      </c>
      <c r="J26" s="344">
        <v>957577</v>
      </c>
      <c r="K26" s="344">
        <v>596515</v>
      </c>
      <c r="L26" s="344">
        <v>654123</v>
      </c>
      <c r="M26" s="344">
        <v>541986.9683833425</v>
      </c>
      <c r="N26" s="344">
        <v>527999.1086260717</v>
      </c>
      <c r="O26" s="344">
        <v>522840.0935149262</v>
      </c>
      <c r="P26" s="429">
        <v>501120.21297557733</v>
      </c>
      <c r="Q26" s="419">
        <v>418976.6446636142</v>
      </c>
      <c r="R26" s="419">
        <v>427167.23863789963</v>
      </c>
      <c r="S26" s="419">
        <v>414422.6621059377</v>
      </c>
      <c r="T26" s="445"/>
    </row>
    <row r="27" spans="1:20" ht="12.75">
      <c r="A27" s="323" t="s">
        <v>26</v>
      </c>
      <c r="B27" s="3">
        <v>858794.7168200493</v>
      </c>
      <c r="C27" s="344">
        <v>916718.7417202034</v>
      </c>
      <c r="D27" s="344">
        <v>1069861.70914867</v>
      </c>
      <c r="E27" s="344">
        <v>1151195.826879933</v>
      </c>
      <c r="F27" s="344">
        <v>1056906.980496033</v>
      </c>
      <c r="G27" s="344">
        <v>1136204.2386814796</v>
      </c>
      <c r="H27" s="344">
        <v>1380995.8628230356</v>
      </c>
      <c r="I27" s="344">
        <v>1446018.3665668722</v>
      </c>
      <c r="J27" s="344">
        <v>1948494</v>
      </c>
      <c r="K27" s="344">
        <v>1664919</v>
      </c>
      <c r="L27" s="344">
        <v>1283211</v>
      </c>
      <c r="M27" s="344">
        <v>1339561.0243155877</v>
      </c>
      <c r="N27" s="344">
        <v>1388367.4639559598</v>
      </c>
      <c r="O27" s="344">
        <v>1401227.2615581483</v>
      </c>
      <c r="P27" s="429">
        <v>1334674.158723236</v>
      </c>
      <c r="Q27" s="419">
        <v>1592224.9559477349</v>
      </c>
      <c r="R27" s="419">
        <v>1277306.3152302257</v>
      </c>
      <c r="S27" s="419">
        <v>1222669.86763623</v>
      </c>
      <c r="T27" s="445"/>
    </row>
    <row r="28" spans="1:20" ht="12.75">
      <c r="A28" s="324" t="s">
        <v>28</v>
      </c>
      <c r="B28" s="3">
        <v>194280.50185935394</v>
      </c>
      <c r="C28" s="344">
        <v>260220.32094527897</v>
      </c>
      <c r="D28" s="344">
        <v>300861.40344096033</v>
      </c>
      <c r="E28" s="344">
        <v>251539.74121979054</v>
      </c>
      <c r="F28" s="344">
        <v>267346.1569460893</v>
      </c>
      <c r="G28" s="344">
        <v>247959.50739884458</v>
      </c>
      <c r="H28" s="344">
        <v>255016.45349441277</v>
      </c>
      <c r="I28" s="344">
        <v>349569.4988658781</v>
      </c>
      <c r="J28" s="344">
        <v>584810</v>
      </c>
      <c r="K28" s="344">
        <v>494589</v>
      </c>
      <c r="L28" s="344">
        <v>238738</v>
      </c>
      <c r="M28" s="344">
        <v>279658.0422012931</v>
      </c>
      <c r="N28" s="344">
        <v>341671.172289449</v>
      </c>
      <c r="O28" s="344">
        <v>339019.81618420006</v>
      </c>
      <c r="P28" s="429">
        <v>327822.8022770222</v>
      </c>
      <c r="Q28" s="419">
        <v>383950.4996471197</v>
      </c>
      <c r="R28" s="419">
        <v>363334.0407741738</v>
      </c>
      <c r="S28" s="419">
        <v>313775.0697241489</v>
      </c>
      <c r="T28" s="445"/>
    </row>
    <row r="29" spans="1:20" ht="13.5" thickBot="1">
      <c r="A29" s="326" t="s">
        <v>27</v>
      </c>
      <c r="B29" s="108">
        <v>664514.2149606952</v>
      </c>
      <c r="C29" s="372">
        <v>656498.4207749245</v>
      </c>
      <c r="D29" s="372">
        <v>769000.3057077099</v>
      </c>
      <c r="E29" s="372">
        <v>899656.0856601425</v>
      </c>
      <c r="F29" s="372">
        <v>789560.8235499435</v>
      </c>
      <c r="G29" s="372">
        <v>888244.7312826351</v>
      </c>
      <c r="H29" s="372">
        <v>1125979.4093286227</v>
      </c>
      <c r="I29" s="372">
        <v>1096448.8677009945</v>
      </c>
      <c r="J29" s="372">
        <v>1363684</v>
      </c>
      <c r="K29" s="372">
        <v>1170330</v>
      </c>
      <c r="L29" s="372">
        <v>1044472</v>
      </c>
      <c r="M29" s="372">
        <v>1059902.9821142945</v>
      </c>
      <c r="N29" s="372">
        <v>1046696.2916665107</v>
      </c>
      <c r="O29" s="372">
        <v>1062207.445373948</v>
      </c>
      <c r="P29" s="432">
        <v>1006851.3564462137</v>
      </c>
      <c r="Q29" s="422">
        <v>1208274.456300615</v>
      </c>
      <c r="R29" s="422">
        <v>913972.2744560518</v>
      </c>
      <c r="S29" s="422">
        <v>908894.6942893115</v>
      </c>
      <c r="T29" s="445"/>
    </row>
    <row r="30" spans="2:20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T30" s="445"/>
    </row>
    <row r="31" spans="1:20" ht="12.75">
      <c r="A31" s="85" t="s">
        <v>167</v>
      </c>
      <c r="T31" s="445"/>
    </row>
    <row r="32" spans="13:20" ht="12.75">
      <c r="M32" s="414"/>
      <c r="N32" s="308"/>
      <c r="T32" s="445"/>
    </row>
    <row r="33" ht="12.75">
      <c r="T33" s="445"/>
    </row>
    <row r="34" ht="12.75">
      <c r="T34" s="445"/>
    </row>
    <row r="35" ht="12.75">
      <c r="T35" s="445"/>
    </row>
    <row r="36" ht="12.75">
      <c r="T36" s="2"/>
    </row>
    <row r="37" ht="12.75">
      <c r="T37" s="2"/>
    </row>
  </sheetData>
  <sheetProtection/>
  <printOptions horizontalCentered="1"/>
  <pageMargins left="0.9" right="0.75" top="1.5" bottom="1" header="1.01" footer="0.5"/>
  <pageSetup fitToHeight="1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zoomScalePageLayoutView="0" workbookViewId="0" topLeftCell="A1">
      <pane xSplit="1" ySplit="2" topLeftCell="P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36" sqref="V36"/>
    </sheetView>
  </sheetViews>
  <sheetFormatPr defaultColWidth="9.140625" defaultRowHeight="12.75"/>
  <cols>
    <col min="1" max="1" width="13.00390625" style="0" customWidth="1"/>
    <col min="2" max="2" width="11.28125" style="0" customWidth="1"/>
    <col min="3" max="3" width="11.140625" style="0" customWidth="1"/>
    <col min="4" max="13" width="11.28125" style="0" customWidth="1"/>
    <col min="14" max="14" width="12.00390625" style="0" customWidth="1"/>
    <col min="15" max="15" width="11.28125" style="0" customWidth="1"/>
    <col min="16" max="16" width="11.28125" style="0" bestFit="1" customWidth="1"/>
    <col min="17" max="19" width="11.28125" style="0" customWidth="1"/>
    <col min="20" max="22" width="12.00390625" style="0" bestFit="1" customWidth="1"/>
  </cols>
  <sheetData>
    <row r="1" ht="20.25" customHeight="1" thickBot="1">
      <c r="A1" s="373" t="s">
        <v>147</v>
      </c>
    </row>
    <row r="2" spans="1:40" s="25" customFormat="1" ht="19.5" customHeight="1" thickBot="1">
      <c r="A2" s="280"/>
      <c r="B2" s="371">
        <v>1990</v>
      </c>
      <c r="C2" s="306">
        <v>1991</v>
      </c>
      <c r="D2" s="306">
        <v>1992</v>
      </c>
      <c r="E2" s="306">
        <v>1993</v>
      </c>
      <c r="F2" s="306">
        <v>1994</v>
      </c>
      <c r="G2" s="306">
        <v>1995</v>
      </c>
      <c r="H2" s="306">
        <v>1996</v>
      </c>
      <c r="I2" s="306">
        <v>1997</v>
      </c>
      <c r="J2" s="306">
        <v>1998</v>
      </c>
      <c r="K2" s="306">
        <v>1999</v>
      </c>
      <c r="L2" s="306">
        <v>2000</v>
      </c>
      <c r="M2" s="306">
        <v>2001</v>
      </c>
      <c r="N2" s="306">
        <v>2002</v>
      </c>
      <c r="O2" s="306">
        <v>2003</v>
      </c>
      <c r="P2" s="306">
        <v>2004</v>
      </c>
      <c r="Q2" s="306">
        <v>2005</v>
      </c>
      <c r="R2" s="306" t="s">
        <v>155</v>
      </c>
      <c r="S2" s="260">
        <v>2007</v>
      </c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19" s="23" customFormat="1" ht="12.75">
      <c r="A3" s="333" t="s">
        <v>5</v>
      </c>
      <c r="B3" s="15">
        <f>'[1]3'!B4</f>
        <v>56398498.9093711</v>
      </c>
      <c r="C3" s="313">
        <f>'[1]3'!B19</f>
        <v>53772838.63339566</v>
      </c>
      <c r="D3" s="313">
        <f>'[1]3'!B34</f>
        <v>55723013.353120536</v>
      </c>
      <c r="E3" s="313">
        <f>'[1]3'!B49</f>
        <v>53836610.797029406</v>
      </c>
      <c r="F3" s="313">
        <f>'[1]3'!B64</f>
        <v>57169824.76330119</v>
      </c>
      <c r="G3" s="313">
        <f>'[1]3'!G4</f>
        <v>57340910.57782397</v>
      </c>
      <c r="H3" s="313">
        <f>'[1]3'!G19</f>
        <v>57936622.44268705</v>
      </c>
      <c r="I3" s="313">
        <f>'[1]3'!G34</f>
        <v>57373492.95214619</v>
      </c>
      <c r="J3" s="313">
        <f>'[1]3'!G49</f>
        <v>57446912.63171363</v>
      </c>
      <c r="K3" s="313">
        <f>'[1]3'!G64</f>
        <v>60020237.4868917</v>
      </c>
      <c r="L3" s="313">
        <v>61721150</v>
      </c>
      <c r="M3" s="313">
        <v>57760242.44370863</v>
      </c>
      <c r="N3" s="313">
        <v>58471087.587480545</v>
      </c>
      <c r="O3" s="313">
        <v>58782699.21561432</v>
      </c>
      <c r="P3" s="313">
        <v>62761989.18896615</v>
      </c>
      <c r="Q3" s="313">
        <v>67687478.90039678</v>
      </c>
      <c r="R3" s="313">
        <v>69145853.82841633</v>
      </c>
      <c r="S3" s="421">
        <v>69135310.12008122</v>
      </c>
    </row>
    <row r="4" spans="1:19" ht="12.75">
      <c r="A4" s="331" t="s">
        <v>6</v>
      </c>
      <c r="B4" s="35">
        <f>'[1]3'!B5</f>
        <v>4704492.3385215625</v>
      </c>
      <c r="C4" s="261">
        <f>'[1]3'!B20</f>
        <v>4368205.502917793</v>
      </c>
      <c r="D4" s="261">
        <f>'[1]3'!B35</f>
        <v>4654211.491695549</v>
      </c>
      <c r="E4" s="261">
        <f>'[1]3'!B50</f>
        <v>4625155.474779933</v>
      </c>
      <c r="F4" s="261">
        <f>'[1]3'!B65</f>
        <v>4376091.561440389</v>
      </c>
      <c r="G4" s="261">
        <f>'[1]3'!G5</f>
        <v>4598399.278618028</v>
      </c>
      <c r="H4" s="261">
        <f>'[1]3'!G20</f>
        <v>4657243.1755713485</v>
      </c>
      <c r="I4" s="261">
        <f>'[1]3'!G35</f>
        <v>4509542.654455539</v>
      </c>
      <c r="J4" s="261">
        <f>'[1]3'!G50</f>
        <v>5370976.733382642</v>
      </c>
      <c r="K4" s="261">
        <f>'[1]3'!G65</f>
        <v>5572575.465632828</v>
      </c>
      <c r="L4" s="261">
        <v>5319915</v>
      </c>
      <c r="M4" s="261">
        <v>5628264.563275712</v>
      </c>
      <c r="N4" s="261">
        <v>4955560.902412163</v>
      </c>
      <c r="O4" s="261">
        <v>5256580.957569887</v>
      </c>
      <c r="P4" s="261">
        <v>5412527.386434386</v>
      </c>
      <c r="Q4" s="261">
        <v>5955053.772624</v>
      </c>
      <c r="R4" s="261">
        <v>6253496.15069305</v>
      </c>
      <c r="S4" s="291">
        <v>5973247.962556812</v>
      </c>
    </row>
    <row r="5" spans="1:19" ht="12.75">
      <c r="A5" s="331" t="s">
        <v>7</v>
      </c>
      <c r="B5" s="35">
        <f>'[1]3'!B6</f>
        <v>4363598.405227365</v>
      </c>
      <c r="C5" s="261">
        <f>'[1]3'!B21</f>
        <v>3378492.4051135536</v>
      </c>
      <c r="D5" s="261">
        <f>'[1]3'!B36</f>
        <v>4523423.073501031</v>
      </c>
      <c r="E5" s="261">
        <f>'[1]3'!B51</f>
        <v>4294121.448339259</v>
      </c>
      <c r="F5" s="261">
        <f>'[1]3'!B66</f>
        <v>4656015.531185536</v>
      </c>
      <c r="G5" s="261">
        <f>'[1]3'!G6</f>
        <v>4450813.543068852</v>
      </c>
      <c r="H5" s="261">
        <f>'[1]3'!G21</f>
        <v>4965866.72714698</v>
      </c>
      <c r="I5" s="261">
        <f>'[1]3'!G36</f>
        <v>4603331.482073191</v>
      </c>
      <c r="J5" s="261">
        <f>'[1]3'!G51</f>
        <v>4824140.274416571</v>
      </c>
      <c r="K5" s="261">
        <f>'[1]3'!G66</f>
        <v>4998162.680115975</v>
      </c>
      <c r="L5" s="261">
        <v>5204348</v>
      </c>
      <c r="M5" s="261">
        <v>4941711.217548028</v>
      </c>
      <c r="N5" s="261">
        <v>4710325.835374532</v>
      </c>
      <c r="O5" s="261">
        <v>4682431.166927136</v>
      </c>
      <c r="P5" s="261">
        <v>5032956.402076251</v>
      </c>
      <c r="Q5" s="261">
        <v>5355389.38897486</v>
      </c>
      <c r="R5" s="261">
        <v>5602392.158597222</v>
      </c>
      <c r="S5" s="291">
        <v>5471362.316767084</v>
      </c>
    </row>
    <row r="6" spans="1:19" ht="12.75">
      <c r="A6" s="331" t="s">
        <v>8</v>
      </c>
      <c r="B6" s="35">
        <f>'[1]3'!B7</f>
        <v>4740829.334013176</v>
      </c>
      <c r="C6" s="261">
        <f>'[1]3'!B22</f>
        <v>4287162.489760966</v>
      </c>
      <c r="D6" s="261">
        <f>'[1]3'!B37</f>
        <v>4620750.749262769</v>
      </c>
      <c r="E6" s="261">
        <f>'[1]3'!B52</f>
        <v>4774363.7503266735</v>
      </c>
      <c r="F6" s="261">
        <f>'[1]3'!B67</f>
        <v>5259763.376463243</v>
      </c>
      <c r="G6" s="261">
        <f>'[1]3'!G7</f>
        <v>5001750.938549585</v>
      </c>
      <c r="H6" s="261">
        <f>'[1]3'!G22</f>
        <v>5123876.297234783</v>
      </c>
      <c r="I6" s="261">
        <f>'[1]3'!G37</f>
        <v>5238229.754716564</v>
      </c>
      <c r="J6" s="261">
        <f>'[1]3'!G52</f>
        <v>4953050.64116055</v>
      </c>
      <c r="K6" s="261">
        <f>'[1]3'!G67</f>
        <v>5142170.314659004</v>
      </c>
      <c r="L6" s="261">
        <v>5473230</v>
      </c>
      <c r="M6" s="261">
        <v>5355903.82338299</v>
      </c>
      <c r="N6" s="261">
        <v>4981201.373942152</v>
      </c>
      <c r="O6" s="261">
        <v>4773694.407282138</v>
      </c>
      <c r="P6" s="261">
        <v>5159117.35381236</v>
      </c>
      <c r="Q6" s="261">
        <v>5980895.2849104665</v>
      </c>
      <c r="R6" s="261">
        <v>6023952.012711746</v>
      </c>
      <c r="S6" s="291">
        <v>5958199.405156987</v>
      </c>
    </row>
    <row r="7" spans="1:19" ht="12.75">
      <c r="A7" s="331" t="s">
        <v>9</v>
      </c>
      <c r="B7" s="35">
        <f>'[1]3'!B8</f>
        <v>4562487.234689187</v>
      </c>
      <c r="C7" s="261">
        <f>'[1]3'!B23</f>
        <v>4266312.696251004</v>
      </c>
      <c r="D7" s="261">
        <f>'[1]3'!B38</f>
        <v>4437343.205255712</v>
      </c>
      <c r="E7" s="261">
        <f>'[1]3'!B53</f>
        <v>4294007.823243102</v>
      </c>
      <c r="F7" s="261">
        <f>'[1]3'!B68</f>
        <v>4481473.959184493</v>
      </c>
      <c r="G7" s="261">
        <f>'[1]3'!G8</f>
        <v>4434473.797366653</v>
      </c>
      <c r="H7" s="261">
        <f>'[1]3'!G23</f>
        <v>4488379.87786424</v>
      </c>
      <c r="I7" s="261">
        <f>'[1]3'!G38</f>
        <v>4539360.647108958</v>
      </c>
      <c r="J7" s="261">
        <f>'[1]3'!G53</f>
        <v>4453853.075276088</v>
      </c>
      <c r="K7" s="261">
        <f>'[1]3'!G68</f>
        <v>4330560.768398176</v>
      </c>
      <c r="L7" s="261">
        <v>4789043</v>
      </c>
      <c r="M7" s="261">
        <v>4645721.631608393</v>
      </c>
      <c r="N7" s="261">
        <v>4159427.198744393</v>
      </c>
      <c r="O7" s="261">
        <v>4302020.7646825425</v>
      </c>
      <c r="P7" s="261">
        <v>4663810.210006694</v>
      </c>
      <c r="Q7" s="261">
        <v>4706970.048829613</v>
      </c>
      <c r="R7" s="261">
        <v>5068784.823461345</v>
      </c>
      <c r="S7" s="291">
        <v>5360107.679996422</v>
      </c>
    </row>
    <row r="8" spans="1:19" ht="12.75">
      <c r="A8" s="331" t="s">
        <v>10</v>
      </c>
      <c r="B8" s="35">
        <f>'[1]3'!B9</f>
        <v>4427902.124134685</v>
      </c>
      <c r="C8" s="261">
        <f>'[1]3'!B24</f>
        <v>4345231.500648494</v>
      </c>
      <c r="D8" s="261">
        <f>'[1]3'!B39</f>
        <v>4442853.329217565</v>
      </c>
      <c r="E8" s="261">
        <f>'[1]3'!B54</f>
        <v>4316333.270417301</v>
      </c>
      <c r="F8" s="261">
        <f>'[1]3'!B69</f>
        <v>4338628.35083035</v>
      </c>
      <c r="G8" s="261">
        <f>'[1]3'!G9</f>
        <v>4439830.427980845</v>
      </c>
      <c r="H8" s="261">
        <f>'[1]3'!G24</f>
        <v>4585839.559776997</v>
      </c>
      <c r="I8" s="261">
        <f>'[1]3'!G39</f>
        <v>4408093.963454592</v>
      </c>
      <c r="J8" s="261">
        <f>'[1]3'!G54</f>
        <v>4180818.9808753915</v>
      </c>
      <c r="K8" s="261">
        <f>'[1]3'!G69</f>
        <v>4288807.382276067</v>
      </c>
      <c r="L8" s="261">
        <v>4622620</v>
      </c>
      <c r="M8" s="261">
        <v>4391613.387576583</v>
      </c>
      <c r="N8" s="261">
        <v>4413071.811237463</v>
      </c>
      <c r="O8" s="261">
        <v>4227250.228152187</v>
      </c>
      <c r="P8" s="261">
        <v>4698207.243354914</v>
      </c>
      <c r="Q8" s="261">
        <v>4882235.054277499</v>
      </c>
      <c r="R8" s="261">
        <v>5071626.550472187</v>
      </c>
      <c r="S8" s="291">
        <v>5155342.710589888</v>
      </c>
    </row>
    <row r="9" spans="1:23" ht="12.75">
      <c r="A9" s="331" t="s">
        <v>11</v>
      </c>
      <c r="B9" s="35">
        <f>'[1]3'!B10</f>
        <v>5099783.021513712</v>
      </c>
      <c r="C9" s="261">
        <f>'[1]3'!B25</f>
        <v>4913828.243666457</v>
      </c>
      <c r="D9" s="261">
        <f>'[1]3'!B40</f>
        <v>4868928.600170804</v>
      </c>
      <c r="E9" s="261">
        <f>'[1]3'!B55</f>
        <v>4450488.472252816</v>
      </c>
      <c r="F9" s="261">
        <f>'[1]3'!B70</f>
        <v>4885004.727422493</v>
      </c>
      <c r="G9" s="261">
        <f>'[1]3'!G10</f>
        <v>5009337.859749122</v>
      </c>
      <c r="H9" s="261">
        <f>'[1]3'!G25</f>
        <v>5239757.1570388805</v>
      </c>
      <c r="I9" s="261">
        <f>'[1]3'!G40</f>
        <v>4910152.888268979</v>
      </c>
      <c r="J9" s="261">
        <f>'[1]3'!G55</f>
        <v>4907805.1794674825</v>
      </c>
      <c r="K9" s="261">
        <f>'[1]3'!G70</f>
        <v>5178167.032188897</v>
      </c>
      <c r="L9" s="261">
        <v>5586567</v>
      </c>
      <c r="M9" s="261">
        <v>5485939.34908062</v>
      </c>
      <c r="N9" s="261">
        <v>5366738.865522842</v>
      </c>
      <c r="O9" s="261">
        <v>5191265.861442057</v>
      </c>
      <c r="P9" s="261">
        <v>5643628.080186149</v>
      </c>
      <c r="Q9" s="261">
        <v>6120620.786083769</v>
      </c>
      <c r="R9" s="261">
        <v>6272003.224064683</v>
      </c>
      <c r="S9" s="291">
        <v>6292455.588203959</v>
      </c>
      <c r="T9" s="446"/>
      <c r="U9" s="447"/>
      <c r="V9" s="447"/>
      <c r="W9" s="447"/>
    </row>
    <row r="10" spans="1:23" ht="12.75">
      <c r="A10" s="331" t="s">
        <v>12</v>
      </c>
      <c r="B10" s="35">
        <f>'[1]3'!B11</f>
        <v>5390758.345587683</v>
      </c>
      <c r="C10" s="261">
        <f>'[1]3'!B26</f>
        <v>5321219.046182295</v>
      </c>
      <c r="D10" s="261">
        <f>'[1]3'!B41</f>
        <v>4991954.417851552</v>
      </c>
      <c r="E10" s="261">
        <f>'[1]3'!B56</f>
        <v>4875758.61888792</v>
      </c>
      <c r="F10" s="261">
        <f>'[1]3'!B71</f>
        <v>5220741.491332766</v>
      </c>
      <c r="G10" s="261">
        <f>'[1]3'!G11</f>
        <v>5389152.67976912</v>
      </c>
      <c r="H10" s="261">
        <f>'[1]3'!G26</f>
        <v>5368823.936375849</v>
      </c>
      <c r="I10" s="261">
        <f>'[1]3'!G41</f>
        <v>5299729.532124994</v>
      </c>
      <c r="J10" s="261">
        <f>'[1]3'!G56</f>
        <v>5339987.084072772</v>
      </c>
      <c r="K10" s="261">
        <f>'[1]3'!G71</f>
        <v>5829819.701637404</v>
      </c>
      <c r="L10" s="261">
        <v>5936270</v>
      </c>
      <c r="M10" s="261">
        <v>5990892.945989937</v>
      </c>
      <c r="N10" s="261">
        <v>5765263.354724618</v>
      </c>
      <c r="O10" s="261">
        <v>5903009.808090703</v>
      </c>
      <c r="P10" s="261">
        <v>6341213.1977726305</v>
      </c>
      <c r="Q10" s="261">
        <v>6950956.471538562</v>
      </c>
      <c r="R10" s="261">
        <v>6820131.738506966</v>
      </c>
      <c r="S10" s="291">
        <v>6603836.966615645</v>
      </c>
      <c r="T10" s="445"/>
      <c r="U10" s="447"/>
      <c r="V10" s="447"/>
      <c r="W10" s="447"/>
    </row>
    <row r="11" spans="1:23" ht="12.75">
      <c r="A11" s="331" t="s">
        <v>13</v>
      </c>
      <c r="B11" s="35">
        <f>'[1]3'!B12</f>
        <v>5538591.047741529</v>
      </c>
      <c r="C11" s="261">
        <f>'[1]3'!B27</f>
        <v>5432325.532391109</v>
      </c>
      <c r="D11" s="261">
        <f>'[1]3'!B42</f>
        <v>5119458.61978507</v>
      </c>
      <c r="E11" s="261">
        <f>'[1]3'!B57</f>
        <v>4983191.50938461</v>
      </c>
      <c r="F11" s="261">
        <f>'[1]3'!B72</f>
        <v>5449763.06567503</v>
      </c>
      <c r="G11" s="261">
        <f>'[1]3'!G12</f>
        <v>5483314.623948653</v>
      </c>
      <c r="H11" s="261">
        <f>'[1]3'!G27</f>
        <v>5518289.408202203</v>
      </c>
      <c r="I11" s="261">
        <f>'[1]3'!G42</f>
        <v>5359371.108180025</v>
      </c>
      <c r="J11" s="261">
        <f>'[1]3'!G57</f>
        <v>5151563.178060228</v>
      </c>
      <c r="K11" s="261">
        <f>'[1]3'!G72</f>
        <v>5408724.428048838</v>
      </c>
      <c r="L11" s="261">
        <v>5466582</v>
      </c>
      <c r="M11" s="261">
        <v>5723244.037060051</v>
      </c>
      <c r="N11" s="261">
        <v>5554370.337073262</v>
      </c>
      <c r="O11" s="261">
        <v>5813346.657309463</v>
      </c>
      <c r="P11" s="261">
        <v>5822233.585067934</v>
      </c>
      <c r="Q11" s="261">
        <v>6352686.690295366</v>
      </c>
      <c r="R11" s="261">
        <v>6268980.886332833</v>
      </c>
      <c r="S11" s="291">
        <v>6553918.437836826</v>
      </c>
      <c r="T11" s="445"/>
      <c r="U11" s="447"/>
      <c r="V11" s="447"/>
      <c r="W11" s="447"/>
    </row>
    <row r="12" spans="1:23" ht="12.75">
      <c r="A12" s="331" t="s">
        <v>14</v>
      </c>
      <c r="B12" s="35">
        <f>'[1]3'!B13</f>
        <v>4178082.2435976183</v>
      </c>
      <c r="C12" s="261">
        <f>'[1]3'!B28</f>
        <v>4406957.066433779</v>
      </c>
      <c r="D12" s="261">
        <f>'[1]3'!B43</f>
        <v>4395516.046083834</v>
      </c>
      <c r="E12" s="261">
        <f>'[1]3'!B58</f>
        <v>4050952.402723797</v>
      </c>
      <c r="F12" s="261">
        <f>'[1]3'!B73</f>
        <v>4340256.540120956</v>
      </c>
      <c r="G12" s="261">
        <f>'[1]3'!G13</f>
        <v>4395255.27080476</v>
      </c>
      <c r="H12" s="261">
        <f>'[1]3'!G28</f>
        <v>4438809.598646046</v>
      </c>
      <c r="I12" s="261">
        <f>'[1]3'!G43</f>
        <v>4552436.343032019</v>
      </c>
      <c r="J12" s="261">
        <f>'[1]3'!G58</f>
        <v>4083329.226724757</v>
      </c>
      <c r="K12" s="261">
        <f>'[1]3'!G73</f>
        <v>4371297.714752381</v>
      </c>
      <c r="L12" s="261">
        <v>4369177</v>
      </c>
      <c r="M12" s="261">
        <v>3251895.6336240666</v>
      </c>
      <c r="N12" s="261">
        <v>4098107.3844819646</v>
      </c>
      <c r="O12" s="261">
        <v>4048526.306237663</v>
      </c>
      <c r="P12" s="261">
        <v>4482657.698111352</v>
      </c>
      <c r="Q12" s="261">
        <v>4772839.395789699</v>
      </c>
      <c r="R12" s="261">
        <v>4939911.633718698</v>
      </c>
      <c r="S12" s="291">
        <v>4829060.1720748255</v>
      </c>
      <c r="T12" s="445"/>
      <c r="U12" s="447"/>
      <c r="V12" s="447"/>
      <c r="W12" s="447"/>
    </row>
    <row r="13" spans="1:23" ht="12.75">
      <c r="A13" s="331" t="s">
        <v>15</v>
      </c>
      <c r="B13" s="35">
        <f>'[1]3'!B14</f>
        <v>4335153.225908675</v>
      </c>
      <c r="C13" s="261">
        <f>'[1]3'!B29</f>
        <v>4214707.840328435</v>
      </c>
      <c r="D13" s="261">
        <f>'[1]3'!B44</f>
        <v>4518898.030311398</v>
      </c>
      <c r="E13" s="261">
        <f>'[1]3'!B59</f>
        <v>4393468.561836187</v>
      </c>
      <c r="F13" s="261">
        <f>'[1]3'!B74</f>
        <v>4492354.11683827</v>
      </c>
      <c r="G13" s="261">
        <f>'[1]3'!G14</f>
        <v>4597358.484702466</v>
      </c>
      <c r="H13" s="261">
        <f>'[1]3'!G29</f>
        <v>4406547.031652449</v>
      </c>
      <c r="I13" s="261">
        <f>'[1]3'!G44</f>
        <v>4619869.606591731</v>
      </c>
      <c r="J13" s="261">
        <f>'[1]3'!G59</f>
        <v>4340742.3948898455</v>
      </c>
      <c r="K13" s="261">
        <f>'[1]3'!G74</f>
        <v>4911184.195817249</v>
      </c>
      <c r="L13" s="261">
        <v>4730770</v>
      </c>
      <c r="M13" s="261">
        <v>3570250.0910477387</v>
      </c>
      <c r="N13" s="261">
        <v>4488521.880231343</v>
      </c>
      <c r="O13" s="261">
        <v>4472069.826054957</v>
      </c>
      <c r="P13" s="261">
        <v>4830435.777378488</v>
      </c>
      <c r="Q13" s="261">
        <v>5252430.025023264</v>
      </c>
      <c r="R13" s="261">
        <v>5113179.250892959</v>
      </c>
      <c r="S13" s="291">
        <v>5074036.381319234</v>
      </c>
      <c r="T13" s="445"/>
      <c r="U13" s="447"/>
      <c r="V13" s="447"/>
      <c r="W13" s="447"/>
    </row>
    <row r="14" spans="1:23" ht="12.75">
      <c r="A14" s="331" t="s">
        <v>16</v>
      </c>
      <c r="B14" s="35">
        <f>'[1]3'!B15</f>
        <v>4408586.966010849</v>
      </c>
      <c r="C14" s="261">
        <f>'[1]3'!B30</f>
        <v>4217296.8245074935</v>
      </c>
      <c r="D14" s="261">
        <f>'[1]3'!B45</f>
        <v>4520078.380963806</v>
      </c>
      <c r="E14" s="261">
        <f>'[1]3'!B60</f>
        <v>4259598.9697419815</v>
      </c>
      <c r="F14" s="261">
        <f>'[1]3'!B75</f>
        <v>4695927.669372052</v>
      </c>
      <c r="G14" s="261">
        <f>'[1]3'!G15</f>
        <v>4587409.759309957</v>
      </c>
      <c r="H14" s="261">
        <f>'[1]3'!G30</f>
        <v>4429993.909692228</v>
      </c>
      <c r="I14" s="261">
        <f>'[1]3'!G45</f>
        <v>4525357.130724239</v>
      </c>
      <c r="J14" s="261">
        <f>'[1]3'!G60</f>
        <v>4403471.683859253</v>
      </c>
      <c r="K14" s="261">
        <f>'[1]3'!G75</f>
        <v>4632345.2010713555</v>
      </c>
      <c r="L14" s="261">
        <v>4614238</v>
      </c>
      <c r="M14" s="261">
        <v>3805946.8006090904</v>
      </c>
      <c r="N14" s="261">
        <v>4480915.412168149</v>
      </c>
      <c r="O14" s="261">
        <v>4411213.308452696</v>
      </c>
      <c r="P14" s="261">
        <v>4645250.9184538815</v>
      </c>
      <c r="Q14" s="261">
        <v>4961161.357502009</v>
      </c>
      <c r="R14" s="261">
        <v>5147599.379008753</v>
      </c>
      <c r="S14" s="291">
        <v>5106661.620800231</v>
      </c>
      <c r="T14" s="445"/>
      <c r="U14" s="447"/>
      <c r="V14" s="447"/>
      <c r="W14" s="447"/>
    </row>
    <row r="15" spans="1:23" ht="12.75">
      <c r="A15" s="332" t="s">
        <v>17</v>
      </c>
      <c r="B15" s="305">
        <f>'[1]3'!B16</f>
        <v>4648234.622425059</v>
      </c>
      <c r="C15" s="262">
        <f>'[1]3'!B31</f>
        <v>4621099.485194271</v>
      </c>
      <c r="D15" s="262">
        <f>'[1]3'!B46</f>
        <v>4629597.409021443</v>
      </c>
      <c r="E15" s="262">
        <f>'[1]3'!B61</f>
        <v>4519170.495095817</v>
      </c>
      <c r="F15" s="262">
        <f>'[1]3'!B76</f>
        <v>4973804.373435615</v>
      </c>
      <c r="G15" s="262">
        <f>'[1]3'!G16</f>
        <v>4953813.913955923</v>
      </c>
      <c r="H15" s="262">
        <f>'[1]3'!G31</f>
        <v>4713195.763485046</v>
      </c>
      <c r="I15" s="262">
        <f>'[1]3'!G46</f>
        <v>4808017.841415359</v>
      </c>
      <c r="J15" s="262">
        <f>'[1]3'!G61</f>
        <v>5437174.179528044</v>
      </c>
      <c r="K15" s="262">
        <f>'[1]3'!G76</f>
        <v>5356421.921610068</v>
      </c>
      <c r="L15" s="262">
        <v>5608390</v>
      </c>
      <c r="M15" s="262">
        <v>4968858.962905414</v>
      </c>
      <c r="N15" s="262">
        <v>5497583.231567676</v>
      </c>
      <c r="O15" s="262">
        <v>5701289.923412895</v>
      </c>
      <c r="P15" s="262">
        <v>6029951.336311102</v>
      </c>
      <c r="Q15" s="262">
        <v>6396240.624547675</v>
      </c>
      <c r="R15" s="262">
        <v>6563796.019955881</v>
      </c>
      <c r="S15" s="498">
        <v>6757080.878163307</v>
      </c>
      <c r="T15" s="445"/>
      <c r="U15" s="447"/>
      <c r="V15" s="447"/>
      <c r="W15" s="447"/>
    </row>
    <row r="16" spans="1:23" s="23" customFormat="1" ht="12.75">
      <c r="A16" s="294" t="s">
        <v>24</v>
      </c>
      <c r="B16" s="314">
        <v>41269155.250415824</v>
      </c>
      <c r="C16" s="315">
        <v>38575333.18551174</v>
      </c>
      <c r="D16" s="315">
        <v>39011618.15793791</v>
      </c>
      <c r="E16" s="315">
        <v>36656819.931532085</v>
      </c>
      <c r="F16" s="315">
        <v>39384934.021743454</v>
      </c>
      <c r="G16" s="315">
        <v>38561738.585883215</v>
      </c>
      <c r="H16" s="315">
        <v>38944059.48319281</v>
      </c>
      <c r="I16" s="315">
        <v>39427198.002951615</v>
      </c>
      <c r="J16" s="315">
        <v>40904938.05485351</v>
      </c>
      <c r="K16" s="315">
        <v>43069176.57987348</v>
      </c>
      <c r="L16" s="315">
        <v>45179588</v>
      </c>
      <c r="M16" s="315">
        <v>43108798.07023294</v>
      </c>
      <c r="N16" s="315">
        <v>44175693.63179047</v>
      </c>
      <c r="O16" s="315">
        <v>45036981.895374246</v>
      </c>
      <c r="P16" s="313">
        <v>48441763.82451729</v>
      </c>
      <c r="Q16" s="313">
        <v>52704667.91875463</v>
      </c>
      <c r="R16" s="313">
        <v>54584047.54595707</v>
      </c>
      <c r="S16" s="421">
        <v>55100441.09358225</v>
      </c>
      <c r="T16" s="445"/>
      <c r="U16" s="448"/>
      <c r="V16" s="448"/>
      <c r="W16" s="448"/>
    </row>
    <row r="17" spans="1:23" ht="12.75">
      <c r="A17" s="331" t="s">
        <v>6</v>
      </c>
      <c r="B17" s="35">
        <v>3311729.0273268213</v>
      </c>
      <c r="C17" s="261">
        <v>3027410.5806364557</v>
      </c>
      <c r="D17" s="261">
        <v>3157960.163364666</v>
      </c>
      <c r="E17" s="261">
        <v>2981936.8140458995</v>
      </c>
      <c r="F17" s="261">
        <v>2879382.6641894616</v>
      </c>
      <c r="G17" s="261">
        <v>3082086.5182006992</v>
      </c>
      <c r="H17" s="261">
        <v>3035298.2797173923</v>
      </c>
      <c r="I17" s="261">
        <v>3016433.5071459915</v>
      </c>
      <c r="J17" s="261">
        <v>3733967.7075689677</v>
      </c>
      <c r="K17" s="261">
        <v>3859507.9172552954</v>
      </c>
      <c r="L17" s="261">
        <v>3843819</v>
      </c>
      <c r="M17" s="261">
        <v>4123698.8535710024</v>
      </c>
      <c r="N17" s="261">
        <v>3778311.5047383625</v>
      </c>
      <c r="O17" s="261">
        <v>3778854.56334487</v>
      </c>
      <c r="P17" s="261">
        <v>4032563.9793685437</v>
      </c>
      <c r="Q17" s="261">
        <v>4501774.5522160055</v>
      </c>
      <c r="R17" s="261">
        <v>4830368.833210506</v>
      </c>
      <c r="S17" s="291">
        <v>4669712.859969396</v>
      </c>
      <c r="T17" s="445"/>
      <c r="U17" s="447"/>
      <c r="V17" s="447"/>
      <c r="W17" s="447"/>
    </row>
    <row r="18" spans="1:23" ht="12.75">
      <c r="A18" s="331" t="s">
        <v>7</v>
      </c>
      <c r="B18" s="35">
        <v>3150144.796530457</v>
      </c>
      <c r="C18" s="261">
        <v>2499261.847001439</v>
      </c>
      <c r="D18" s="261">
        <v>3061653.9781282092</v>
      </c>
      <c r="E18" s="261">
        <v>2939571.6769326185</v>
      </c>
      <c r="F18" s="261">
        <v>3153652.373525547</v>
      </c>
      <c r="G18" s="261">
        <v>3159272.337368676</v>
      </c>
      <c r="H18" s="261">
        <v>3359322.9120268226</v>
      </c>
      <c r="I18" s="261">
        <v>3060027.599105713</v>
      </c>
      <c r="J18" s="261">
        <v>3327521.987637853</v>
      </c>
      <c r="K18" s="261">
        <v>3399030.6016039853</v>
      </c>
      <c r="L18" s="261">
        <v>3660137</v>
      </c>
      <c r="M18" s="261">
        <v>3515072.916149928</v>
      </c>
      <c r="N18" s="261">
        <v>3557881.6024557743</v>
      </c>
      <c r="O18" s="261">
        <v>3333979.961989366</v>
      </c>
      <c r="P18" s="261">
        <v>3766550.0955402744</v>
      </c>
      <c r="Q18" s="261">
        <v>4098917.747863606</v>
      </c>
      <c r="R18" s="261">
        <v>4265326.70844559</v>
      </c>
      <c r="S18" s="291">
        <v>4166796.12382389</v>
      </c>
      <c r="T18" s="445"/>
      <c r="U18" s="447"/>
      <c r="V18" s="447"/>
      <c r="W18" s="447"/>
    </row>
    <row r="19" spans="1:23" ht="12.75">
      <c r="A19" s="331" t="s">
        <v>8</v>
      </c>
      <c r="B19" s="35">
        <v>3479125.628034501</v>
      </c>
      <c r="C19" s="261">
        <v>3313325.2524895016</v>
      </c>
      <c r="D19" s="261">
        <v>3273402.0717652948</v>
      </c>
      <c r="E19" s="261">
        <v>3315292.7378267446</v>
      </c>
      <c r="F19" s="261">
        <v>3643154.8628599253</v>
      </c>
      <c r="G19" s="261">
        <v>3443869.936724457</v>
      </c>
      <c r="H19" s="261">
        <v>3480349.725241486</v>
      </c>
      <c r="I19" s="261">
        <v>3575799.8195998715</v>
      </c>
      <c r="J19" s="261">
        <v>3502439.255195426</v>
      </c>
      <c r="K19" s="261">
        <v>3543105.512999504</v>
      </c>
      <c r="L19" s="261">
        <v>3838142</v>
      </c>
      <c r="M19" s="261">
        <v>3755790.729099313</v>
      </c>
      <c r="N19" s="261">
        <v>3699770.4756114394</v>
      </c>
      <c r="O19" s="261">
        <v>3586933.7153651603</v>
      </c>
      <c r="P19" s="261">
        <v>3870486.10193415</v>
      </c>
      <c r="Q19" s="261">
        <v>4605170.059631128</v>
      </c>
      <c r="R19" s="261">
        <v>4367930.217518071</v>
      </c>
      <c r="S19" s="291">
        <v>4633180.166418925</v>
      </c>
      <c r="T19" s="445"/>
      <c r="U19" s="447"/>
      <c r="V19" s="447"/>
      <c r="W19" s="447"/>
    </row>
    <row r="20" spans="1:23" ht="12.75">
      <c r="A20" s="331" t="s">
        <v>9</v>
      </c>
      <c r="B20" s="35">
        <v>3401951.3177271867</v>
      </c>
      <c r="C20" s="261">
        <v>3207820.309851422</v>
      </c>
      <c r="D20" s="261">
        <v>3271642.8197969757</v>
      </c>
      <c r="E20" s="261">
        <v>3091474.2068535765</v>
      </c>
      <c r="F20" s="261">
        <v>3281125.043554768</v>
      </c>
      <c r="G20" s="261">
        <v>3222386.9128447464</v>
      </c>
      <c r="H20" s="261">
        <v>3170910.717694844</v>
      </c>
      <c r="I20" s="261">
        <v>3243919.274324925</v>
      </c>
      <c r="J20" s="261">
        <v>3291045.5574497194</v>
      </c>
      <c r="K20" s="261">
        <v>3157947.099286042</v>
      </c>
      <c r="L20" s="261">
        <v>3513515</v>
      </c>
      <c r="M20" s="261">
        <v>3429731.945737576</v>
      </c>
      <c r="N20" s="261">
        <v>3153334.0294003957</v>
      </c>
      <c r="O20" s="261">
        <v>3491179.152923201</v>
      </c>
      <c r="P20" s="261">
        <v>3705929.548516777</v>
      </c>
      <c r="Q20" s="261">
        <v>3661429.834798031</v>
      </c>
      <c r="R20" s="261">
        <v>4078610.6743907216</v>
      </c>
      <c r="S20" s="291">
        <v>4171055.358012121</v>
      </c>
      <c r="T20" s="445"/>
      <c r="U20" s="447"/>
      <c r="V20" s="447"/>
      <c r="W20" s="447"/>
    </row>
    <row r="21" spans="1:23" ht="12.75">
      <c r="A21" s="331" t="s">
        <v>10</v>
      </c>
      <c r="B21" s="35">
        <v>3369212.584665931</v>
      </c>
      <c r="C21" s="261">
        <v>3217456.732652093</v>
      </c>
      <c r="D21" s="261">
        <v>3111571.46672636</v>
      </c>
      <c r="E21" s="261">
        <v>2982809.5810489603</v>
      </c>
      <c r="F21" s="261">
        <v>3031354.213922889</v>
      </c>
      <c r="G21" s="261">
        <v>2976480.0831132713</v>
      </c>
      <c r="H21" s="261">
        <v>3177510.68723916</v>
      </c>
      <c r="I21" s="261">
        <v>3042395.400126188</v>
      </c>
      <c r="J21" s="261">
        <v>3028615.3654778996</v>
      </c>
      <c r="K21" s="261">
        <v>3177924.8663664395</v>
      </c>
      <c r="L21" s="261">
        <v>3461115</v>
      </c>
      <c r="M21" s="261">
        <v>3345255.8095084135</v>
      </c>
      <c r="N21" s="261">
        <v>3419033.40360931</v>
      </c>
      <c r="O21" s="261">
        <v>3369679.1094902</v>
      </c>
      <c r="P21" s="261">
        <v>3686589.332859901</v>
      </c>
      <c r="Q21" s="261">
        <v>3846989.7314104657</v>
      </c>
      <c r="R21" s="261">
        <v>4031109.393442231</v>
      </c>
      <c r="S21" s="291">
        <v>4277366.731145204</v>
      </c>
      <c r="T21" s="445"/>
      <c r="U21" s="447"/>
      <c r="V21" s="447"/>
      <c r="W21" s="447"/>
    </row>
    <row r="22" spans="1:23" ht="12.75">
      <c r="A22" s="331" t="s">
        <v>11</v>
      </c>
      <c r="B22" s="35">
        <v>3831731.712835405</v>
      </c>
      <c r="C22" s="261">
        <v>3560161.05216139</v>
      </c>
      <c r="D22" s="261">
        <v>3373761.7381451298</v>
      </c>
      <c r="E22" s="261">
        <v>3068997.8895629877</v>
      </c>
      <c r="F22" s="261">
        <v>3514824.938608339</v>
      </c>
      <c r="G22" s="261">
        <v>3500144.610435208</v>
      </c>
      <c r="H22" s="261">
        <v>3672416.024017907</v>
      </c>
      <c r="I22" s="261">
        <v>3506020.8988107876</v>
      </c>
      <c r="J22" s="261">
        <v>3719393.726459963</v>
      </c>
      <c r="K22" s="261">
        <v>3938500.7410631543</v>
      </c>
      <c r="L22" s="261">
        <v>4416133</v>
      </c>
      <c r="M22" s="261">
        <v>4216048.031908822</v>
      </c>
      <c r="N22" s="261">
        <v>4295729.683208164</v>
      </c>
      <c r="O22" s="261">
        <v>4401264.76531757</v>
      </c>
      <c r="P22" s="261">
        <v>4598159.668777432</v>
      </c>
      <c r="Q22" s="261">
        <v>5020744.391125092</v>
      </c>
      <c r="R22" s="261">
        <v>5305007.564337564</v>
      </c>
      <c r="S22" s="291">
        <v>5290434.947473753</v>
      </c>
      <c r="T22" s="446"/>
      <c r="U22" s="446"/>
      <c r="V22" s="446"/>
      <c r="W22" s="447"/>
    </row>
    <row r="23" spans="1:23" ht="12.75">
      <c r="A23" s="331" t="s">
        <v>12</v>
      </c>
      <c r="B23" s="35">
        <v>3940439.82169974</v>
      </c>
      <c r="C23" s="261">
        <v>3792584.011070971</v>
      </c>
      <c r="D23" s="261">
        <v>3490469.073400163</v>
      </c>
      <c r="E23" s="261">
        <v>3342184.229368112</v>
      </c>
      <c r="F23" s="261">
        <v>3671743.774757582</v>
      </c>
      <c r="G23" s="261">
        <v>3532108.789919825</v>
      </c>
      <c r="H23" s="261">
        <v>3567545.279330076</v>
      </c>
      <c r="I23" s="261">
        <v>3676749.2254814934</v>
      </c>
      <c r="J23" s="261">
        <v>3873706.325566657</v>
      </c>
      <c r="K23" s="261">
        <v>4260969.94579855</v>
      </c>
      <c r="L23" s="261">
        <v>4540674</v>
      </c>
      <c r="M23" s="261">
        <v>4493134.4774915</v>
      </c>
      <c r="N23" s="261">
        <v>4522792.38458806</v>
      </c>
      <c r="O23" s="261">
        <v>4771653.722231429</v>
      </c>
      <c r="P23" s="261">
        <v>5111387.445535021</v>
      </c>
      <c r="Q23" s="261">
        <v>5584149.909655027</v>
      </c>
      <c r="R23" s="261">
        <v>5642415.086665009</v>
      </c>
      <c r="S23" s="291">
        <v>5471130.679949151</v>
      </c>
      <c r="T23" s="445"/>
      <c r="U23" s="447"/>
      <c r="V23" s="447"/>
      <c r="W23" s="447"/>
    </row>
    <row r="24" spans="1:23" ht="12.75">
      <c r="A24" s="331" t="s">
        <v>13</v>
      </c>
      <c r="B24" s="35">
        <v>4000932.5855425363</v>
      </c>
      <c r="C24" s="261">
        <v>3859188.40062899</v>
      </c>
      <c r="D24" s="261">
        <v>3576559.251592522</v>
      </c>
      <c r="E24" s="261">
        <v>3328784.6889093556</v>
      </c>
      <c r="F24" s="261">
        <v>3707335.317531905</v>
      </c>
      <c r="G24" s="261">
        <v>3598808.133188562</v>
      </c>
      <c r="H24" s="261">
        <v>3768500.4950977536</v>
      </c>
      <c r="I24" s="261">
        <v>3735877.8927490367</v>
      </c>
      <c r="J24" s="261">
        <v>3605228.4223414487</v>
      </c>
      <c r="K24" s="261">
        <v>3890960.469030479</v>
      </c>
      <c r="L24" s="261">
        <v>3970553</v>
      </c>
      <c r="M24" s="261">
        <v>4100236.263337467</v>
      </c>
      <c r="N24" s="261">
        <v>4117814.487688166</v>
      </c>
      <c r="O24" s="261">
        <v>4388191.61531226</v>
      </c>
      <c r="P24" s="261">
        <v>4464517.299709511</v>
      </c>
      <c r="Q24" s="261">
        <v>4929425.669172334</v>
      </c>
      <c r="R24" s="261">
        <v>4943588.716049993</v>
      </c>
      <c r="S24" s="291">
        <v>5142518.246310111</v>
      </c>
      <c r="T24" s="445"/>
      <c r="U24" s="447"/>
      <c r="V24" s="447"/>
      <c r="W24" s="447"/>
    </row>
    <row r="25" spans="1:23" ht="12.75">
      <c r="A25" s="331" t="s">
        <v>14</v>
      </c>
      <c r="B25" s="35">
        <v>3073708.3679801556</v>
      </c>
      <c r="C25" s="261">
        <v>3043048.9443953433</v>
      </c>
      <c r="D25" s="261">
        <v>2978269.5500391712</v>
      </c>
      <c r="E25" s="261">
        <v>2653119.2786809704</v>
      </c>
      <c r="F25" s="261">
        <v>2828618.754515696</v>
      </c>
      <c r="G25" s="261">
        <v>2716491.708633014</v>
      </c>
      <c r="H25" s="261">
        <v>2845531.1927262386</v>
      </c>
      <c r="I25" s="261">
        <v>2939601.7067650985</v>
      </c>
      <c r="J25" s="261">
        <v>2799424.520962188</v>
      </c>
      <c r="K25" s="261">
        <v>3047218.189054166</v>
      </c>
      <c r="L25" s="261">
        <v>3087697</v>
      </c>
      <c r="M25" s="261">
        <v>2436279.078706879</v>
      </c>
      <c r="N25" s="261">
        <v>2976588.346937692</v>
      </c>
      <c r="O25" s="261">
        <v>2978814.96606183</v>
      </c>
      <c r="P25" s="261">
        <v>3316092.1662676334</v>
      </c>
      <c r="Q25" s="261">
        <v>3637505.96805449</v>
      </c>
      <c r="R25" s="261">
        <v>3812973.445629733</v>
      </c>
      <c r="S25" s="291">
        <v>3811324.8731482103</v>
      </c>
      <c r="T25" s="445"/>
      <c r="U25" s="447"/>
      <c r="V25" s="447"/>
      <c r="W25" s="447"/>
    </row>
    <row r="26" spans="1:23" ht="12.75">
      <c r="A26" s="331" t="s">
        <v>15</v>
      </c>
      <c r="B26" s="35">
        <v>3268716.1174075007</v>
      </c>
      <c r="C26" s="261">
        <v>3027229.459183676</v>
      </c>
      <c r="D26" s="261">
        <v>3361971.663550431</v>
      </c>
      <c r="E26" s="261">
        <v>3120706.767532566</v>
      </c>
      <c r="F26" s="261">
        <v>3145523.9509592694</v>
      </c>
      <c r="G26" s="261">
        <v>3167647.096608442</v>
      </c>
      <c r="H26" s="261">
        <v>2947876.9101856067</v>
      </c>
      <c r="I26" s="261">
        <v>3272677.998867391</v>
      </c>
      <c r="J26" s="261">
        <v>3168040.3079969343</v>
      </c>
      <c r="K26" s="261">
        <v>3593006.8987457813</v>
      </c>
      <c r="L26" s="261">
        <v>3530228</v>
      </c>
      <c r="M26" s="261">
        <v>2868534.003381844</v>
      </c>
      <c r="N26" s="261">
        <v>3374188.95589176</v>
      </c>
      <c r="O26" s="261">
        <v>3389552.5902934764</v>
      </c>
      <c r="P26" s="261">
        <v>3713852.012287684</v>
      </c>
      <c r="Q26" s="261">
        <v>4003152.7423797385</v>
      </c>
      <c r="R26" s="261">
        <v>4060584.104935435</v>
      </c>
      <c r="S26" s="291">
        <v>4151037.26743299</v>
      </c>
      <c r="T26" s="445"/>
      <c r="U26" s="447"/>
      <c r="V26" s="447"/>
      <c r="W26" s="447"/>
    </row>
    <row r="27" spans="1:23" ht="12.75">
      <c r="A27" s="331" t="s">
        <v>16</v>
      </c>
      <c r="B27" s="35">
        <v>3291041.3764678985</v>
      </c>
      <c r="C27" s="261">
        <v>2943483.013149078</v>
      </c>
      <c r="D27" s="261">
        <v>3285685.971473908</v>
      </c>
      <c r="E27" s="261">
        <v>2930402.4894769327</v>
      </c>
      <c r="F27" s="261">
        <v>3286268.568888956</v>
      </c>
      <c r="G27" s="261">
        <v>3079191.921218689</v>
      </c>
      <c r="H27" s="261">
        <v>2984130.5531568713</v>
      </c>
      <c r="I27" s="261">
        <v>3153711.322994048</v>
      </c>
      <c r="J27" s="261">
        <v>3069593.2167816604</v>
      </c>
      <c r="K27" s="261">
        <v>3316615.6611831854</v>
      </c>
      <c r="L27" s="261">
        <v>3358125</v>
      </c>
      <c r="M27" s="261">
        <v>3002203.710428559</v>
      </c>
      <c r="N27" s="261">
        <v>3275714.621154691</v>
      </c>
      <c r="O27" s="261">
        <v>3294070.7605519434</v>
      </c>
      <c r="P27" s="261">
        <v>3543593.38008572</v>
      </c>
      <c r="Q27" s="261">
        <v>3914537.88269929</v>
      </c>
      <c r="R27" s="261">
        <v>4050619.7900110665</v>
      </c>
      <c r="S27" s="291">
        <v>4094717.466627303</v>
      </c>
      <c r="T27" s="445"/>
      <c r="U27" s="447"/>
      <c r="V27" s="447"/>
      <c r="W27" s="447"/>
    </row>
    <row r="28" spans="1:23" ht="12.75">
      <c r="A28" s="332" t="s">
        <v>17</v>
      </c>
      <c r="B28" s="305">
        <v>3150421.9141976903</v>
      </c>
      <c r="C28" s="262">
        <v>3084363.5822913717</v>
      </c>
      <c r="D28" s="262">
        <v>3068670.409955072</v>
      </c>
      <c r="E28" s="262">
        <v>2901539.5712933578</v>
      </c>
      <c r="F28" s="262">
        <v>3241949.5584291127</v>
      </c>
      <c r="G28" s="262">
        <v>3083250.5376276285</v>
      </c>
      <c r="H28" s="262">
        <v>2934666.706758647</v>
      </c>
      <c r="I28" s="262">
        <v>3203983.3569810716</v>
      </c>
      <c r="J28" s="262">
        <v>3785961.6614147895</v>
      </c>
      <c r="K28" s="262">
        <v>3884388.677486897</v>
      </c>
      <c r="L28" s="262">
        <v>3959450</v>
      </c>
      <c r="M28" s="262">
        <v>3822812.2509116456</v>
      </c>
      <c r="N28" s="262">
        <v>4004534.136506665</v>
      </c>
      <c r="O28" s="262">
        <v>4252806.9724929435</v>
      </c>
      <c r="P28" s="262">
        <v>4632042.793634636</v>
      </c>
      <c r="Q28" s="262">
        <v>4900869.429749422</v>
      </c>
      <c r="R28" s="262">
        <v>5195513.011321158</v>
      </c>
      <c r="S28" s="498">
        <v>5221166.373271194</v>
      </c>
      <c r="T28" s="445"/>
      <c r="U28" s="447"/>
      <c r="V28" s="447"/>
      <c r="W28" s="447"/>
    </row>
    <row r="29" spans="1:23" s="23" customFormat="1" ht="12.75">
      <c r="A29" s="294" t="s">
        <v>34</v>
      </c>
      <c r="B29" s="314">
        <v>15129343.658955276</v>
      </c>
      <c r="C29" s="315">
        <v>15197505.447883917</v>
      </c>
      <c r="D29" s="315">
        <v>16711395.195182633</v>
      </c>
      <c r="E29" s="315">
        <v>17179790.865497317</v>
      </c>
      <c r="F29" s="315">
        <v>17784890.741557736</v>
      </c>
      <c r="G29" s="315">
        <v>18779171.991940748</v>
      </c>
      <c r="H29" s="315">
        <v>18992562.959494244</v>
      </c>
      <c r="I29" s="315">
        <v>17946294.949194577</v>
      </c>
      <c r="J29" s="315">
        <v>16541974.576860119</v>
      </c>
      <c r="K29" s="315">
        <v>16951060.22633476</v>
      </c>
      <c r="L29" s="315">
        <v>16541562</v>
      </c>
      <c r="M29" s="315">
        <v>14651444.373475673</v>
      </c>
      <c r="N29" s="315">
        <v>14295393.955690078</v>
      </c>
      <c r="O29" s="315">
        <v>13745717.320240073</v>
      </c>
      <c r="P29" s="313">
        <v>14320225.364448858</v>
      </c>
      <c r="Q29" s="313">
        <v>14982810.981642153</v>
      </c>
      <c r="R29" s="313">
        <v>14561806.282459244</v>
      </c>
      <c r="S29" s="421">
        <v>14034869.026498968</v>
      </c>
      <c r="T29" s="445"/>
      <c r="U29" s="448"/>
      <c r="V29" s="448"/>
      <c r="W29" s="448"/>
    </row>
    <row r="30" spans="1:23" ht="12.75">
      <c r="A30" s="331" t="s">
        <v>6</v>
      </c>
      <c r="B30" s="35">
        <v>1392763.311194741</v>
      </c>
      <c r="C30" s="261">
        <v>1340794.9222813374</v>
      </c>
      <c r="D30" s="261">
        <v>1496251.3283308838</v>
      </c>
      <c r="E30" s="261">
        <v>1643218.6607340334</v>
      </c>
      <c r="F30" s="261">
        <v>1496708.897250927</v>
      </c>
      <c r="G30" s="261">
        <v>1516312.760417329</v>
      </c>
      <c r="H30" s="261">
        <v>1621944.895853956</v>
      </c>
      <c r="I30" s="261">
        <v>1493109.1473095475</v>
      </c>
      <c r="J30" s="261">
        <v>1637009.025813675</v>
      </c>
      <c r="K30" s="261">
        <v>1713067.5483775325</v>
      </c>
      <c r="L30" s="261">
        <v>1476096</v>
      </c>
      <c r="M30" s="261">
        <v>1504565.709704709</v>
      </c>
      <c r="N30" s="261">
        <v>1177249.3976738006</v>
      </c>
      <c r="O30" s="261">
        <v>1477726.3942250167</v>
      </c>
      <c r="P30" s="261">
        <v>1379963.407065842</v>
      </c>
      <c r="Q30" s="261">
        <v>1453279.2204079947</v>
      </c>
      <c r="R30" s="261">
        <v>1423127.3174825432</v>
      </c>
      <c r="S30" s="291">
        <v>1303535.1025874156</v>
      </c>
      <c r="T30" s="445"/>
      <c r="U30" s="447"/>
      <c r="V30" s="447"/>
      <c r="W30" s="447"/>
    </row>
    <row r="31" spans="1:23" ht="12.75">
      <c r="A31" s="331" t="s">
        <v>7</v>
      </c>
      <c r="B31" s="35">
        <v>1213453.6086969073</v>
      </c>
      <c r="C31" s="261">
        <v>879230.5581121146</v>
      </c>
      <c r="D31" s="261">
        <v>1461769.095372822</v>
      </c>
      <c r="E31" s="261">
        <v>1354549.771406641</v>
      </c>
      <c r="F31" s="261">
        <v>1502363.1576599884</v>
      </c>
      <c r="G31" s="261">
        <v>1291541.2057001768</v>
      </c>
      <c r="H31" s="261">
        <v>1606543.8151201578</v>
      </c>
      <c r="I31" s="261">
        <v>1543303.8829674777</v>
      </c>
      <c r="J31" s="261">
        <v>1496618.2867787175</v>
      </c>
      <c r="K31" s="261">
        <v>1599132.07851199</v>
      </c>
      <c r="L31" s="261">
        <v>1544211</v>
      </c>
      <c r="M31" s="261">
        <v>1426638.3013980996</v>
      </c>
      <c r="N31" s="261">
        <v>1152444.2329187584</v>
      </c>
      <c r="O31" s="261">
        <v>1348451.2049377696</v>
      </c>
      <c r="P31" s="261">
        <v>1266406.3065359762</v>
      </c>
      <c r="Q31" s="261">
        <v>1256471.641111254</v>
      </c>
      <c r="R31" s="261">
        <v>1337065.4501516311</v>
      </c>
      <c r="S31" s="291">
        <v>1304566.1929431944</v>
      </c>
      <c r="T31" s="445"/>
      <c r="U31" s="447"/>
      <c r="V31" s="447"/>
      <c r="W31" s="447"/>
    </row>
    <row r="32" spans="1:23" ht="12.75">
      <c r="A32" s="331" t="s">
        <v>8</v>
      </c>
      <c r="B32" s="35">
        <v>1261703.705978675</v>
      </c>
      <c r="C32" s="261">
        <v>973837.2372714648</v>
      </c>
      <c r="D32" s="261">
        <v>1347348.6774974735</v>
      </c>
      <c r="E32" s="261">
        <v>1459071.0124999292</v>
      </c>
      <c r="F32" s="261">
        <v>1616608.5136033173</v>
      </c>
      <c r="G32" s="261">
        <v>1557881.0018251278</v>
      </c>
      <c r="H32" s="261">
        <v>1643526.5719932967</v>
      </c>
      <c r="I32" s="261">
        <v>1662429.9351166927</v>
      </c>
      <c r="J32" s="261">
        <v>1450611.3859651238</v>
      </c>
      <c r="K32" s="261">
        <v>1599064.8016595</v>
      </c>
      <c r="L32" s="261">
        <v>1635088</v>
      </c>
      <c r="M32" s="261">
        <v>1600113.094283678</v>
      </c>
      <c r="N32" s="261">
        <v>1281430.8983307125</v>
      </c>
      <c r="O32" s="261">
        <v>1186760.691916978</v>
      </c>
      <c r="P32" s="261">
        <v>1288631.2518782103</v>
      </c>
      <c r="Q32" s="261">
        <v>1375725.2252793391</v>
      </c>
      <c r="R32" s="261">
        <v>1656021.7951936743</v>
      </c>
      <c r="S32" s="291">
        <v>1325019.2387380614</v>
      </c>
      <c r="T32" s="445"/>
      <c r="U32" s="447"/>
      <c r="V32" s="447"/>
      <c r="W32" s="447"/>
    </row>
    <row r="33" spans="1:23" ht="12.75">
      <c r="A33" s="331" t="s">
        <v>9</v>
      </c>
      <c r="B33" s="35">
        <v>1160535.916962</v>
      </c>
      <c r="C33" s="261">
        <v>1058492.3863995818</v>
      </c>
      <c r="D33" s="261">
        <v>1165700.3854587367</v>
      </c>
      <c r="E33" s="261">
        <v>1202533.6163895258</v>
      </c>
      <c r="F33" s="261">
        <v>1200348.9156297247</v>
      </c>
      <c r="G33" s="261">
        <v>1212086.8845219063</v>
      </c>
      <c r="H33" s="261">
        <v>1317469.1601693952</v>
      </c>
      <c r="I33" s="261">
        <v>1295441.372784033</v>
      </c>
      <c r="J33" s="261">
        <v>1162807.5178263683</v>
      </c>
      <c r="K33" s="261">
        <v>1172613.6691121338</v>
      </c>
      <c r="L33" s="261">
        <v>1275528</v>
      </c>
      <c r="M33" s="261">
        <v>1215989.685870817</v>
      </c>
      <c r="N33" s="261">
        <v>1006093.1693439973</v>
      </c>
      <c r="O33" s="261">
        <v>810841.6117593417</v>
      </c>
      <c r="P33" s="261">
        <v>957880.6614899173</v>
      </c>
      <c r="Q33" s="261">
        <v>1045540.2140315819</v>
      </c>
      <c r="R33" s="261">
        <v>990174.1490706251</v>
      </c>
      <c r="S33" s="291">
        <v>1189052.3219843004</v>
      </c>
      <c r="T33" s="445"/>
      <c r="U33" s="447"/>
      <c r="V33" s="447"/>
      <c r="W33" s="447"/>
    </row>
    <row r="34" spans="1:23" ht="12.75">
      <c r="A34" s="331" t="s">
        <v>10</v>
      </c>
      <c r="B34" s="35">
        <v>1058689.5394687539</v>
      </c>
      <c r="C34" s="261">
        <v>1127774.7679964013</v>
      </c>
      <c r="D34" s="261">
        <v>1331281.8624912056</v>
      </c>
      <c r="E34" s="261">
        <v>1333523.689368341</v>
      </c>
      <c r="F34" s="261">
        <v>1307274.1369074606</v>
      </c>
      <c r="G34" s="261">
        <v>1463350.3448675738</v>
      </c>
      <c r="H34" s="261">
        <v>1408328.8725378378</v>
      </c>
      <c r="I34" s="261">
        <v>1365698.563328404</v>
      </c>
      <c r="J34" s="261">
        <v>1152203.6153974922</v>
      </c>
      <c r="K34" s="261">
        <v>1110882.5159096273</v>
      </c>
      <c r="L34" s="261">
        <v>1161505</v>
      </c>
      <c r="M34" s="261">
        <v>1046357.5780681693</v>
      </c>
      <c r="N34" s="261">
        <v>994038.4076281528</v>
      </c>
      <c r="O34" s="261">
        <v>857571.1186619867</v>
      </c>
      <c r="P34" s="261">
        <v>1011617.910495013</v>
      </c>
      <c r="Q34" s="261">
        <v>1035245.3228670335</v>
      </c>
      <c r="R34" s="261">
        <v>1040517.1570299555</v>
      </c>
      <c r="S34" s="291">
        <v>877975.9794446833</v>
      </c>
      <c r="T34" s="445"/>
      <c r="U34" s="447"/>
      <c r="V34" s="447"/>
      <c r="W34" s="447"/>
    </row>
    <row r="35" spans="1:23" ht="12.75">
      <c r="A35" s="331" t="s">
        <v>11</v>
      </c>
      <c r="B35" s="35">
        <v>1268051.3086783066</v>
      </c>
      <c r="C35" s="261">
        <v>1353667.191505067</v>
      </c>
      <c r="D35" s="261">
        <v>1495166.862025674</v>
      </c>
      <c r="E35" s="261">
        <v>1381490.582689828</v>
      </c>
      <c r="F35" s="261">
        <v>1370179.7888141533</v>
      </c>
      <c r="G35" s="261">
        <v>1509193.2493139142</v>
      </c>
      <c r="H35" s="261">
        <v>1567341.133020973</v>
      </c>
      <c r="I35" s="261">
        <v>1404131.989458192</v>
      </c>
      <c r="J35" s="261">
        <v>1188411.4530075202</v>
      </c>
      <c r="K35" s="261">
        <v>1239666.2911257425</v>
      </c>
      <c r="L35" s="261">
        <v>1170434</v>
      </c>
      <c r="M35" s="261">
        <v>1269891.317171798</v>
      </c>
      <c r="N35" s="261">
        <v>1071009.1823146779</v>
      </c>
      <c r="O35" s="261">
        <v>790001.0961244869</v>
      </c>
      <c r="P35" s="261">
        <v>1045468.411408717</v>
      </c>
      <c r="Q35" s="261">
        <v>1099876.3949586772</v>
      </c>
      <c r="R35" s="261">
        <v>966995.6597271196</v>
      </c>
      <c r="S35" s="291">
        <v>1002020.6407302058</v>
      </c>
      <c r="T35" s="446"/>
      <c r="U35" s="447"/>
      <c r="V35" s="447"/>
      <c r="W35" s="447"/>
    </row>
    <row r="36" spans="1:23" ht="12.75">
      <c r="A36" s="331" t="s">
        <v>12</v>
      </c>
      <c r="B36" s="35">
        <v>1450318.523887943</v>
      </c>
      <c r="C36" s="261">
        <v>1528635.0351113242</v>
      </c>
      <c r="D36" s="261">
        <v>1501485.3444513897</v>
      </c>
      <c r="E36" s="261">
        <v>1533574.3895198083</v>
      </c>
      <c r="F36" s="261">
        <v>1548997.7165751832</v>
      </c>
      <c r="G36" s="261">
        <v>1857043.8898492951</v>
      </c>
      <c r="H36" s="261">
        <v>1801278.6570457723</v>
      </c>
      <c r="I36" s="261">
        <v>1622980.3066435012</v>
      </c>
      <c r="J36" s="261">
        <v>1466280.758506115</v>
      </c>
      <c r="K36" s="261">
        <v>1568849.7558388538</v>
      </c>
      <c r="L36" s="261">
        <v>1395596</v>
      </c>
      <c r="M36" s="261">
        <v>1497758.4684984363</v>
      </c>
      <c r="N36" s="261">
        <v>1242470.9701365572</v>
      </c>
      <c r="O36" s="261">
        <v>1131356.0858592738</v>
      </c>
      <c r="P36" s="261">
        <v>1229825.7522376094</v>
      </c>
      <c r="Q36" s="261">
        <v>1366806.5618835355</v>
      </c>
      <c r="R36" s="261">
        <v>1177716.6518419567</v>
      </c>
      <c r="S36" s="291">
        <v>1132706.2866664939</v>
      </c>
      <c r="T36" s="445"/>
      <c r="U36" s="447"/>
      <c r="V36" s="447"/>
      <c r="W36" s="447"/>
    </row>
    <row r="37" spans="1:23" ht="12.75">
      <c r="A37" s="331" t="s">
        <v>13</v>
      </c>
      <c r="B37" s="35">
        <v>1537658.4621989923</v>
      </c>
      <c r="C37" s="261">
        <v>1573137.131762118</v>
      </c>
      <c r="D37" s="261">
        <v>1542899.3681925489</v>
      </c>
      <c r="E37" s="261">
        <v>1654406.8204752547</v>
      </c>
      <c r="F37" s="261">
        <v>1742427.7481431253</v>
      </c>
      <c r="G37" s="261">
        <v>1884506.4907600912</v>
      </c>
      <c r="H37" s="261">
        <v>1749788.9131044492</v>
      </c>
      <c r="I37" s="261">
        <v>1623493.2154309882</v>
      </c>
      <c r="J37" s="261">
        <v>1546334.7557187788</v>
      </c>
      <c r="K37" s="261">
        <v>1517763.9590183585</v>
      </c>
      <c r="L37" s="261">
        <v>1496029</v>
      </c>
      <c r="M37" s="261">
        <v>1623007.7737225846</v>
      </c>
      <c r="N37" s="261">
        <v>1436555.849385096</v>
      </c>
      <c r="O37" s="261">
        <v>1425155.0419972031</v>
      </c>
      <c r="P37" s="261">
        <v>1357716.2853584231</v>
      </c>
      <c r="Q37" s="261">
        <v>1423261.0211230323</v>
      </c>
      <c r="R37" s="261">
        <v>1325392.1702828398</v>
      </c>
      <c r="S37" s="291">
        <v>1411400.1915267145</v>
      </c>
      <c r="T37" s="445"/>
      <c r="U37" s="447"/>
      <c r="V37" s="447"/>
      <c r="W37" s="447"/>
    </row>
    <row r="38" spans="1:23" ht="12.75">
      <c r="A38" s="331" t="s">
        <v>14</v>
      </c>
      <c r="B38" s="35">
        <v>1104373.875617463</v>
      </c>
      <c r="C38" s="261">
        <v>1363908.122038436</v>
      </c>
      <c r="D38" s="261">
        <v>1417246.4960446623</v>
      </c>
      <c r="E38" s="261">
        <v>1397833.1240428267</v>
      </c>
      <c r="F38" s="261">
        <v>1511637.7856052592</v>
      </c>
      <c r="G38" s="261">
        <v>1678763.562171746</v>
      </c>
      <c r="H38" s="261">
        <v>1593278.405919807</v>
      </c>
      <c r="I38" s="261">
        <v>1612834.6362669212</v>
      </c>
      <c r="J38" s="261">
        <v>1283904.705762569</v>
      </c>
      <c r="K38" s="261">
        <v>1324079.5256982148</v>
      </c>
      <c r="L38" s="261">
        <v>1281480</v>
      </c>
      <c r="M38" s="261">
        <v>815616.5549171873</v>
      </c>
      <c r="N38" s="261">
        <v>1121519.037544273</v>
      </c>
      <c r="O38" s="261">
        <v>1069711.340175833</v>
      </c>
      <c r="P38" s="261">
        <v>1166565.5318437186</v>
      </c>
      <c r="Q38" s="261">
        <v>1135333.4277352083</v>
      </c>
      <c r="R38" s="261">
        <v>1126938.1880889647</v>
      </c>
      <c r="S38" s="291">
        <v>1017735.2989266149</v>
      </c>
      <c r="T38" s="445"/>
      <c r="U38" s="447"/>
      <c r="V38" s="447"/>
      <c r="W38" s="447"/>
    </row>
    <row r="39" spans="1:23" ht="12.75">
      <c r="A39" s="331" t="s">
        <v>15</v>
      </c>
      <c r="B39" s="35">
        <v>1066437.1085011747</v>
      </c>
      <c r="C39" s="261">
        <v>1187478.381144759</v>
      </c>
      <c r="D39" s="261">
        <v>1156926.366760967</v>
      </c>
      <c r="E39" s="261">
        <v>1272761.7943036212</v>
      </c>
      <c r="F39" s="261">
        <v>1346830.1658790007</v>
      </c>
      <c r="G39" s="261">
        <v>1429711.3880940243</v>
      </c>
      <c r="H39" s="261">
        <v>1458670.1214668425</v>
      </c>
      <c r="I39" s="261">
        <v>1347191.6077243397</v>
      </c>
      <c r="J39" s="261">
        <v>1172702.0868929112</v>
      </c>
      <c r="K39" s="261">
        <v>1318177.2970714676</v>
      </c>
      <c r="L39" s="261">
        <v>1200542</v>
      </c>
      <c r="M39" s="261">
        <v>701716.0876658943</v>
      </c>
      <c r="N39" s="261">
        <v>1114332.9243395827</v>
      </c>
      <c r="O39" s="261">
        <v>1082517.2357614809</v>
      </c>
      <c r="P39" s="261">
        <v>1116583.7650908048</v>
      </c>
      <c r="Q39" s="261">
        <v>1249277.2826435254</v>
      </c>
      <c r="R39" s="261">
        <v>1052595.1459575226</v>
      </c>
      <c r="S39" s="291">
        <v>922999.1138862444</v>
      </c>
      <c r="T39" s="445"/>
      <c r="U39" s="447"/>
      <c r="V39" s="447"/>
      <c r="W39" s="447"/>
    </row>
    <row r="40" spans="1:23" ht="12.75">
      <c r="A40" s="331" t="s">
        <v>16</v>
      </c>
      <c r="B40" s="35">
        <v>1117545.5895429505</v>
      </c>
      <c r="C40" s="261">
        <v>1273813.811358415</v>
      </c>
      <c r="D40" s="261">
        <v>1234392.4094898982</v>
      </c>
      <c r="E40" s="261">
        <v>1329196.4802650483</v>
      </c>
      <c r="F40" s="261">
        <v>1409659.1004830957</v>
      </c>
      <c r="G40" s="261">
        <v>1508217.838091268</v>
      </c>
      <c r="H40" s="261">
        <v>1445863.356535357</v>
      </c>
      <c r="I40" s="261">
        <v>1371645.8077301912</v>
      </c>
      <c r="J40" s="261">
        <v>1333878.4670775929</v>
      </c>
      <c r="K40" s="261">
        <v>1315729.5398881698</v>
      </c>
      <c r="L40" s="261">
        <v>1256113</v>
      </c>
      <c r="M40" s="261">
        <v>803743.0901805314</v>
      </c>
      <c r="N40" s="261">
        <v>1205200.7910134578</v>
      </c>
      <c r="O40" s="261">
        <v>1117142.547900752</v>
      </c>
      <c r="P40" s="261">
        <v>1101657.538368161</v>
      </c>
      <c r="Q40" s="261">
        <v>1046623.4748027187</v>
      </c>
      <c r="R40" s="261">
        <v>1096979.5889976872</v>
      </c>
      <c r="S40" s="291">
        <v>1011944.1541729277</v>
      </c>
      <c r="T40" s="445"/>
      <c r="U40" s="447"/>
      <c r="V40" s="447"/>
      <c r="W40" s="447"/>
    </row>
    <row r="41" spans="1:23" ht="13.5" thickBot="1">
      <c r="A41" s="334" t="s">
        <v>17</v>
      </c>
      <c r="B41" s="109">
        <v>1497812.708227369</v>
      </c>
      <c r="C41" s="281">
        <v>1536735.9029028998</v>
      </c>
      <c r="D41" s="281">
        <v>1560926.9990663705</v>
      </c>
      <c r="E41" s="281">
        <v>1617630.9238024591</v>
      </c>
      <c r="F41" s="281">
        <v>1731854.8150065024</v>
      </c>
      <c r="G41" s="281">
        <v>1870563.376328295</v>
      </c>
      <c r="H41" s="281">
        <v>1778529.0567263986</v>
      </c>
      <c r="I41" s="281">
        <v>1604034.484434287</v>
      </c>
      <c r="J41" s="281">
        <v>1651212.518113254</v>
      </c>
      <c r="K41" s="281">
        <v>1472033.2441231709</v>
      </c>
      <c r="L41" s="281">
        <v>1648940</v>
      </c>
      <c r="M41" s="281">
        <v>1146046.7119937686</v>
      </c>
      <c r="N41" s="281">
        <v>1493049.0950610111</v>
      </c>
      <c r="O41" s="281">
        <v>1448482.9509199515</v>
      </c>
      <c r="P41" s="281">
        <v>1397908.5426764656</v>
      </c>
      <c r="Q41" s="281">
        <v>1495371.194798253</v>
      </c>
      <c r="R41" s="281">
        <v>1368283.0086347235</v>
      </c>
      <c r="S41" s="292">
        <v>1535914.5048921127</v>
      </c>
      <c r="T41" s="445"/>
      <c r="U41" s="447"/>
      <c r="V41" s="447"/>
      <c r="W41" s="447"/>
    </row>
    <row r="42" spans="20:23" ht="12.75">
      <c r="T42" s="445"/>
      <c r="U42" s="447"/>
      <c r="V42" s="447"/>
      <c r="W42" s="447"/>
    </row>
    <row r="43" spans="1:23" ht="12.75">
      <c r="A43" s="85" t="s">
        <v>167</v>
      </c>
      <c r="N43" s="414"/>
      <c r="T43" s="445"/>
      <c r="U43" s="447"/>
      <c r="V43" s="447"/>
      <c r="W43" s="447"/>
    </row>
    <row r="44" spans="20:23" ht="12.75">
      <c r="T44" s="445"/>
      <c r="U44" s="447"/>
      <c r="V44" s="447"/>
      <c r="W44" s="447"/>
    </row>
    <row r="45" spans="20:23" ht="12.75">
      <c r="T45" s="445"/>
      <c r="U45" s="447"/>
      <c r="V45" s="447"/>
      <c r="W45" s="447"/>
    </row>
    <row r="46" spans="20:23" ht="12.75">
      <c r="T46" s="445"/>
      <c r="U46" s="447"/>
      <c r="V46" s="447"/>
      <c r="W46" s="447"/>
    </row>
    <row r="47" spans="20:23" ht="12.75">
      <c r="T47" s="445"/>
      <c r="U47" s="447"/>
      <c r="V47" s="447"/>
      <c r="W47" s="447"/>
    </row>
  </sheetData>
  <sheetProtection/>
  <printOptions horizontalCentered="1"/>
  <pageMargins left="0.75" right="0.75" top="1.5" bottom="1" header="0.75" footer="0.5"/>
  <pageSetup fitToHeight="1" fitToWidth="1" horizontalDpi="600" verticalDpi="600" orientation="landscape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84" sqref="A84"/>
    </sheetView>
  </sheetViews>
  <sheetFormatPr defaultColWidth="9.140625" defaultRowHeight="9.75" customHeight="1"/>
  <cols>
    <col min="1" max="1" width="11.140625" style="154" customWidth="1"/>
    <col min="2" max="2" width="16.140625" style="154" customWidth="1"/>
    <col min="3" max="3" width="17.7109375" style="154" customWidth="1"/>
    <col min="4" max="4" width="16.140625" style="154" customWidth="1"/>
    <col min="5" max="5" width="16.7109375" style="154" customWidth="1"/>
    <col min="6" max="6" width="16.140625" style="154" customWidth="1"/>
    <col min="7" max="7" width="16.7109375" style="84" customWidth="1"/>
    <col min="8" max="8" width="10.28125" style="154" bestFit="1" customWidth="1"/>
    <col min="9" max="16384" width="9.140625" style="154" customWidth="1"/>
  </cols>
  <sheetData>
    <row r="1" spans="1:7" ht="21" customHeight="1" thickBot="1">
      <c r="A1" s="373" t="s">
        <v>146</v>
      </c>
      <c r="B1" s="110"/>
      <c r="C1" s="110"/>
      <c r="D1" s="110"/>
      <c r="E1" s="110"/>
      <c r="F1" s="110"/>
      <c r="G1" s="110"/>
    </row>
    <row r="2" spans="1:7" s="115" customFormat="1" ht="19.5" customHeight="1">
      <c r="A2" s="468" t="s">
        <v>19</v>
      </c>
      <c r="B2" s="465" t="s">
        <v>109</v>
      </c>
      <c r="C2" s="465"/>
      <c r="D2" s="466" t="s">
        <v>20</v>
      </c>
      <c r="E2" s="467"/>
      <c r="F2" s="466" t="s">
        <v>21</v>
      </c>
      <c r="G2" s="467"/>
    </row>
    <row r="3" spans="1:7" s="208" customFormat="1" ht="11.25" customHeight="1">
      <c r="A3" s="469"/>
      <c r="B3" s="471" t="s">
        <v>108</v>
      </c>
      <c r="C3" s="207" t="s">
        <v>110</v>
      </c>
      <c r="D3" s="471" t="s">
        <v>108</v>
      </c>
      <c r="E3" s="378" t="s">
        <v>110</v>
      </c>
      <c r="F3" s="471" t="s">
        <v>108</v>
      </c>
      <c r="G3" s="378" t="s">
        <v>110</v>
      </c>
    </row>
    <row r="4" spans="1:7" s="115" customFormat="1" ht="17.25" customHeight="1" thickBot="1">
      <c r="A4" s="470"/>
      <c r="B4" s="472"/>
      <c r="C4" s="389" t="s">
        <v>111</v>
      </c>
      <c r="D4" s="472"/>
      <c r="E4" s="390" t="s">
        <v>111</v>
      </c>
      <c r="F4" s="472"/>
      <c r="G4" s="390" t="s">
        <v>111</v>
      </c>
    </row>
    <row r="5" spans="1:8" ht="12.75" customHeight="1">
      <c r="A5" s="396">
        <v>1927</v>
      </c>
      <c r="B5" s="247">
        <v>17451</v>
      </c>
      <c r="C5" s="376" t="s">
        <v>22</v>
      </c>
      <c r="D5" s="379">
        <v>15693</v>
      </c>
      <c r="E5" s="388" t="s">
        <v>22</v>
      </c>
      <c r="F5" s="379">
        <v>1758</v>
      </c>
      <c r="G5" s="388" t="s">
        <v>22</v>
      </c>
      <c r="H5" s="111"/>
    </row>
    <row r="6" spans="1:8" ht="12.75" customHeight="1">
      <c r="A6" s="396">
        <v>1928</v>
      </c>
      <c r="B6" s="247">
        <v>19980</v>
      </c>
      <c r="C6" s="376">
        <v>0.14492006188757092</v>
      </c>
      <c r="D6" s="379">
        <v>18275</v>
      </c>
      <c r="E6" s="380">
        <v>0.16453195692346906</v>
      </c>
      <c r="F6" s="379">
        <v>1705</v>
      </c>
      <c r="G6" s="380">
        <v>-0.030147895335608646</v>
      </c>
      <c r="H6" s="111"/>
    </row>
    <row r="7" spans="1:8" ht="12.75" customHeight="1">
      <c r="A7" s="396">
        <v>1929</v>
      </c>
      <c r="B7" s="247">
        <v>22190</v>
      </c>
      <c r="C7" s="376">
        <v>0.11061061061061062</v>
      </c>
      <c r="D7" s="379">
        <v>20041</v>
      </c>
      <c r="E7" s="380">
        <v>0.09663474692202462</v>
      </c>
      <c r="F7" s="379">
        <v>2149</v>
      </c>
      <c r="G7" s="380">
        <v>0.26041055718475076</v>
      </c>
      <c r="H7" s="111"/>
    </row>
    <row r="8" spans="1:8" ht="12.75" customHeight="1">
      <c r="A8" s="396">
        <v>1930</v>
      </c>
      <c r="B8" s="247">
        <v>18651</v>
      </c>
      <c r="C8" s="376">
        <v>-0.15948625506985128</v>
      </c>
      <c r="D8" s="379">
        <v>16995</v>
      </c>
      <c r="E8" s="380">
        <v>-0.15198842373135074</v>
      </c>
      <c r="F8" s="379">
        <v>1656</v>
      </c>
      <c r="G8" s="380">
        <v>-0.22940902745463007</v>
      </c>
      <c r="H8" s="111"/>
    </row>
    <row r="9" spans="1:8" ht="12.75" customHeight="1">
      <c r="A9" s="396">
        <v>1931</v>
      </c>
      <c r="B9" s="247">
        <v>15780</v>
      </c>
      <c r="C9" s="376">
        <v>-0.15393276499919575</v>
      </c>
      <c r="D9" s="379">
        <v>14402</v>
      </c>
      <c r="E9" s="380">
        <v>-0.15257428655486907</v>
      </c>
      <c r="F9" s="379">
        <v>1378</v>
      </c>
      <c r="G9" s="380">
        <v>-0.1678743961352657</v>
      </c>
      <c r="H9" s="111"/>
    </row>
    <row r="10" spans="1:8" ht="12.75" customHeight="1">
      <c r="A10" s="396">
        <v>1932</v>
      </c>
      <c r="B10" s="247">
        <v>10370</v>
      </c>
      <c r="C10" s="376">
        <v>-0.3428390367553866</v>
      </c>
      <c r="D10" s="379">
        <v>9464</v>
      </c>
      <c r="E10" s="380">
        <v>-0.34286904596583806</v>
      </c>
      <c r="F10" s="379">
        <v>906</v>
      </c>
      <c r="G10" s="380">
        <v>-0.34252539912917274</v>
      </c>
      <c r="H10" s="111"/>
    </row>
    <row r="11" spans="1:8" ht="12.75" customHeight="1">
      <c r="A11" s="396">
        <v>1933</v>
      </c>
      <c r="B11" s="247">
        <v>10111</v>
      </c>
      <c r="C11" s="376">
        <v>-0.02497589199614272</v>
      </c>
      <c r="D11" s="379">
        <v>9345</v>
      </c>
      <c r="E11" s="380">
        <v>-0.01257396449704142</v>
      </c>
      <c r="F11" s="379">
        <v>766</v>
      </c>
      <c r="G11" s="380">
        <v>-0.1545253863134658</v>
      </c>
      <c r="H11" s="111"/>
    </row>
    <row r="12" spans="1:8" ht="12.75" customHeight="1">
      <c r="A12" s="396">
        <v>1934</v>
      </c>
      <c r="B12" s="247">
        <v>16161</v>
      </c>
      <c r="C12" s="376">
        <v>0.5983582237167442</v>
      </c>
      <c r="D12" s="379">
        <v>14841</v>
      </c>
      <c r="E12" s="380">
        <v>0.5881219903691813</v>
      </c>
      <c r="F12" s="379">
        <v>1320</v>
      </c>
      <c r="G12" s="380">
        <v>0.7232375979112271</v>
      </c>
      <c r="H12" s="111"/>
    </row>
    <row r="13" spans="1:8" ht="12.75" customHeight="1">
      <c r="A13" s="396">
        <v>1935</v>
      </c>
      <c r="B13" s="247">
        <v>19933</v>
      </c>
      <c r="C13" s="376">
        <v>0.2334013984283151</v>
      </c>
      <c r="D13" s="379">
        <v>18030</v>
      </c>
      <c r="E13" s="380">
        <v>0.21487770365878311</v>
      </c>
      <c r="F13" s="379">
        <v>1903</v>
      </c>
      <c r="G13" s="380">
        <v>0.44166666666666665</v>
      </c>
      <c r="H13" s="111"/>
    </row>
    <row r="14" spans="1:8" ht="12.75" customHeight="1">
      <c r="A14" s="396">
        <v>1936</v>
      </c>
      <c r="B14" s="247">
        <v>22199</v>
      </c>
      <c r="C14" s="376">
        <v>0.11368083078312347</v>
      </c>
      <c r="D14" s="379">
        <v>20039</v>
      </c>
      <c r="E14" s="380">
        <v>0.11142540210759845</v>
      </c>
      <c r="F14" s="379">
        <v>2160</v>
      </c>
      <c r="G14" s="380">
        <v>0.1350499211770888</v>
      </c>
      <c r="H14" s="111"/>
    </row>
    <row r="15" spans="1:8" ht="12.75" customHeight="1">
      <c r="A15" s="396">
        <v>1937</v>
      </c>
      <c r="B15" s="247">
        <v>21987</v>
      </c>
      <c r="C15" s="376">
        <v>-0.009549979728816613</v>
      </c>
      <c r="D15" s="379">
        <v>19489</v>
      </c>
      <c r="E15" s="380">
        <v>-0.027446479365237787</v>
      </c>
      <c r="F15" s="379">
        <v>2498</v>
      </c>
      <c r="G15" s="380">
        <v>0.15648148148148147</v>
      </c>
      <c r="H15" s="111"/>
    </row>
    <row r="16" spans="1:8" ht="12.75" customHeight="1">
      <c r="A16" s="396">
        <v>1938</v>
      </c>
      <c r="B16" s="247">
        <v>23043</v>
      </c>
      <c r="C16" s="376">
        <v>0.0480283804066039</v>
      </c>
      <c r="D16" s="379">
        <v>20853</v>
      </c>
      <c r="E16" s="380">
        <v>0.06998819847093232</v>
      </c>
      <c r="F16" s="379">
        <v>2190</v>
      </c>
      <c r="G16" s="380">
        <v>-0.1232986389111289</v>
      </c>
      <c r="H16" s="111"/>
    </row>
    <row r="17" spans="1:8" ht="12.75" customHeight="1">
      <c r="A17" s="396">
        <v>1939</v>
      </c>
      <c r="B17" s="247">
        <v>24390</v>
      </c>
      <c r="C17" s="376">
        <v>0.058455930217419606</v>
      </c>
      <c r="D17" s="379">
        <v>21737</v>
      </c>
      <c r="E17" s="380">
        <v>0.04239198196902125</v>
      </c>
      <c r="F17" s="379">
        <v>2653</v>
      </c>
      <c r="G17" s="380">
        <v>0.21141552511415526</v>
      </c>
      <c r="H17" s="111"/>
    </row>
    <row r="18" spans="1:8" ht="12.75" customHeight="1">
      <c r="A18" s="396">
        <v>1940</v>
      </c>
      <c r="B18" s="247">
        <v>25373</v>
      </c>
      <c r="C18" s="376">
        <v>0.04030340303403034</v>
      </c>
      <c r="D18" s="381" t="s">
        <v>23</v>
      </c>
      <c r="E18" s="382" t="s">
        <v>23</v>
      </c>
      <c r="F18" s="381" t="s">
        <v>23</v>
      </c>
      <c r="G18" s="382" t="s">
        <v>23</v>
      </c>
      <c r="H18" s="111"/>
    </row>
    <row r="19" spans="1:8" ht="12.75" customHeight="1">
      <c r="A19" s="396">
        <v>1941</v>
      </c>
      <c r="B19" s="247">
        <v>31846</v>
      </c>
      <c r="C19" s="376">
        <v>0.2551137035431364</v>
      </c>
      <c r="D19" s="379">
        <v>30425</v>
      </c>
      <c r="E19" s="382" t="s">
        <v>23</v>
      </c>
      <c r="F19" s="379">
        <v>1421</v>
      </c>
      <c r="G19" s="382" t="s">
        <v>23</v>
      </c>
      <c r="H19" s="111"/>
    </row>
    <row r="20" spans="1:8" ht="12.75" customHeight="1">
      <c r="A20" s="396" t="s">
        <v>125</v>
      </c>
      <c r="B20" s="248" t="s">
        <v>126</v>
      </c>
      <c r="C20" s="400" t="s">
        <v>130</v>
      </c>
      <c r="D20" s="381" t="s">
        <v>23</v>
      </c>
      <c r="E20" s="382" t="s">
        <v>23</v>
      </c>
      <c r="F20" s="381" t="s">
        <v>23</v>
      </c>
      <c r="G20" s="382" t="s">
        <v>23</v>
      </c>
      <c r="H20" s="111"/>
    </row>
    <row r="21" spans="1:8" ht="12.75" customHeight="1">
      <c r="A21" s="396">
        <v>1946</v>
      </c>
      <c r="B21" s="248">
        <v>15000</v>
      </c>
      <c r="C21" s="376" t="s">
        <v>22</v>
      </c>
      <c r="D21" s="381" t="s">
        <v>23</v>
      </c>
      <c r="E21" s="382" t="s">
        <v>23</v>
      </c>
      <c r="F21" s="381" t="s">
        <v>23</v>
      </c>
      <c r="G21" s="382" t="s">
        <v>23</v>
      </c>
      <c r="H21" s="111"/>
    </row>
    <row r="22" spans="1:8" ht="12.75" customHeight="1">
      <c r="A22" s="396">
        <v>1947</v>
      </c>
      <c r="B22" s="248">
        <v>25000</v>
      </c>
      <c r="C22" s="376">
        <v>0.6666666666666666</v>
      </c>
      <c r="D22" s="381" t="s">
        <v>23</v>
      </c>
      <c r="E22" s="382" t="s">
        <v>23</v>
      </c>
      <c r="F22" s="381" t="s">
        <v>23</v>
      </c>
      <c r="G22" s="382" t="s">
        <v>23</v>
      </c>
      <c r="H22" s="111"/>
    </row>
    <row r="23" spans="1:8" ht="12.75" customHeight="1">
      <c r="A23" s="396">
        <v>1948</v>
      </c>
      <c r="B23" s="248">
        <v>36397</v>
      </c>
      <c r="C23" s="376">
        <v>0.45588</v>
      </c>
      <c r="D23" s="381" t="s">
        <v>23</v>
      </c>
      <c r="E23" s="382" t="s">
        <v>23</v>
      </c>
      <c r="F23" s="381" t="s">
        <v>23</v>
      </c>
      <c r="G23" s="382" t="s">
        <v>23</v>
      </c>
      <c r="H23" s="111"/>
    </row>
    <row r="24" spans="1:8" ht="12.75" customHeight="1">
      <c r="A24" s="396">
        <v>1949</v>
      </c>
      <c r="B24" s="248">
        <v>34386</v>
      </c>
      <c r="C24" s="376">
        <v>-0.05525180646756601</v>
      </c>
      <c r="D24" s="381" t="s">
        <v>23</v>
      </c>
      <c r="E24" s="382" t="s">
        <v>23</v>
      </c>
      <c r="F24" s="381" t="s">
        <v>23</v>
      </c>
      <c r="G24" s="382" t="s">
        <v>23</v>
      </c>
      <c r="H24" s="111"/>
    </row>
    <row r="25" spans="1:8" ht="12.75" customHeight="1">
      <c r="A25" s="396">
        <v>1950</v>
      </c>
      <c r="B25" s="248">
        <v>46593</v>
      </c>
      <c r="C25" s="376">
        <v>0.35499912755191065</v>
      </c>
      <c r="D25" s="381" t="s">
        <v>23</v>
      </c>
      <c r="E25" s="382" t="s">
        <v>23</v>
      </c>
      <c r="F25" s="381" t="s">
        <v>23</v>
      </c>
      <c r="G25" s="382" t="s">
        <v>23</v>
      </c>
      <c r="H25" s="111"/>
    </row>
    <row r="26" spans="1:8" ht="12.75" customHeight="1">
      <c r="A26" s="396">
        <v>1951</v>
      </c>
      <c r="B26" s="247">
        <v>51462.8602</v>
      </c>
      <c r="C26" s="377">
        <v>0.10451913806795018</v>
      </c>
      <c r="D26" s="383">
        <v>45226.788</v>
      </c>
      <c r="E26" s="384" t="s">
        <v>23</v>
      </c>
      <c r="F26" s="383">
        <v>6236.0722</v>
      </c>
      <c r="G26" s="384" t="s">
        <v>23</v>
      </c>
      <c r="H26" s="111"/>
    </row>
    <row r="27" spans="1:8" ht="12.75" customHeight="1">
      <c r="A27" s="396">
        <v>1952</v>
      </c>
      <c r="B27" s="247">
        <v>60436.195676</v>
      </c>
      <c r="C27" s="377">
        <v>0.17436526926655352</v>
      </c>
      <c r="D27" s="383">
        <v>51382.5</v>
      </c>
      <c r="E27" s="385">
        <v>0.1361076537206224</v>
      </c>
      <c r="F27" s="383">
        <v>9053.695676</v>
      </c>
      <c r="G27" s="385">
        <v>0.4518266283061957</v>
      </c>
      <c r="H27" s="111"/>
    </row>
    <row r="28" spans="1:8" ht="12.75" customHeight="1">
      <c r="A28" s="396">
        <v>1953</v>
      </c>
      <c r="B28" s="247">
        <v>80236.84578</v>
      </c>
      <c r="C28" s="377">
        <v>0.32762899587776495</v>
      </c>
      <c r="D28" s="383">
        <v>67725.836</v>
      </c>
      <c r="E28" s="385">
        <v>0.31807202841434334</v>
      </c>
      <c r="F28" s="383">
        <v>12511.00978</v>
      </c>
      <c r="G28" s="385">
        <v>0.3818677176398613</v>
      </c>
      <c r="H28" s="111"/>
    </row>
    <row r="29" spans="1:8" ht="12.75" customHeight="1">
      <c r="A29" s="396">
        <v>1954</v>
      </c>
      <c r="B29" s="247">
        <v>91166.112284</v>
      </c>
      <c r="C29" s="377">
        <v>0.13621256416243932</v>
      </c>
      <c r="D29" s="383">
        <v>77281.072</v>
      </c>
      <c r="E29" s="385">
        <v>0.14108701441500116</v>
      </c>
      <c r="F29" s="383">
        <v>13885.040284</v>
      </c>
      <c r="G29" s="385">
        <v>0.10982570776952907</v>
      </c>
      <c r="H29" s="111"/>
    </row>
    <row r="30" spans="1:8" ht="12.75" customHeight="1">
      <c r="A30" s="396">
        <v>1955</v>
      </c>
      <c r="B30" s="247">
        <v>109662.658612</v>
      </c>
      <c r="C30" s="377">
        <v>0.20288839640742484</v>
      </c>
      <c r="D30" s="383">
        <v>91711.652</v>
      </c>
      <c r="E30" s="385">
        <v>0.1867285174305036</v>
      </c>
      <c r="F30" s="383">
        <v>17951.006611999997</v>
      </c>
      <c r="G30" s="385">
        <v>0.2928307188770124</v>
      </c>
      <c r="H30" s="111"/>
    </row>
    <row r="31" spans="1:8" ht="12.75" customHeight="1">
      <c r="A31" s="396">
        <v>1956</v>
      </c>
      <c r="B31" s="247">
        <v>133666.7127</v>
      </c>
      <c r="C31" s="377">
        <v>0.2188899520750204</v>
      </c>
      <c r="D31" s="383">
        <v>102328.284</v>
      </c>
      <c r="E31" s="385">
        <v>0.1157609940337788</v>
      </c>
      <c r="F31" s="383">
        <v>31338.4287</v>
      </c>
      <c r="G31" s="385">
        <v>0.7457755644215907</v>
      </c>
      <c r="H31" s="111"/>
    </row>
    <row r="32" spans="1:8" ht="12.75" customHeight="1">
      <c r="A32" s="396">
        <v>1957</v>
      </c>
      <c r="B32" s="247">
        <v>168651.990496</v>
      </c>
      <c r="C32" s="377">
        <v>0.261735155217893</v>
      </c>
      <c r="D32" s="383">
        <v>126815.888</v>
      </c>
      <c r="E32" s="385">
        <v>0.23930435499143138</v>
      </c>
      <c r="F32" s="383">
        <v>41836.102496</v>
      </c>
      <c r="G32" s="385">
        <v>0.33497766899844594</v>
      </c>
      <c r="H32" s="111"/>
    </row>
    <row r="33" spans="1:8" ht="12.75" customHeight="1">
      <c r="A33" s="396">
        <v>1958</v>
      </c>
      <c r="B33" s="247">
        <v>171367.181136</v>
      </c>
      <c r="C33" s="377">
        <v>0.01609936907364508</v>
      </c>
      <c r="D33" s="383">
        <v>128241.292</v>
      </c>
      <c r="E33" s="385">
        <v>0.01123994810492511</v>
      </c>
      <c r="F33" s="383">
        <v>43125.889136</v>
      </c>
      <c r="G33" s="385">
        <v>0.030829512384030432</v>
      </c>
      <c r="H33" s="111"/>
    </row>
    <row r="34" spans="1:8" ht="12.75" customHeight="1">
      <c r="A34" s="396">
        <v>1959</v>
      </c>
      <c r="B34" s="247">
        <v>242993.8767</v>
      </c>
      <c r="C34" s="377">
        <v>0.41797207078498766</v>
      </c>
      <c r="D34" s="383">
        <v>196730.58</v>
      </c>
      <c r="E34" s="385">
        <v>0.5340657984013447</v>
      </c>
      <c r="F34" s="383">
        <v>46263.2967</v>
      </c>
      <c r="G34" s="385">
        <v>0.07274997981156989</v>
      </c>
      <c r="H34" s="111"/>
    </row>
    <row r="35" spans="1:8" ht="12.75" customHeight="1">
      <c r="A35" s="396">
        <v>1960</v>
      </c>
      <c r="B35" s="247">
        <v>296248.79073</v>
      </c>
      <c r="C35" s="377">
        <v>0.21916154741523994</v>
      </c>
      <c r="D35" s="383">
        <v>235262.443</v>
      </c>
      <c r="E35" s="385">
        <v>0.19586107558875704</v>
      </c>
      <c r="F35" s="383">
        <v>60986.34773</v>
      </c>
      <c r="G35" s="385">
        <v>0.31824474432666194</v>
      </c>
      <c r="H35" s="111"/>
    </row>
    <row r="36" spans="1:8" ht="12.75" customHeight="1">
      <c r="A36" s="396">
        <v>1961</v>
      </c>
      <c r="B36" s="247">
        <v>319475.9686</v>
      </c>
      <c r="C36" s="377">
        <v>0.07840429597287091</v>
      </c>
      <c r="D36" s="383">
        <v>208387.445</v>
      </c>
      <c r="E36" s="385">
        <v>-0.11423411938300748</v>
      </c>
      <c r="F36" s="383">
        <v>111088.52359999999</v>
      </c>
      <c r="G36" s="385">
        <v>0.8215310103797879</v>
      </c>
      <c r="H36" s="111"/>
    </row>
    <row r="37" spans="1:8" ht="12.75" customHeight="1">
      <c r="A37" s="396">
        <v>1962</v>
      </c>
      <c r="B37" s="247">
        <v>361811.87658000004</v>
      </c>
      <c r="C37" s="377">
        <v>0.13251672157227795</v>
      </c>
      <c r="D37" s="383">
        <v>231308.2</v>
      </c>
      <c r="E37" s="385">
        <v>0.10999105536324419</v>
      </c>
      <c r="F37" s="383">
        <v>130503.67658</v>
      </c>
      <c r="G37" s="385">
        <v>0.17477190578127386</v>
      </c>
      <c r="H37" s="111"/>
    </row>
    <row r="38" spans="1:8" ht="12.75" customHeight="1">
      <c r="A38" s="396">
        <v>1963</v>
      </c>
      <c r="B38" s="247">
        <v>428690.46181999997</v>
      </c>
      <c r="C38" s="377">
        <v>0.18484353214760332</v>
      </c>
      <c r="D38" s="383">
        <v>287404.57</v>
      </c>
      <c r="E38" s="385">
        <v>0.24251786145065324</v>
      </c>
      <c r="F38" s="383">
        <v>141285.89182</v>
      </c>
      <c r="G38" s="385">
        <v>0.08262001134803577</v>
      </c>
      <c r="H38" s="111"/>
    </row>
    <row r="39" spans="1:8" ht="12.75" customHeight="1">
      <c r="A39" s="396">
        <v>1964</v>
      </c>
      <c r="B39" s="247">
        <v>563412.375111</v>
      </c>
      <c r="C39" s="377">
        <v>0.31426384603716134</v>
      </c>
      <c r="D39" s="383">
        <v>419280</v>
      </c>
      <c r="E39" s="385">
        <v>0.45884945392482795</v>
      </c>
      <c r="F39" s="383">
        <v>144132.375111</v>
      </c>
      <c r="G39" s="385">
        <v>0.02014697472148505</v>
      </c>
      <c r="H39" s="111"/>
    </row>
    <row r="40" spans="1:8" ht="12.75" customHeight="1">
      <c r="A40" s="396">
        <v>1965</v>
      </c>
      <c r="B40" s="247">
        <v>686313.979824</v>
      </c>
      <c r="C40" s="377">
        <v>0.21813792195953574</v>
      </c>
      <c r="D40" s="383">
        <v>539211</v>
      </c>
      <c r="E40" s="385">
        <v>0.2860403548941042</v>
      </c>
      <c r="F40" s="383">
        <v>147102.979824</v>
      </c>
      <c r="G40" s="385">
        <v>0.020610252975518304</v>
      </c>
      <c r="H40" s="111"/>
    </row>
    <row r="41" spans="1:8" ht="12.75" customHeight="1">
      <c r="A41" s="396">
        <v>1966</v>
      </c>
      <c r="B41" s="247">
        <v>834732.376435</v>
      </c>
      <c r="C41" s="377">
        <v>0.21625436895378514</v>
      </c>
      <c r="D41" s="383">
        <v>629564</v>
      </c>
      <c r="E41" s="385">
        <v>0.16756520174848066</v>
      </c>
      <c r="F41" s="383">
        <v>205168.376435</v>
      </c>
      <c r="G41" s="385">
        <v>0.3947261753668879</v>
      </c>
      <c r="H41" s="111"/>
    </row>
    <row r="42" spans="1:8" ht="12.75" customHeight="1">
      <c r="A42" s="396">
        <v>1967</v>
      </c>
      <c r="B42" s="247">
        <v>1124011.987765</v>
      </c>
      <c r="C42" s="377">
        <v>0.34655372128425643</v>
      </c>
      <c r="D42" s="383">
        <v>828849</v>
      </c>
      <c r="E42" s="385">
        <v>0.3165444656937182</v>
      </c>
      <c r="F42" s="383">
        <v>295162.987765</v>
      </c>
      <c r="G42" s="385">
        <v>0.4386378295414911</v>
      </c>
      <c r="H42" s="111"/>
    </row>
    <row r="43" spans="1:8" ht="12.75" customHeight="1">
      <c r="A43" s="396">
        <v>1968</v>
      </c>
      <c r="B43" s="247">
        <v>1313705.937424</v>
      </c>
      <c r="C43" s="377">
        <v>0.16876505920207296</v>
      </c>
      <c r="D43" s="383">
        <v>952821</v>
      </c>
      <c r="E43" s="385">
        <v>0.14957127293391198</v>
      </c>
      <c r="F43" s="383">
        <v>360884.937424</v>
      </c>
      <c r="G43" s="385">
        <v>0.2226632483857557</v>
      </c>
      <c r="H43" s="111"/>
    </row>
    <row r="44" spans="1:8" ht="12.75" customHeight="1">
      <c r="A44" s="396">
        <v>1969</v>
      </c>
      <c r="B44" s="247">
        <v>1526074.258188</v>
      </c>
      <c r="C44" s="377">
        <v>0.16165590389309323</v>
      </c>
      <c r="D44" s="383">
        <v>1121714</v>
      </c>
      <c r="E44" s="385">
        <v>0.17725574898118324</v>
      </c>
      <c r="F44" s="383">
        <v>404360.258188</v>
      </c>
      <c r="G44" s="385">
        <v>0.12046864874529606</v>
      </c>
      <c r="H44" s="111"/>
    </row>
    <row r="45" spans="1:8" ht="12.75" customHeight="1">
      <c r="A45" s="396">
        <v>1970</v>
      </c>
      <c r="B45" s="247">
        <v>1745903.980444</v>
      </c>
      <c r="C45" s="377">
        <v>0.14404916476149546</v>
      </c>
      <c r="D45" s="383">
        <v>1273639</v>
      </c>
      <c r="E45" s="385">
        <v>0.13544004978096022</v>
      </c>
      <c r="F45" s="383">
        <v>472264.980444</v>
      </c>
      <c r="G45" s="385">
        <v>0.1679312466568584</v>
      </c>
      <c r="H45" s="111"/>
    </row>
    <row r="46" spans="1:8" ht="12.75" customHeight="1">
      <c r="A46" s="396">
        <v>1971</v>
      </c>
      <c r="B46" s="247">
        <v>1817941.2640489999</v>
      </c>
      <c r="C46" s="377">
        <v>0.04126073622140434</v>
      </c>
      <c r="D46" s="383">
        <v>1363081.3969999999</v>
      </c>
      <c r="E46" s="385">
        <v>0.07022586227337564</v>
      </c>
      <c r="F46" s="383">
        <v>454859.867049</v>
      </c>
      <c r="G46" s="385">
        <v>-0.036854550126999834</v>
      </c>
      <c r="H46" s="111"/>
    </row>
    <row r="47" spans="1:8" ht="12.75" customHeight="1">
      <c r="A47" s="396">
        <v>1972</v>
      </c>
      <c r="B47" s="247">
        <v>2233626.699864</v>
      </c>
      <c r="C47" s="377">
        <v>0.22865724214277808</v>
      </c>
      <c r="D47" s="383">
        <v>1682285.073</v>
      </c>
      <c r="E47" s="385">
        <v>0.23417800044996157</v>
      </c>
      <c r="F47" s="383">
        <v>551341.626864</v>
      </c>
      <c r="G47" s="385">
        <v>0.21211315133371936</v>
      </c>
      <c r="H47" s="111"/>
    </row>
    <row r="48" spans="1:8" ht="12.75" customHeight="1">
      <c r="A48" s="396">
        <v>1973</v>
      </c>
      <c r="B48" s="247">
        <v>2622375.8133880002</v>
      </c>
      <c r="C48" s="377">
        <v>0.1740439051644888</v>
      </c>
      <c r="D48" s="383">
        <v>1942713.969</v>
      </c>
      <c r="E48" s="385">
        <v>0.1548066378164909</v>
      </c>
      <c r="F48" s="383">
        <v>679661.844388</v>
      </c>
      <c r="G48" s="385">
        <v>0.23274175442525194</v>
      </c>
      <c r="H48" s="111"/>
    </row>
    <row r="49" spans="1:8" ht="12.75" customHeight="1">
      <c r="A49" s="396">
        <v>1974</v>
      </c>
      <c r="B49" s="247">
        <v>2804393.532548</v>
      </c>
      <c r="C49" s="377">
        <v>0.0694094714536131</v>
      </c>
      <c r="D49" s="383">
        <v>2036202.705</v>
      </c>
      <c r="E49" s="385">
        <v>0.04812274863505654</v>
      </c>
      <c r="F49" s="383">
        <v>768190.827548</v>
      </c>
      <c r="G49" s="385">
        <v>0.13025445505141722</v>
      </c>
      <c r="H49" s="111"/>
    </row>
    <row r="50" spans="1:8" ht="12.75" customHeight="1">
      <c r="A50" s="396">
        <v>1975</v>
      </c>
      <c r="B50" s="247">
        <v>2818081.53848</v>
      </c>
      <c r="C50" s="377">
        <v>0.004880914812110349</v>
      </c>
      <c r="D50" s="383">
        <v>2028067.941</v>
      </c>
      <c r="E50" s="385">
        <v>-0.003995065903814309</v>
      </c>
      <c r="F50" s="383">
        <v>790013.59748</v>
      </c>
      <c r="G50" s="385">
        <v>0.02840800638255002</v>
      </c>
      <c r="H50" s="111"/>
    </row>
    <row r="51" spans="1:8" ht="12.75" customHeight="1">
      <c r="A51" s="396">
        <v>1976</v>
      </c>
      <c r="B51" s="247">
        <v>3213249.424408</v>
      </c>
      <c r="C51" s="377">
        <v>0.14022585242197894</v>
      </c>
      <c r="D51" s="383">
        <v>2327398.933</v>
      </c>
      <c r="E51" s="385">
        <v>0.14759416385843854</v>
      </c>
      <c r="F51" s="383">
        <v>885850.491408</v>
      </c>
      <c r="G51" s="385">
        <v>0.12131043596426987</v>
      </c>
      <c r="H51" s="111"/>
    </row>
    <row r="52" spans="1:8" ht="12.75" customHeight="1">
      <c r="A52" s="396">
        <v>1977</v>
      </c>
      <c r="B52" s="247">
        <v>3413094.735406</v>
      </c>
      <c r="C52" s="377">
        <v>0.06219414822888178</v>
      </c>
      <c r="D52" s="383">
        <v>2508471.893</v>
      </c>
      <c r="E52" s="385">
        <v>0.07780056845114999</v>
      </c>
      <c r="F52" s="383">
        <v>904622.8424060001</v>
      </c>
      <c r="G52" s="385">
        <v>0.0211913310203878</v>
      </c>
      <c r="H52" s="111"/>
    </row>
    <row r="53" spans="1:8" ht="12.75" customHeight="1">
      <c r="A53" s="396">
        <v>1978</v>
      </c>
      <c r="B53" s="247">
        <v>3676967.315362</v>
      </c>
      <c r="C53" s="377">
        <v>0.07731182413974545</v>
      </c>
      <c r="D53" s="383">
        <v>2766012.281</v>
      </c>
      <c r="E53" s="385">
        <v>0.10266823747105855</v>
      </c>
      <c r="F53" s="383">
        <v>910955.034362</v>
      </c>
      <c r="G53" s="385">
        <v>0.006999814352640341</v>
      </c>
      <c r="H53" s="111"/>
    </row>
    <row r="54" spans="1:8" ht="12.75" customHeight="1">
      <c r="A54" s="396">
        <v>1979</v>
      </c>
      <c r="B54" s="247">
        <v>3966191.851716997</v>
      </c>
      <c r="C54" s="377">
        <v>0.07865844636329677</v>
      </c>
      <c r="D54" s="383">
        <v>2888520.865</v>
      </c>
      <c r="E54" s="385">
        <v>0.04429068693639696</v>
      </c>
      <c r="F54" s="383">
        <v>1077670.986716997</v>
      </c>
      <c r="G54" s="385">
        <v>0.18301227400511486</v>
      </c>
      <c r="H54" s="111"/>
    </row>
    <row r="55" spans="1:8" ht="12.75" customHeight="1">
      <c r="A55" s="396">
        <v>1980</v>
      </c>
      <c r="B55" s="247">
        <v>3928788.926038</v>
      </c>
      <c r="C55" s="377">
        <v>-0.009430437829880888</v>
      </c>
      <c r="D55" s="383">
        <v>2793101.201</v>
      </c>
      <c r="E55" s="385">
        <v>-0.03303409200057841</v>
      </c>
      <c r="F55" s="383">
        <v>1135687.7250380001</v>
      </c>
      <c r="G55" s="385">
        <v>0.05383529763359824</v>
      </c>
      <c r="H55" s="111"/>
    </row>
    <row r="56" spans="1:8" ht="12.75" customHeight="1">
      <c r="A56" s="396">
        <v>1981</v>
      </c>
      <c r="B56" s="247">
        <v>3928905.552970986</v>
      </c>
      <c r="C56" s="377">
        <v>2.9685212207033343E-05</v>
      </c>
      <c r="D56" s="383">
        <v>2778565.945</v>
      </c>
      <c r="E56" s="385">
        <v>-0.005203984730233214</v>
      </c>
      <c r="F56" s="383">
        <v>1150339.6079709858</v>
      </c>
      <c r="G56" s="385">
        <v>0.012901330717909639</v>
      </c>
      <c r="H56" s="111"/>
    </row>
    <row r="57" spans="1:8" ht="12.75" customHeight="1">
      <c r="A57" s="396">
        <v>1982</v>
      </c>
      <c r="B57" s="247">
        <v>4227732.715971639</v>
      </c>
      <c r="C57" s="377">
        <v>0.07605862726190615</v>
      </c>
      <c r="D57" s="383">
        <v>3072543.373</v>
      </c>
      <c r="E57" s="385">
        <v>0.10580185384083095</v>
      </c>
      <c r="F57" s="383">
        <v>1155189.342971639</v>
      </c>
      <c r="G57" s="385">
        <v>0.004215915862627164</v>
      </c>
      <c r="H57" s="111"/>
    </row>
    <row r="58" spans="1:8" ht="12.75" customHeight="1">
      <c r="A58" s="396">
        <v>1983</v>
      </c>
      <c r="B58" s="247">
        <v>4356316.86445</v>
      </c>
      <c r="C58" s="377">
        <v>0.030414446020343783</v>
      </c>
      <c r="D58" s="383">
        <v>3219219.033</v>
      </c>
      <c r="E58" s="385">
        <v>0.04773753929363967</v>
      </c>
      <c r="F58" s="383">
        <v>1137097.83145</v>
      </c>
      <c r="G58" s="385">
        <v>-0.015661078966587413</v>
      </c>
      <c r="H58" s="111"/>
    </row>
    <row r="59" spans="1:8" ht="12.75" customHeight="1">
      <c r="A59" s="396">
        <v>1984</v>
      </c>
      <c r="B59" s="247">
        <v>4827884.18568</v>
      </c>
      <c r="C59" s="377">
        <v>0.10824908653414422</v>
      </c>
      <c r="D59" s="383">
        <v>3499418.673</v>
      </c>
      <c r="E59" s="385">
        <v>0.08703963201251369</v>
      </c>
      <c r="F59" s="383">
        <v>1328465.5126800002</v>
      </c>
      <c r="G59" s="385">
        <v>0.16829482559646844</v>
      </c>
      <c r="H59" s="111"/>
    </row>
    <row r="60" spans="1:8" ht="12.75" customHeight="1">
      <c r="A60" s="396">
        <v>1985</v>
      </c>
      <c r="B60" s="247">
        <v>4843414.388900001</v>
      </c>
      <c r="C60" s="377">
        <v>0.003216772114390123</v>
      </c>
      <c r="D60" s="383">
        <v>3522126.393</v>
      </c>
      <c r="E60" s="385">
        <v>0.006488997779889313</v>
      </c>
      <c r="F60" s="383">
        <v>1321287.9959</v>
      </c>
      <c r="G60" s="385">
        <v>-0.005402862710015337</v>
      </c>
      <c r="H60" s="111"/>
    </row>
    <row r="61" spans="1:8" ht="12.75" customHeight="1">
      <c r="A61" s="396">
        <v>1986</v>
      </c>
      <c r="B61" s="247">
        <v>5569066.50928</v>
      </c>
      <c r="C61" s="377">
        <v>0.1498224314737612</v>
      </c>
      <c r="D61" s="383">
        <v>4063928.433</v>
      </c>
      <c r="E61" s="385">
        <v>0.15382810823506982</v>
      </c>
      <c r="F61" s="383">
        <v>1505138.0762800002</v>
      </c>
      <c r="G61" s="385">
        <v>0.1391445929657221</v>
      </c>
      <c r="H61" s="111"/>
    </row>
    <row r="62" spans="1:8" ht="12.75" customHeight="1">
      <c r="A62" s="396">
        <v>1987</v>
      </c>
      <c r="B62" s="247">
        <v>5770585.46196</v>
      </c>
      <c r="C62" s="377">
        <v>0.03618540959139194</v>
      </c>
      <c r="D62" s="383">
        <v>4040204.433</v>
      </c>
      <c r="E62" s="385">
        <v>-0.005837701227058001</v>
      </c>
      <c r="F62" s="383">
        <v>1730381.02896</v>
      </c>
      <c r="G62" s="385">
        <v>0.14964936189555145</v>
      </c>
      <c r="H62" s="111"/>
    </row>
    <row r="63" spans="1:8" ht="12.75" customHeight="1">
      <c r="A63" s="396">
        <v>1988</v>
      </c>
      <c r="B63" s="247">
        <v>6101482.515</v>
      </c>
      <c r="C63" s="377">
        <v>0.057342024517493116</v>
      </c>
      <c r="D63" s="383">
        <v>4041878</v>
      </c>
      <c r="E63" s="385">
        <v>0.00041422829655110333</v>
      </c>
      <c r="F63" s="383">
        <v>2059604.515</v>
      </c>
      <c r="G63" s="385">
        <v>0.19026068855936948</v>
      </c>
      <c r="H63" s="111"/>
    </row>
    <row r="64" spans="1:8" ht="12.75" customHeight="1">
      <c r="A64" s="396">
        <v>1989</v>
      </c>
      <c r="B64" s="247">
        <v>6488422</v>
      </c>
      <c r="C64" s="377">
        <v>0.06341827768160048</v>
      </c>
      <c r="D64" s="383">
        <v>4339507</v>
      </c>
      <c r="E64" s="385">
        <v>0.0736363146042508</v>
      </c>
      <c r="F64" s="383">
        <v>2148915</v>
      </c>
      <c r="G64" s="385">
        <v>0.0433629293146117</v>
      </c>
      <c r="H64" s="111"/>
    </row>
    <row r="65" spans="1:8" ht="12.75" customHeight="1">
      <c r="A65" s="396">
        <v>1990</v>
      </c>
      <c r="B65" s="247">
        <v>6723531.46640279</v>
      </c>
      <c r="C65" s="377">
        <v>0.03623398020598702</v>
      </c>
      <c r="D65" s="383">
        <v>4315161</v>
      </c>
      <c r="E65" s="385">
        <v>-0.0056103147200822585</v>
      </c>
      <c r="F65" s="383">
        <v>2408370.4664027896</v>
      </c>
      <c r="G65" s="385">
        <v>0.12073789163498304</v>
      </c>
      <c r="H65" s="111"/>
    </row>
    <row r="66" spans="1:8" ht="12.75" customHeight="1">
      <c r="A66" s="396">
        <v>1991</v>
      </c>
      <c r="B66" s="247">
        <v>6518459.802166479</v>
      </c>
      <c r="C66" s="377">
        <v>-0.030500319050962527</v>
      </c>
      <c r="D66" s="383">
        <v>4068508.2896617</v>
      </c>
      <c r="E66" s="385">
        <v>-0.05715956144818237</v>
      </c>
      <c r="F66" s="383">
        <v>2449951.512504779</v>
      </c>
      <c r="G66" s="385">
        <v>0.01726522006562215</v>
      </c>
      <c r="H66" s="111"/>
    </row>
    <row r="67" spans="1:8" ht="12.75" customHeight="1">
      <c r="A67" s="396">
        <v>1992</v>
      </c>
      <c r="B67" s="247">
        <v>6473669.264599999</v>
      </c>
      <c r="C67" s="377">
        <v>-0.006870417080978958</v>
      </c>
      <c r="D67" s="383">
        <v>3791945</v>
      </c>
      <c r="E67" s="385">
        <v>-0.06797658256331005</v>
      </c>
      <c r="F67" s="383">
        <v>2681724.2646</v>
      </c>
      <c r="G67" s="385">
        <v>0.0946029955744967</v>
      </c>
      <c r="H67" s="111"/>
    </row>
    <row r="68" spans="1:8" ht="12.75" customHeight="1">
      <c r="A68" s="396">
        <v>1993</v>
      </c>
      <c r="B68" s="247">
        <v>6070995.3115</v>
      </c>
      <c r="C68" s="377">
        <v>-0.06220391611269386</v>
      </c>
      <c r="D68" s="383">
        <v>3570059</v>
      </c>
      <c r="E68" s="385">
        <v>-0.05851508922202194</v>
      </c>
      <c r="F68" s="383">
        <v>2500936.3115</v>
      </c>
      <c r="G68" s="385">
        <v>-0.0674148179536892</v>
      </c>
      <c r="H68" s="111"/>
    </row>
    <row r="69" spans="1:8" ht="12.75" customHeight="1">
      <c r="A69" s="396">
        <v>1994</v>
      </c>
      <c r="B69" s="247">
        <v>6364674.2761</v>
      </c>
      <c r="C69" s="377">
        <v>0.048375651196582235</v>
      </c>
      <c r="D69" s="383">
        <v>3813279</v>
      </c>
      <c r="E69" s="385">
        <v>0.06812772562022085</v>
      </c>
      <c r="F69" s="383">
        <v>2551395.2761</v>
      </c>
      <c r="G69" s="385">
        <v>0.020176029420651668</v>
      </c>
      <c r="H69" s="111"/>
    </row>
    <row r="70" spans="1:8" ht="12.75" customHeight="1">
      <c r="A70" s="396">
        <v>1995</v>
      </c>
      <c r="B70" s="247">
        <v>6546759.22855</v>
      </c>
      <c r="C70" s="377">
        <v>0.028608993318756524</v>
      </c>
      <c r="D70" s="383">
        <v>3743474</v>
      </c>
      <c r="E70" s="385">
        <v>-0.01830576781819531</v>
      </c>
      <c r="F70" s="383">
        <v>2803285.22855</v>
      </c>
      <c r="G70" s="385">
        <v>0.09872635369735144</v>
      </c>
      <c r="H70" s="111"/>
    </row>
    <row r="71" spans="1:8" ht="12.75" customHeight="1">
      <c r="A71" s="396">
        <v>1996</v>
      </c>
      <c r="B71" s="247">
        <v>6723140.79485</v>
      </c>
      <c r="C71" s="377">
        <v>0.026942717658323602</v>
      </c>
      <c r="D71" s="383">
        <v>3794113</v>
      </c>
      <c r="E71" s="385">
        <v>0.01352727439805913</v>
      </c>
      <c r="F71" s="383">
        <v>2929027.79485</v>
      </c>
      <c r="G71" s="385">
        <v>0.04485543069944418</v>
      </c>
      <c r="H71" s="111"/>
    </row>
    <row r="72" spans="1:8" ht="12.75" customHeight="1">
      <c r="A72" s="396">
        <v>1997</v>
      </c>
      <c r="B72" s="247">
        <v>6761134.55475</v>
      </c>
      <c r="C72" s="377">
        <v>0.007</v>
      </c>
      <c r="D72" s="383">
        <v>3890798</v>
      </c>
      <c r="E72" s="385">
        <v>0.025482899428667518</v>
      </c>
      <c r="F72" s="383">
        <v>2870336.55475</v>
      </c>
      <c r="G72" s="385">
        <v>-0.020037788717196425</v>
      </c>
      <c r="H72" s="111"/>
    </row>
    <row r="73" spans="1:8" ht="12.75" customHeight="1">
      <c r="A73" s="396">
        <v>1998</v>
      </c>
      <c r="B73" s="247">
        <v>6595790</v>
      </c>
      <c r="C73" s="377">
        <v>-0.024457024996271417</v>
      </c>
      <c r="D73" s="383">
        <v>4014140</v>
      </c>
      <c r="E73" s="385">
        <v>0.03170095183558746</v>
      </c>
      <c r="F73" s="383">
        <v>2581650</v>
      </c>
      <c r="G73" s="385">
        <v>-0.10057585556378913</v>
      </c>
      <c r="H73" s="111"/>
    </row>
    <row r="74" spans="1:8" ht="12.75" customHeight="1">
      <c r="A74" s="396">
        <v>1999</v>
      </c>
      <c r="B74" s="247">
        <v>6741037</v>
      </c>
      <c r="C74" s="377">
        <v>0.02202116804810341</v>
      </c>
      <c r="D74" s="383">
        <v>4255621</v>
      </c>
      <c r="E74" s="385">
        <v>0.06015759290906645</v>
      </c>
      <c r="F74" s="383">
        <v>2485416</v>
      </c>
      <c r="G74" s="385">
        <v>-0.037276160594968334</v>
      </c>
      <c r="H74" s="111"/>
    </row>
    <row r="75" spans="1:8" ht="12.75" customHeight="1">
      <c r="A75" s="396">
        <v>2000</v>
      </c>
      <c r="B75" s="247">
        <v>6948594.898005348</v>
      </c>
      <c r="C75" s="377">
        <v>0.030790203051154843</v>
      </c>
      <c r="D75" s="383">
        <v>4446935.716182189</v>
      </c>
      <c r="E75" s="385">
        <v>0.0449557693653145</v>
      </c>
      <c r="F75" s="383">
        <v>2501659.23796297</v>
      </c>
      <c r="G75" s="385">
        <v>0.00653542021253989</v>
      </c>
      <c r="H75" s="111"/>
    </row>
    <row r="76" spans="1:8" ht="12.75" customHeight="1">
      <c r="A76" s="396">
        <v>2001</v>
      </c>
      <c r="B76" s="247">
        <v>6303791.217934803</v>
      </c>
      <c r="C76" s="377">
        <v>-0.09279626881913074</v>
      </c>
      <c r="D76" s="383">
        <v>4224320.844832921</v>
      </c>
      <c r="E76" s="385">
        <v>-0.05006028545435965</v>
      </c>
      <c r="F76" s="383">
        <v>2079470.3731018817</v>
      </c>
      <c r="G76" s="385">
        <v>-0.16876353839656624</v>
      </c>
      <c r="H76" s="111"/>
    </row>
    <row r="77" spans="1:8" ht="12.75" customHeight="1">
      <c r="A77" s="396">
        <v>2002</v>
      </c>
      <c r="B77" s="247">
        <v>6389057.941713482</v>
      </c>
      <c r="C77" s="377">
        <v>0.013526295797792073</v>
      </c>
      <c r="D77" s="383">
        <v>4358849.94171346</v>
      </c>
      <c r="E77" s="385">
        <v>0.03184628765509529</v>
      </c>
      <c r="F77" s="383">
        <v>2030208.000000022</v>
      </c>
      <c r="G77" s="385">
        <v>-0.023689690161435226</v>
      </c>
      <c r="H77" s="111"/>
    </row>
    <row r="78" spans="1:8" ht="12.75" customHeight="1">
      <c r="A78" s="396">
        <v>2003</v>
      </c>
      <c r="B78" s="247">
        <v>6380439.004671121</v>
      </c>
      <c r="C78" s="377">
        <v>-0.0013490153197842636</v>
      </c>
      <c r="D78" s="383">
        <v>4531289.0046711285</v>
      </c>
      <c r="E78" s="385">
        <v>0.0395606789092362</v>
      </c>
      <c r="F78" s="383">
        <v>1849149.9999999925</v>
      </c>
      <c r="G78" s="385">
        <v>-0.08918199514533853</v>
      </c>
      <c r="H78" s="111"/>
    </row>
    <row r="79" spans="1:8" ht="12.75" customHeight="1">
      <c r="A79" s="396">
        <v>2004</v>
      </c>
      <c r="B79" s="247">
        <v>6912094.418607716</v>
      </c>
      <c r="C79" s="377">
        <v>0.08332583597262988</v>
      </c>
      <c r="D79" s="383">
        <v>4892960.418607746</v>
      </c>
      <c r="E79" s="385">
        <v>0.07981645257316083</v>
      </c>
      <c r="F79" s="383">
        <v>2019133.99999997</v>
      </c>
      <c r="G79" s="385">
        <v>0.09192547927424921</v>
      </c>
      <c r="H79" s="111"/>
    </row>
    <row r="80" spans="1:8" ht="12.75" customHeight="1">
      <c r="A80" s="396">
        <v>2005</v>
      </c>
      <c r="B80" s="247">
        <v>7416574.032813873</v>
      </c>
      <c r="C80" s="377">
        <v>0.07298505831287133</v>
      </c>
      <c r="D80" s="383">
        <v>5313281.032813938</v>
      </c>
      <c r="E80" s="385">
        <v>0.08590312985319244</v>
      </c>
      <c r="F80" s="383">
        <v>2103292.9999999353</v>
      </c>
      <c r="G80" s="385">
        <v>0.041680740356987975</v>
      </c>
      <c r="H80" s="111"/>
    </row>
    <row r="81" spans="1:8" ht="12.75" customHeight="1">
      <c r="A81" s="396" t="s">
        <v>155</v>
      </c>
      <c r="B81" s="247">
        <v>7528106.126647282</v>
      </c>
      <c r="C81" s="377">
        <v>0.015038222950374047</v>
      </c>
      <c r="D81" s="383">
        <v>5550125.126647282</v>
      </c>
      <c r="E81" s="385">
        <v>0.04457586421095261</v>
      </c>
      <c r="F81" s="383">
        <v>1977981</v>
      </c>
      <c r="G81" s="442">
        <v>-0.059578955475979356</v>
      </c>
      <c r="H81" s="111"/>
    </row>
    <row r="82" spans="1:7" ht="12.75" customHeight="1" thickBot="1">
      <c r="A82" s="397">
        <v>2007</v>
      </c>
      <c r="B82" s="386">
        <v>7496820.244677935</v>
      </c>
      <c r="C82" s="441">
        <v>-0.0041558768491061215</v>
      </c>
      <c r="D82" s="386">
        <v>5582530.244677932</v>
      </c>
      <c r="E82" s="441">
        <v>0.005838628371649834</v>
      </c>
      <c r="F82" s="386">
        <v>1914290.0000000028</v>
      </c>
      <c r="G82" s="387">
        <v>-0.032200005965677736</v>
      </c>
    </row>
    <row r="83" spans="2:5" ht="9.75" customHeight="1">
      <c r="B83" s="288"/>
      <c r="D83" s="288"/>
      <c r="E83" s="414"/>
    </row>
    <row r="84" spans="1:2" ht="9.75" customHeight="1">
      <c r="A84" s="85" t="s">
        <v>167</v>
      </c>
      <c r="B84" s="288"/>
    </row>
    <row r="85" spans="2:3" ht="9.75" customHeight="1">
      <c r="B85" s="288"/>
      <c r="C85" s="288"/>
    </row>
    <row r="86" ht="9.75" customHeight="1">
      <c r="C86" s="288"/>
    </row>
  </sheetData>
  <sheetProtection/>
  <mergeCells count="7">
    <mergeCell ref="B2:C2"/>
    <mergeCell ref="D2:E2"/>
    <mergeCell ref="F2:G2"/>
    <mergeCell ref="A2:A4"/>
    <mergeCell ref="B3:B4"/>
    <mergeCell ref="D3:D4"/>
    <mergeCell ref="F3:F4"/>
  </mergeCells>
  <printOptions horizontalCentered="1"/>
  <pageMargins left="1.08" right="0.75" top="0.52" bottom="1" header="0.5" footer="0.5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I83"/>
  <sheetViews>
    <sheetView zoomScalePageLayoutView="0" workbookViewId="0" topLeftCell="A1">
      <pane xSplit="161" ySplit="4" topLeftCell="FF5" activePane="bottomRight" state="frozen"/>
      <selection pane="topLeft" activeCell="A1" sqref="A1"/>
      <selection pane="topRight" activeCell="FF1" sqref="FF1"/>
      <selection pane="bottomLeft" activeCell="A5" sqref="A5"/>
      <selection pane="bottomRight" activeCell="A44" sqref="A44"/>
    </sheetView>
  </sheetViews>
  <sheetFormatPr defaultColWidth="9.140625" defaultRowHeight="12.75"/>
  <cols>
    <col min="1" max="1" width="14.57421875" style="0" customWidth="1"/>
    <col min="2" max="151" width="9.8515625" style="0" hidden="1" customWidth="1"/>
    <col min="152" max="153" width="10.140625" style="0" hidden="1" customWidth="1"/>
    <col min="154" max="157" width="0" style="0" hidden="1" customWidth="1"/>
    <col min="158" max="158" width="7.57421875" style="0" hidden="1" customWidth="1"/>
    <col min="159" max="159" width="8.140625" style="0" hidden="1" customWidth="1"/>
    <col min="160" max="160" width="0" style="0" hidden="1" customWidth="1"/>
    <col min="161" max="161" width="10.140625" style="0" hidden="1" customWidth="1"/>
  </cols>
  <sheetData>
    <row r="1" spans="1:163" ht="18.75" thickBot="1">
      <c r="A1" s="375" t="s">
        <v>145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2"/>
    </row>
    <row r="2" spans="1:191" ht="13.5" thickBot="1">
      <c r="A2" s="476"/>
      <c r="B2" s="473">
        <v>1989</v>
      </c>
      <c r="C2" s="474"/>
      <c r="D2" s="474"/>
      <c r="E2" s="474"/>
      <c r="F2" s="474"/>
      <c r="G2" s="474"/>
      <c r="H2" s="474"/>
      <c r="I2" s="474"/>
      <c r="J2" s="474"/>
      <c r="K2" s="475"/>
      <c r="L2" s="473">
        <v>1990</v>
      </c>
      <c r="M2" s="474"/>
      <c r="N2" s="474"/>
      <c r="O2" s="474"/>
      <c r="P2" s="474"/>
      <c r="Q2" s="474"/>
      <c r="R2" s="474"/>
      <c r="S2" s="474"/>
      <c r="T2" s="474"/>
      <c r="U2" s="475"/>
      <c r="V2" s="473">
        <v>1991</v>
      </c>
      <c r="W2" s="474"/>
      <c r="X2" s="474"/>
      <c r="Y2" s="474"/>
      <c r="Z2" s="474"/>
      <c r="AA2" s="474"/>
      <c r="AB2" s="474"/>
      <c r="AC2" s="474"/>
      <c r="AD2" s="474"/>
      <c r="AE2" s="475"/>
      <c r="AF2" s="473">
        <v>1992</v>
      </c>
      <c r="AG2" s="474"/>
      <c r="AH2" s="474"/>
      <c r="AI2" s="474"/>
      <c r="AJ2" s="474"/>
      <c r="AK2" s="474"/>
      <c r="AL2" s="474"/>
      <c r="AM2" s="474"/>
      <c r="AN2" s="474"/>
      <c r="AO2" s="475"/>
      <c r="AP2" s="473">
        <v>1993</v>
      </c>
      <c r="AQ2" s="474"/>
      <c r="AR2" s="474"/>
      <c r="AS2" s="474"/>
      <c r="AT2" s="474"/>
      <c r="AU2" s="474"/>
      <c r="AV2" s="474"/>
      <c r="AW2" s="474"/>
      <c r="AX2" s="474"/>
      <c r="AY2" s="475"/>
      <c r="AZ2" s="473">
        <v>1994</v>
      </c>
      <c r="BA2" s="474"/>
      <c r="BB2" s="474"/>
      <c r="BC2" s="474"/>
      <c r="BD2" s="474"/>
      <c r="BE2" s="474"/>
      <c r="BF2" s="474"/>
      <c r="BG2" s="474"/>
      <c r="BH2" s="474"/>
      <c r="BI2" s="475"/>
      <c r="BJ2" s="473">
        <v>1995</v>
      </c>
      <c r="BK2" s="474"/>
      <c r="BL2" s="474"/>
      <c r="BM2" s="474"/>
      <c r="BN2" s="474"/>
      <c r="BO2" s="474"/>
      <c r="BP2" s="474"/>
      <c r="BQ2" s="474"/>
      <c r="BR2" s="474"/>
      <c r="BS2" s="475"/>
      <c r="BT2" s="473">
        <v>1996</v>
      </c>
      <c r="BU2" s="474"/>
      <c r="BV2" s="474"/>
      <c r="BW2" s="474"/>
      <c r="BX2" s="474"/>
      <c r="BY2" s="474"/>
      <c r="BZ2" s="474"/>
      <c r="CA2" s="474"/>
      <c r="CB2" s="474"/>
      <c r="CC2" s="475"/>
      <c r="CD2" s="473">
        <v>1997</v>
      </c>
      <c r="CE2" s="474"/>
      <c r="CF2" s="474"/>
      <c r="CG2" s="474"/>
      <c r="CH2" s="474"/>
      <c r="CI2" s="474"/>
      <c r="CJ2" s="474"/>
      <c r="CK2" s="474"/>
      <c r="CL2" s="474"/>
      <c r="CM2" s="475"/>
      <c r="CN2" s="473">
        <v>1998</v>
      </c>
      <c r="CO2" s="474"/>
      <c r="CP2" s="474"/>
      <c r="CQ2" s="474"/>
      <c r="CR2" s="474"/>
      <c r="CS2" s="474"/>
      <c r="CT2" s="474"/>
      <c r="CU2" s="474"/>
      <c r="CV2" s="474"/>
      <c r="CW2" s="475"/>
      <c r="CX2" s="473">
        <v>1999</v>
      </c>
      <c r="CY2" s="474"/>
      <c r="CZ2" s="474"/>
      <c r="DA2" s="474"/>
      <c r="DB2" s="474"/>
      <c r="DC2" s="474"/>
      <c r="DD2" s="474"/>
      <c r="DE2" s="474"/>
      <c r="DF2" s="474"/>
      <c r="DG2" s="475"/>
      <c r="DH2" s="473">
        <v>2000</v>
      </c>
      <c r="DI2" s="474"/>
      <c r="DJ2" s="474"/>
      <c r="DK2" s="474"/>
      <c r="DL2" s="474"/>
      <c r="DM2" s="474"/>
      <c r="DN2" s="474"/>
      <c r="DO2" s="474"/>
      <c r="DP2" s="474"/>
      <c r="DQ2" s="475"/>
      <c r="DR2" s="473">
        <v>2001</v>
      </c>
      <c r="DS2" s="474"/>
      <c r="DT2" s="474"/>
      <c r="DU2" s="474"/>
      <c r="DV2" s="474"/>
      <c r="DW2" s="474"/>
      <c r="DX2" s="474"/>
      <c r="DY2" s="474"/>
      <c r="DZ2" s="474"/>
      <c r="EA2" s="475"/>
      <c r="EB2" s="473">
        <v>2002</v>
      </c>
      <c r="EC2" s="474"/>
      <c r="ED2" s="474"/>
      <c r="EE2" s="474"/>
      <c r="EF2" s="474"/>
      <c r="EG2" s="474"/>
      <c r="EH2" s="474"/>
      <c r="EI2" s="474"/>
      <c r="EJ2" s="474"/>
      <c r="EK2" s="475"/>
      <c r="EL2" s="473">
        <v>2003</v>
      </c>
      <c r="EM2" s="474"/>
      <c r="EN2" s="474"/>
      <c r="EO2" s="474"/>
      <c r="EP2" s="474"/>
      <c r="EQ2" s="474"/>
      <c r="ER2" s="474"/>
      <c r="ES2" s="474"/>
      <c r="ET2" s="474"/>
      <c r="EU2" s="475"/>
      <c r="EV2" s="473">
        <v>2004</v>
      </c>
      <c r="EW2" s="474"/>
      <c r="EX2" s="474"/>
      <c r="EY2" s="474"/>
      <c r="EZ2" s="474"/>
      <c r="FA2" s="474"/>
      <c r="FB2" s="474"/>
      <c r="FC2" s="474"/>
      <c r="FD2" s="474"/>
      <c r="FE2" s="475"/>
      <c r="FF2" s="473">
        <v>2005</v>
      </c>
      <c r="FG2" s="474"/>
      <c r="FH2" s="474"/>
      <c r="FI2" s="474"/>
      <c r="FJ2" s="474"/>
      <c r="FK2" s="474"/>
      <c r="FL2" s="474"/>
      <c r="FM2" s="474"/>
      <c r="FN2" s="474"/>
      <c r="FO2" s="475"/>
      <c r="FP2" s="473" t="s">
        <v>155</v>
      </c>
      <c r="FQ2" s="474"/>
      <c r="FR2" s="474"/>
      <c r="FS2" s="474"/>
      <c r="FT2" s="474"/>
      <c r="FU2" s="474"/>
      <c r="FV2" s="474"/>
      <c r="FW2" s="474"/>
      <c r="FX2" s="474"/>
      <c r="FY2" s="475"/>
      <c r="FZ2" s="473">
        <v>2007</v>
      </c>
      <c r="GA2" s="474"/>
      <c r="GB2" s="474"/>
      <c r="GC2" s="474"/>
      <c r="GD2" s="474"/>
      <c r="GE2" s="474"/>
      <c r="GF2" s="474"/>
      <c r="GG2" s="474"/>
      <c r="GH2" s="474"/>
      <c r="GI2" s="475"/>
    </row>
    <row r="3" spans="1:191" s="112" customFormat="1" ht="33" customHeight="1" thickBot="1">
      <c r="A3" s="477"/>
      <c r="B3" s="340" t="s">
        <v>77</v>
      </c>
      <c r="C3" s="330" t="s">
        <v>78</v>
      </c>
      <c r="D3" s="330" t="s">
        <v>0</v>
      </c>
      <c r="E3" s="330" t="s">
        <v>3</v>
      </c>
      <c r="F3" s="330" t="s">
        <v>2</v>
      </c>
      <c r="G3" s="330" t="s">
        <v>124</v>
      </c>
      <c r="H3" s="330" t="s">
        <v>1</v>
      </c>
      <c r="I3" s="330" t="s">
        <v>76</v>
      </c>
      <c r="J3" s="330" t="s">
        <v>4</v>
      </c>
      <c r="K3" s="335" t="s">
        <v>5</v>
      </c>
      <c r="L3" s="341" t="s">
        <v>77</v>
      </c>
      <c r="M3" s="341" t="s">
        <v>78</v>
      </c>
      <c r="N3" s="341" t="s">
        <v>0</v>
      </c>
      <c r="O3" s="341" t="s">
        <v>3</v>
      </c>
      <c r="P3" s="341" t="s">
        <v>2</v>
      </c>
      <c r="Q3" s="341" t="s">
        <v>124</v>
      </c>
      <c r="R3" s="341" t="s">
        <v>1</v>
      </c>
      <c r="S3" s="341" t="s">
        <v>76</v>
      </c>
      <c r="T3" s="341" t="s">
        <v>4</v>
      </c>
      <c r="U3" s="335" t="s">
        <v>5</v>
      </c>
      <c r="V3" s="330" t="s">
        <v>77</v>
      </c>
      <c r="W3" s="330" t="s">
        <v>78</v>
      </c>
      <c r="X3" s="330" t="s">
        <v>0</v>
      </c>
      <c r="Y3" s="330" t="s">
        <v>3</v>
      </c>
      <c r="Z3" s="330" t="s">
        <v>2</v>
      </c>
      <c r="AA3" s="330" t="s">
        <v>124</v>
      </c>
      <c r="AB3" s="330" t="s">
        <v>1</v>
      </c>
      <c r="AC3" s="330" t="s">
        <v>76</v>
      </c>
      <c r="AD3" s="330" t="s">
        <v>4</v>
      </c>
      <c r="AE3" s="335" t="s">
        <v>5</v>
      </c>
      <c r="AF3" s="330" t="s">
        <v>77</v>
      </c>
      <c r="AG3" s="330" t="s">
        <v>78</v>
      </c>
      <c r="AH3" s="330" t="s">
        <v>0</v>
      </c>
      <c r="AI3" s="330" t="s">
        <v>3</v>
      </c>
      <c r="AJ3" s="330" t="s">
        <v>2</v>
      </c>
      <c r="AK3" s="330" t="s">
        <v>124</v>
      </c>
      <c r="AL3" s="330" t="s">
        <v>1</v>
      </c>
      <c r="AM3" s="330" t="s">
        <v>76</v>
      </c>
      <c r="AN3" s="330" t="s">
        <v>4</v>
      </c>
      <c r="AO3" s="335" t="s">
        <v>5</v>
      </c>
      <c r="AP3" s="330" t="s">
        <v>77</v>
      </c>
      <c r="AQ3" s="330" t="s">
        <v>78</v>
      </c>
      <c r="AR3" s="330" t="s">
        <v>0</v>
      </c>
      <c r="AS3" s="330" t="s">
        <v>3</v>
      </c>
      <c r="AT3" s="330" t="s">
        <v>2</v>
      </c>
      <c r="AU3" s="330" t="s">
        <v>124</v>
      </c>
      <c r="AV3" s="330" t="s">
        <v>1</v>
      </c>
      <c r="AW3" s="330" t="s">
        <v>76</v>
      </c>
      <c r="AX3" s="330" t="s">
        <v>4</v>
      </c>
      <c r="AY3" s="335" t="s">
        <v>5</v>
      </c>
      <c r="AZ3" s="330" t="s">
        <v>77</v>
      </c>
      <c r="BA3" s="330" t="s">
        <v>78</v>
      </c>
      <c r="BB3" s="330" t="s">
        <v>0</v>
      </c>
      <c r="BC3" s="330" t="s">
        <v>3</v>
      </c>
      <c r="BD3" s="330" t="s">
        <v>2</v>
      </c>
      <c r="BE3" s="330" t="s">
        <v>124</v>
      </c>
      <c r="BF3" s="330" t="s">
        <v>1</v>
      </c>
      <c r="BG3" s="330" t="s">
        <v>76</v>
      </c>
      <c r="BH3" s="330" t="s">
        <v>4</v>
      </c>
      <c r="BI3" s="335" t="s">
        <v>5</v>
      </c>
      <c r="BJ3" s="330" t="s">
        <v>77</v>
      </c>
      <c r="BK3" s="330" t="s">
        <v>78</v>
      </c>
      <c r="BL3" s="330" t="s">
        <v>0</v>
      </c>
      <c r="BM3" s="330" t="s">
        <v>3</v>
      </c>
      <c r="BN3" s="330" t="s">
        <v>2</v>
      </c>
      <c r="BO3" s="330" t="s">
        <v>124</v>
      </c>
      <c r="BP3" s="330" t="s">
        <v>1</v>
      </c>
      <c r="BQ3" s="330" t="s">
        <v>76</v>
      </c>
      <c r="BR3" s="330" t="s">
        <v>4</v>
      </c>
      <c r="BS3" s="335" t="s">
        <v>5</v>
      </c>
      <c r="BT3" s="330" t="s">
        <v>77</v>
      </c>
      <c r="BU3" s="330" t="s">
        <v>78</v>
      </c>
      <c r="BV3" s="330" t="s">
        <v>0</v>
      </c>
      <c r="BW3" s="330" t="s">
        <v>3</v>
      </c>
      <c r="BX3" s="330" t="s">
        <v>2</v>
      </c>
      <c r="BY3" s="330" t="s">
        <v>124</v>
      </c>
      <c r="BZ3" s="330" t="s">
        <v>1</v>
      </c>
      <c r="CA3" s="330" t="s">
        <v>76</v>
      </c>
      <c r="CB3" s="330" t="s">
        <v>4</v>
      </c>
      <c r="CC3" s="335" t="s">
        <v>5</v>
      </c>
      <c r="CD3" s="330" t="s">
        <v>77</v>
      </c>
      <c r="CE3" s="330" t="s">
        <v>78</v>
      </c>
      <c r="CF3" s="330" t="s">
        <v>0</v>
      </c>
      <c r="CG3" s="330" t="s">
        <v>3</v>
      </c>
      <c r="CH3" s="330" t="s">
        <v>2</v>
      </c>
      <c r="CI3" s="330" t="s">
        <v>124</v>
      </c>
      <c r="CJ3" s="330" t="s">
        <v>1</v>
      </c>
      <c r="CK3" s="330" t="s">
        <v>76</v>
      </c>
      <c r="CL3" s="330" t="s">
        <v>4</v>
      </c>
      <c r="CM3" s="335" t="s">
        <v>5</v>
      </c>
      <c r="CN3" s="330" t="s">
        <v>77</v>
      </c>
      <c r="CO3" s="330" t="s">
        <v>78</v>
      </c>
      <c r="CP3" s="330" t="s">
        <v>0</v>
      </c>
      <c r="CQ3" s="330" t="s">
        <v>3</v>
      </c>
      <c r="CR3" s="330" t="s">
        <v>2</v>
      </c>
      <c r="CS3" s="330" t="s">
        <v>124</v>
      </c>
      <c r="CT3" s="330" t="s">
        <v>1</v>
      </c>
      <c r="CU3" s="330" t="s">
        <v>76</v>
      </c>
      <c r="CV3" s="330" t="s">
        <v>4</v>
      </c>
      <c r="CW3" s="335" t="s">
        <v>5</v>
      </c>
      <c r="CX3" s="330" t="s">
        <v>77</v>
      </c>
      <c r="CY3" s="330" t="s">
        <v>78</v>
      </c>
      <c r="CZ3" s="330" t="s">
        <v>0</v>
      </c>
      <c r="DA3" s="330" t="s">
        <v>3</v>
      </c>
      <c r="DB3" s="330" t="s">
        <v>2</v>
      </c>
      <c r="DC3" s="330" t="s">
        <v>124</v>
      </c>
      <c r="DD3" s="330" t="s">
        <v>1</v>
      </c>
      <c r="DE3" s="330" t="s">
        <v>76</v>
      </c>
      <c r="DF3" s="330" t="s">
        <v>4</v>
      </c>
      <c r="DG3" s="335" t="s">
        <v>5</v>
      </c>
      <c r="DH3" s="330" t="s">
        <v>77</v>
      </c>
      <c r="DI3" s="330" t="s">
        <v>78</v>
      </c>
      <c r="DJ3" s="330" t="s">
        <v>0</v>
      </c>
      <c r="DK3" s="330" t="s">
        <v>3</v>
      </c>
      <c r="DL3" s="330" t="s">
        <v>2</v>
      </c>
      <c r="DM3" s="330" t="s">
        <v>124</v>
      </c>
      <c r="DN3" s="330" t="s">
        <v>1</v>
      </c>
      <c r="DO3" s="330" t="s">
        <v>76</v>
      </c>
      <c r="DP3" s="330" t="s">
        <v>4</v>
      </c>
      <c r="DQ3" s="335" t="s">
        <v>5</v>
      </c>
      <c r="DR3" s="330" t="s">
        <v>77</v>
      </c>
      <c r="DS3" s="330" t="s">
        <v>78</v>
      </c>
      <c r="DT3" s="330" t="s">
        <v>0</v>
      </c>
      <c r="DU3" s="330" t="s">
        <v>3</v>
      </c>
      <c r="DV3" s="330" t="s">
        <v>2</v>
      </c>
      <c r="DW3" s="330" t="s">
        <v>124</v>
      </c>
      <c r="DX3" s="330" t="s">
        <v>1</v>
      </c>
      <c r="DY3" s="330" t="s">
        <v>76</v>
      </c>
      <c r="DZ3" s="330" t="s">
        <v>4</v>
      </c>
      <c r="EA3" s="335" t="s">
        <v>5</v>
      </c>
      <c r="EB3" s="330" t="s">
        <v>77</v>
      </c>
      <c r="EC3" s="330" t="s">
        <v>78</v>
      </c>
      <c r="ED3" s="330" t="s">
        <v>0</v>
      </c>
      <c r="EE3" s="330" t="s">
        <v>3</v>
      </c>
      <c r="EF3" s="330" t="s">
        <v>2</v>
      </c>
      <c r="EG3" s="330" t="s">
        <v>124</v>
      </c>
      <c r="EH3" s="330" t="s">
        <v>1</v>
      </c>
      <c r="EI3" s="330" t="s">
        <v>76</v>
      </c>
      <c r="EJ3" s="330" t="s">
        <v>4</v>
      </c>
      <c r="EK3" s="335" t="s">
        <v>5</v>
      </c>
      <c r="EL3" s="330" t="s">
        <v>77</v>
      </c>
      <c r="EM3" s="330" t="s">
        <v>78</v>
      </c>
      <c r="EN3" s="330" t="s">
        <v>0</v>
      </c>
      <c r="EO3" s="330" t="s">
        <v>3</v>
      </c>
      <c r="EP3" s="330" t="s">
        <v>2</v>
      </c>
      <c r="EQ3" s="330" t="s">
        <v>124</v>
      </c>
      <c r="ER3" s="330" t="s">
        <v>1</v>
      </c>
      <c r="ES3" s="330" t="s">
        <v>76</v>
      </c>
      <c r="ET3" s="330" t="s">
        <v>4</v>
      </c>
      <c r="EU3" s="335" t="s">
        <v>5</v>
      </c>
      <c r="EV3" s="330" t="s">
        <v>77</v>
      </c>
      <c r="EW3" s="330" t="s">
        <v>78</v>
      </c>
      <c r="EX3" s="330" t="s">
        <v>0</v>
      </c>
      <c r="EY3" s="330" t="s">
        <v>3</v>
      </c>
      <c r="EZ3" s="330" t="s">
        <v>2</v>
      </c>
      <c r="FA3" s="330" t="s">
        <v>124</v>
      </c>
      <c r="FB3" s="330" t="s">
        <v>1</v>
      </c>
      <c r="FC3" s="330" t="s">
        <v>76</v>
      </c>
      <c r="FD3" s="330" t="s">
        <v>4</v>
      </c>
      <c r="FE3" s="335" t="s">
        <v>5</v>
      </c>
      <c r="FF3" s="330" t="s">
        <v>77</v>
      </c>
      <c r="FG3" s="330" t="s">
        <v>78</v>
      </c>
      <c r="FH3" s="330" t="s">
        <v>0</v>
      </c>
      <c r="FI3" s="330" t="s">
        <v>3</v>
      </c>
      <c r="FJ3" s="330" t="s">
        <v>2</v>
      </c>
      <c r="FK3" s="330" t="s">
        <v>124</v>
      </c>
      <c r="FL3" s="330" t="s">
        <v>1</v>
      </c>
      <c r="FM3" s="330" t="s">
        <v>76</v>
      </c>
      <c r="FN3" s="330" t="s">
        <v>4</v>
      </c>
      <c r="FO3" s="335" t="s">
        <v>5</v>
      </c>
      <c r="FP3" s="330" t="s">
        <v>77</v>
      </c>
      <c r="FQ3" s="330" t="s">
        <v>78</v>
      </c>
      <c r="FR3" s="330" t="s">
        <v>0</v>
      </c>
      <c r="FS3" s="330" t="s">
        <v>3</v>
      </c>
      <c r="FT3" s="330" t="s">
        <v>2</v>
      </c>
      <c r="FU3" s="330" t="s">
        <v>124</v>
      </c>
      <c r="FV3" s="330" t="s">
        <v>1</v>
      </c>
      <c r="FW3" s="330" t="s">
        <v>76</v>
      </c>
      <c r="FX3" s="330" t="s">
        <v>4</v>
      </c>
      <c r="FY3" s="335" t="s">
        <v>5</v>
      </c>
      <c r="FZ3" s="330" t="s">
        <v>77</v>
      </c>
      <c r="GA3" s="330" t="s">
        <v>78</v>
      </c>
      <c r="GB3" s="330" t="s">
        <v>0</v>
      </c>
      <c r="GC3" s="330" t="s">
        <v>3</v>
      </c>
      <c r="GD3" s="330" t="s">
        <v>2</v>
      </c>
      <c r="GE3" s="330" t="s">
        <v>124</v>
      </c>
      <c r="GF3" s="330" t="s">
        <v>1</v>
      </c>
      <c r="GG3" s="330" t="s">
        <v>76</v>
      </c>
      <c r="GH3" s="330" t="s">
        <v>4</v>
      </c>
      <c r="GI3" s="335" t="s">
        <v>5</v>
      </c>
    </row>
    <row r="4" spans="1:191" s="23" customFormat="1" ht="15.75" customHeight="1">
      <c r="A4" s="333" t="s">
        <v>5</v>
      </c>
      <c r="B4" s="328">
        <v>2125460.1919953804</v>
      </c>
      <c r="C4" s="328">
        <v>2059623.1684868496</v>
      </c>
      <c r="D4" s="328">
        <v>1360249.1220211952</v>
      </c>
      <c r="E4" s="328">
        <v>217227.85102072678</v>
      </c>
      <c r="F4" s="328">
        <v>145230.92170001008</v>
      </c>
      <c r="G4" s="328">
        <v>288183.99108038674</v>
      </c>
      <c r="H4" s="328">
        <v>135612.17661418684</v>
      </c>
      <c r="I4" s="328" t="s">
        <v>73</v>
      </c>
      <c r="J4" s="328">
        <v>156834.52091742426</v>
      </c>
      <c r="K4" s="336">
        <v>6488421.94383616</v>
      </c>
      <c r="L4" s="328">
        <v>2219648.8329206742</v>
      </c>
      <c r="M4" s="328">
        <v>1934996.2465495865</v>
      </c>
      <c r="N4" s="328">
        <v>1492785.8396942015</v>
      </c>
      <c r="O4" s="328">
        <v>229917.93297276058</v>
      </c>
      <c r="P4" s="328">
        <v>172447.7214460801</v>
      </c>
      <c r="Q4" s="328">
        <v>338633.16263110784</v>
      </c>
      <c r="R4" s="328">
        <v>178347.8237464904</v>
      </c>
      <c r="S4" s="328" t="s">
        <v>73</v>
      </c>
      <c r="T4" s="328">
        <v>156753.18962967652</v>
      </c>
      <c r="U4" s="336">
        <v>6723530.749590578</v>
      </c>
      <c r="V4" s="328">
        <v>2225837.687924599</v>
      </c>
      <c r="W4" s="328">
        <v>1891128.0079950637</v>
      </c>
      <c r="X4" s="328">
        <v>1438584.6532423054</v>
      </c>
      <c r="Y4" s="328">
        <v>180783.61039956653</v>
      </c>
      <c r="Z4" s="328">
        <v>161086.7068044501</v>
      </c>
      <c r="AA4" s="328">
        <v>285135.7918169188</v>
      </c>
      <c r="AB4" s="328">
        <v>179857.05552286748</v>
      </c>
      <c r="AC4" s="328" t="s">
        <v>73</v>
      </c>
      <c r="AD4" s="328">
        <v>156046.97391950243</v>
      </c>
      <c r="AE4" s="336">
        <v>6518460.487625273</v>
      </c>
      <c r="AF4" s="328">
        <v>2034510.3257261552</v>
      </c>
      <c r="AG4" s="328">
        <v>1613253.8934541408</v>
      </c>
      <c r="AH4" s="328">
        <v>1705859.5281500677</v>
      </c>
      <c r="AI4" s="328">
        <v>193229.2186467213</v>
      </c>
      <c r="AJ4" s="328">
        <v>231603.84006008433</v>
      </c>
      <c r="AK4" s="328">
        <v>295604.31452402886</v>
      </c>
      <c r="AL4" s="328">
        <v>221545.82692042118</v>
      </c>
      <c r="AM4" s="328" t="s">
        <v>73</v>
      </c>
      <c r="AN4" s="328">
        <v>178061.94080468704</v>
      </c>
      <c r="AO4" s="336">
        <v>6473668.888286307</v>
      </c>
      <c r="AP4" s="328">
        <v>1909810.9973598563</v>
      </c>
      <c r="AQ4" s="328">
        <v>1419605.4677518047</v>
      </c>
      <c r="AR4" s="328">
        <v>1666275.36948369</v>
      </c>
      <c r="AS4" s="328">
        <v>214379.20056918717</v>
      </c>
      <c r="AT4" s="328">
        <v>225863.9368124688</v>
      </c>
      <c r="AU4" s="328">
        <v>218041.7650051398</v>
      </c>
      <c r="AV4" s="328">
        <v>229973.82103722583</v>
      </c>
      <c r="AW4" s="328" t="s">
        <v>73</v>
      </c>
      <c r="AX4" s="328">
        <v>187044.1892797548</v>
      </c>
      <c r="AY4" s="336">
        <v>6070994.747299126</v>
      </c>
      <c r="AZ4" s="328">
        <v>2049340.81280243</v>
      </c>
      <c r="BA4" s="328">
        <v>1461094.1225178603</v>
      </c>
      <c r="BB4" s="328">
        <v>1819332.3233249392</v>
      </c>
      <c r="BC4" s="328">
        <v>213090.89456656843</v>
      </c>
      <c r="BD4" s="328">
        <v>217047.44897396947</v>
      </c>
      <c r="BE4" s="328">
        <v>148041.00743994926</v>
      </c>
      <c r="BF4" s="328">
        <v>248179.30770932458</v>
      </c>
      <c r="BG4" s="328" t="s">
        <v>73</v>
      </c>
      <c r="BH4" s="328">
        <v>208547.69121364516</v>
      </c>
      <c r="BI4" s="336">
        <v>6364673.608548686</v>
      </c>
      <c r="BJ4" s="328">
        <v>2035328.7153110753</v>
      </c>
      <c r="BK4" s="328">
        <v>1457607.6183442175</v>
      </c>
      <c r="BL4" s="328">
        <v>2048411.011587208</v>
      </c>
      <c r="BM4" s="328">
        <v>198213.41656544473</v>
      </c>
      <c r="BN4" s="328">
        <v>204092.9683719737</v>
      </c>
      <c r="BO4" s="328">
        <v>143018.94151248867</v>
      </c>
      <c r="BP4" s="328">
        <v>253543.19680512502</v>
      </c>
      <c r="BQ4" s="328" t="s">
        <v>73</v>
      </c>
      <c r="BR4" s="328">
        <v>206543.30112805637</v>
      </c>
      <c r="BS4" s="336">
        <v>6546759.169625589</v>
      </c>
      <c r="BT4" s="328">
        <v>2065147.4310038094</v>
      </c>
      <c r="BU4" s="328">
        <v>1523516.1713842915</v>
      </c>
      <c r="BV4" s="328">
        <v>2146883.345377901</v>
      </c>
      <c r="BW4" s="328">
        <v>210082.66589718658</v>
      </c>
      <c r="BX4" s="328">
        <v>193457.228337289</v>
      </c>
      <c r="BY4" s="328">
        <v>130962.26951383254</v>
      </c>
      <c r="BZ4" s="328">
        <v>249539.01366396726</v>
      </c>
      <c r="CA4" s="328" t="s">
        <v>73</v>
      </c>
      <c r="CB4" s="328">
        <v>203553.23667748173</v>
      </c>
      <c r="CC4" s="336">
        <v>6723141.36185576</v>
      </c>
      <c r="CD4" s="328">
        <v>2071422.546665653</v>
      </c>
      <c r="CE4" s="328">
        <v>1444345.5037081796</v>
      </c>
      <c r="CF4" s="328">
        <v>2216890.3665011483</v>
      </c>
      <c r="CG4" s="328">
        <v>211205.11801882647</v>
      </c>
      <c r="CH4" s="328">
        <v>193716.03786956155</v>
      </c>
      <c r="CI4" s="328">
        <v>120002.50343023383</v>
      </c>
      <c r="CJ4" s="328">
        <v>231495.7545506726</v>
      </c>
      <c r="CK4" s="328" t="s">
        <v>73</v>
      </c>
      <c r="CL4" s="328">
        <v>272057.6059759482</v>
      </c>
      <c r="CM4" s="336">
        <v>6761135.436720224</v>
      </c>
      <c r="CN4" s="328">
        <v>2125992.5269132503</v>
      </c>
      <c r="CO4" s="328">
        <v>1508697.914546462</v>
      </c>
      <c r="CP4" s="328">
        <v>2004354.231867976</v>
      </c>
      <c r="CQ4" s="328">
        <v>232591.85888870322</v>
      </c>
      <c r="CR4" s="328">
        <v>182766.44775086897</v>
      </c>
      <c r="CS4" s="328">
        <v>107115.92915107045</v>
      </c>
      <c r="CT4" s="328">
        <v>114480.1934310194</v>
      </c>
      <c r="CU4" s="328">
        <v>21378.697106387997</v>
      </c>
      <c r="CV4" s="328">
        <v>298412.3055557834</v>
      </c>
      <c r="CW4" s="336">
        <v>6595790.105211522</v>
      </c>
      <c r="CX4" s="328">
        <v>2308835.991000809</v>
      </c>
      <c r="CY4" s="328">
        <v>1601238.2885240677</v>
      </c>
      <c r="CZ4" s="328">
        <v>1825587.8032994184</v>
      </c>
      <c r="DA4" s="328">
        <v>252777.16341623318</v>
      </c>
      <c r="DB4" s="328">
        <v>183868.0646558988</v>
      </c>
      <c r="DC4" s="328">
        <v>111204.9369793206</v>
      </c>
      <c r="DD4" s="328">
        <v>129564.22212610765</v>
      </c>
      <c r="DE4" s="328">
        <v>17305.428259629043</v>
      </c>
      <c r="DF4" s="328">
        <v>310655.50173851586</v>
      </c>
      <c r="DG4" s="336">
        <v>6741037</v>
      </c>
      <c r="DH4" s="328">
        <f aca="true" t="shared" si="0" ref="DH4:DK16">DH17+DH30</f>
        <v>2432443.9367435267</v>
      </c>
      <c r="DI4" s="328">
        <f t="shared" si="0"/>
        <v>1712711.634206765</v>
      </c>
      <c r="DJ4" s="328">
        <f t="shared" si="0"/>
        <v>1817642.7517453937</v>
      </c>
      <c r="DK4" s="328">
        <f t="shared" si="0"/>
        <v>251843.3047802855</v>
      </c>
      <c r="DL4" s="328">
        <v>166973.1842761476</v>
      </c>
      <c r="DM4" s="328">
        <v>95973.56412629131</v>
      </c>
      <c r="DN4" s="328">
        <v>152543.28306907168</v>
      </c>
      <c r="DO4" s="328">
        <v>18150.10726543191</v>
      </c>
      <c r="DP4" s="328">
        <f aca="true" t="shared" si="1" ref="DP4:DP16">DP17+DP30</f>
        <v>300312.7317924329</v>
      </c>
      <c r="DQ4" s="336">
        <f>DQ17+DQ30+0.4</f>
        <v>6948594.898005348</v>
      </c>
      <c r="DR4" s="328">
        <f aca="true" t="shared" si="2" ref="DR4:DS16">DR17+DR30</f>
        <v>2372070.246771936</v>
      </c>
      <c r="DS4" s="328">
        <f t="shared" si="2"/>
        <v>1588163.5956516827</v>
      </c>
      <c r="DT4" s="328">
        <f>DT17+DT30+0.5</f>
        <v>1528563.9745339078</v>
      </c>
      <c r="DU4" s="328">
        <f aca="true" t="shared" si="3" ref="DU4:DU16">DU17+DU30</f>
        <v>216948.13758383546</v>
      </c>
      <c r="DV4" s="328">
        <v>126020.48765859644</v>
      </c>
      <c r="DW4" s="328">
        <v>81158.40409264853</v>
      </c>
      <c r="DX4" s="328">
        <v>101870.02161196482</v>
      </c>
      <c r="DY4" s="328">
        <v>14736.55546461753</v>
      </c>
      <c r="DZ4" s="328">
        <f aca="true" t="shared" si="4" ref="DZ4:DZ16">DZ17+DZ30</f>
        <v>274259.2945656139</v>
      </c>
      <c r="EA4" s="336">
        <f>EA17+EA30+0.4</f>
        <v>6303790.6179348035</v>
      </c>
      <c r="EB4" s="328">
        <v>2486914.418019074</v>
      </c>
      <c r="EC4" s="328">
        <v>1582563.426248607</v>
      </c>
      <c r="ED4" s="328">
        <v>1483121.4930673048</v>
      </c>
      <c r="EE4" s="328">
        <v>189889.7816802651</v>
      </c>
      <c r="EF4" s="328">
        <v>111275.19890397374</v>
      </c>
      <c r="EG4" s="328">
        <v>108834.87941674286</v>
      </c>
      <c r="EH4" s="328">
        <v>111347.1478258294</v>
      </c>
      <c r="EI4" s="328">
        <v>13091.607229294581</v>
      </c>
      <c r="EJ4" s="328">
        <v>302019.4469690692</v>
      </c>
      <c r="EK4" s="336">
        <v>6389057.941713482</v>
      </c>
      <c r="EL4" s="328">
        <v>2609862.42742127</v>
      </c>
      <c r="EM4" s="328">
        <v>1653356.923863928</v>
      </c>
      <c r="EN4" s="328">
        <v>1340033.647101256</v>
      </c>
      <c r="EO4" s="328">
        <v>204999.1442788104</v>
      </c>
      <c r="EP4" s="328">
        <v>111074.33905068306</v>
      </c>
      <c r="EQ4" s="328">
        <v>95513.838439332</v>
      </c>
      <c r="ER4" s="328">
        <v>98465.70652429515</v>
      </c>
      <c r="ES4" s="328">
        <v>14124.449310941325</v>
      </c>
      <c r="ET4" s="328">
        <v>253008.8994658286</v>
      </c>
      <c r="EU4" s="336">
        <v>6380439.004671121</v>
      </c>
      <c r="EV4" s="328">
        <v>2768002.2449055524</v>
      </c>
      <c r="EW4" s="328">
        <v>1805377.02777796</v>
      </c>
      <c r="EX4" s="328">
        <v>1482085.2577386703</v>
      </c>
      <c r="EY4" s="328">
        <v>217163.27629027652</v>
      </c>
      <c r="EZ4" s="328">
        <v>114948.04371530998</v>
      </c>
      <c r="FA4" s="328">
        <v>132129.6746325444</v>
      </c>
      <c r="FB4" s="328">
        <v>98480.45431089833</v>
      </c>
      <c r="FC4" s="328">
        <v>13760.498550977616</v>
      </c>
      <c r="FD4" s="328">
        <v>280147.94068401</v>
      </c>
      <c r="FE4" s="336">
        <v>6912094.418607714</v>
      </c>
      <c r="FF4" s="328">
        <v>3032492.15221572</v>
      </c>
      <c r="FG4" s="328">
        <v>1929294.306846579</v>
      </c>
      <c r="FH4" s="328">
        <v>1517439.2871819695</v>
      </c>
      <c r="FI4" s="328">
        <v>248617.26284464958</v>
      </c>
      <c r="FJ4" s="328">
        <v>112369.85862089312</v>
      </c>
      <c r="FK4" s="328">
        <v>142390.80491580217</v>
      </c>
      <c r="FL4" s="328">
        <v>107121.34196884427</v>
      </c>
      <c r="FM4" s="328">
        <v>14655.055478969618</v>
      </c>
      <c r="FN4" s="328">
        <v>312193.94211985735</v>
      </c>
      <c r="FO4" s="336">
        <v>7416573.941904847</v>
      </c>
      <c r="FP4" s="328">
        <v>3219948</v>
      </c>
      <c r="FQ4" s="328">
        <v>1953316</v>
      </c>
      <c r="FR4" s="328">
        <v>1362878</v>
      </c>
      <c r="FS4" s="328">
        <v>280920</v>
      </c>
      <c r="FT4" s="328">
        <v>106032</v>
      </c>
      <c r="FU4" s="328">
        <v>135813</v>
      </c>
      <c r="FV4" s="328">
        <v>117532</v>
      </c>
      <c r="FW4" s="328">
        <v>19020</v>
      </c>
      <c r="FX4" s="328">
        <v>332647</v>
      </c>
      <c r="FY4" s="336">
        <v>7528106</v>
      </c>
      <c r="FZ4" s="328">
        <v>3244707</v>
      </c>
      <c r="GA4" s="328">
        <v>1901502</v>
      </c>
      <c r="GB4" s="328">
        <v>1296421</v>
      </c>
      <c r="GC4" s="328">
        <v>333397</v>
      </c>
      <c r="GD4" s="328">
        <v>108022</v>
      </c>
      <c r="GE4" s="328">
        <v>164151</v>
      </c>
      <c r="GF4" s="328">
        <v>121109</v>
      </c>
      <c r="GG4" s="328">
        <v>19943</v>
      </c>
      <c r="GH4" s="328">
        <v>307568</v>
      </c>
      <c r="GI4" s="336">
        <v>7496820.244677932</v>
      </c>
    </row>
    <row r="5" spans="1:191" ht="12.75" customHeight="1">
      <c r="A5" s="331" t="s">
        <v>6</v>
      </c>
      <c r="B5" s="7">
        <v>155886.87586735806</v>
      </c>
      <c r="C5" s="7">
        <v>200900.11970011538</v>
      </c>
      <c r="D5" s="7">
        <v>105706.43939636218</v>
      </c>
      <c r="E5" s="7">
        <v>38430.92200150365</v>
      </c>
      <c r="F5" s="7">
        <v>8814.361992913016</v>
      </c>
      <c r="G5" s="7">
        <v>26120.414688974688</v>
      </c>
      <c r="H5" s="7">
        <v>7787.027937815397</v>
      </c>
      <c r="I5" s="7" t="s">
        <v>73</v>
      </c>
      <c r="J5" s="7">
        <v>13429.940311456518</v>
      </c>
      <c r="K5" s="309">
        <v>557076.1018964988</v>
      </c>
      <c r="L5" s="7">
        <v>162483.1304109155</v>
      </c>
      <c r="M5" s="7">
        <v>167077.45578146627</v>
      </c>
      <c r="N5" s="7">
        <v>135176.32129886776</v>
      </c>
      <c r="O5" s="7">
        <v>36305.18206016271</v>
      </c>
      <c r="P5" s="7">
        <v>11735.19293001907</v>
      </c>
      <c r="Q5" s="7">
        <v>27354.89974482887</v>
      </c>
      <c r="R5" s="7">
        <v>19954.262204612205</v>
      </c>
      <c r="S5" s="7" t="s">
        <v>73</v>
      </c>
      <c r="T5" s="7">
        <v>7900.110088595315</v>
      </c>
      <c r="U5" s="309">
        <v>567986.5545194678</v>
      </c>
      <c r="V5" s="7">
        <v>142936.7271458036</v>
      </c>
      <c r="W5" s="7">
        <v>154624.79331032062</v>
      </c>
      <c r="X5" s="7">
        <v>139359.0191614919</v>
      </c>
      <c r="Y5" s="7">
        <v>26120.995060165496</v>
      </c>
      <c r="Z5" s="7">
        <v>13942.518829840366</v>
      </c>
      <c r="AA5" s="7">
        <v>28395.539920016337</v>
      </c>
      <c r="AB5" s="7">
        <v>10793.631277086686</v>
      </c>
      <c r="AC5" s="7" t="s">
        <v>73</v>
      </c>
      <c r="AD5" s="7">
        <v>19271.477196085674</v>
      </c>
      <c r="AE5" s="309">
        <v>535444.7019008107</v>
      </c>
      <c r="AF5" s="7">
        <v>138449.1037656273</v>
      </c>
      <c r="AG5" s="7">
        <v>139844.1068331579</v>
      </c>
      <c r="AH5" s="7">
        <v>159534.85164756692</v>
      </c>
      <c r="AI5" s="7">
        <v>27822.117512289435</v>
      </c>
      <c r="AJ5" s="7">
        <v>18595.23779132851</v>
      </c>
      <c r="AK5" s="7">
        <v>31094.57273144085</v>
      </c>
      <c r="AL5" s="7">
        <v>17811.306369525286</v>
      </c>
      <c r="AM5" s="7" t="s">
        <v>73</v>
      </c>
      <c r="AN5" s="7">
        <v>13911.299585058237</v>
      </c>
      <c r="AO5" s="309">
        <v>547062.5962359945</v>
      </c>
      <c r="AP5" s="7">
        <v>147724.7967146108</v>
      </c>
      <c r="AQ5" s="7">
        <v>141145.83516077846</v>
      </c>
      <c r="AR5" s="7">
        <v>126529.96060260879</v>
      </c>
      <c r="AS5" s="7">
        <v>29756.585503938455</v>
      </c>
      <c r="AT5" s="7">
        <v>17928.870362981288</v>
      </c>
      <c r="AU5" s="7">
        <v>25254.247223730577</v>
      </c>
      <c r="AV5" s="7">
        <v>25760.912112928243</v>
      </c>
      <c r="AW5" s="7" t="s">
        <v>73</v>
      </c>
      <c r="AX5" s="7">
        <v>15524.171620079549</v>
      </c>
      <c r="AY5" s="309">
        <v>529625.3793016562</v>
      </c>
      <c r="AZ5" s="7">
        <v>141559.75867095572</v>
      </c>
      <c r="BA5" s="7">
        <v>144617.30992066284</v>
      </c>
      <c r="BB5" s="7">
        <v>115246.17033099782</v>
      </c>
      <c r="BC5" s="7">
        <v>28573.30684314529</v>
      </c>
      <c r="BD5" s="7">
        <v>14605.079818400962</v>
      </c>
      <c r="BE5" s="7">
        <v>14947.039411669968</v>
      </c>
      <c r="BF5" s="7">
        <v>18967.49668338622</v>
      </c>
      <c r="BG5" s="7" t="s">
        <v>73</v>
      </c>
      <c r="BH5" s="7">
        <v>14983.524039882424</v>
      </c>
      <c r="BI5" s="309">
        <v>493499.6857191012</v>
      </c>
      <c r="BJ5" s="7">
        <v>141695.55439084859</v>
      </c>
      <c r="BK5" s="7">
        <v>126180.2825418799</v>
      </c>
      <c r="BL5" s="7">
        <v>158853.13593660813</v>
      </c>
      <c r="BM5" s="7">
        <v>26949.71097579502</v>
      </c>
      <c r="BN5" s="7">
        <v>14332.752491610361</v>
      </c>
      <c r="BO5" s="7">
        <v>12521.405758654157</v>
      </c>
      <c r="BP5" s="7">
        <v>28780.32151954482</v>
      </c>
      <c r="BQ5" s="7" t="s">
        <v>73</v>
      </c>
      <c r="BR5" s="7">
        <v>16237.383405350674</v>
      </c>
      <c r="BS5" s="309">
        <v>525550.5470202917</v>
      </c>
      <c r="BT5" s="7">
        <v>141527.17599336916</v>
      </c>
      <c r="BU5" s="7">
        <v>134698.02634479516</v>
      </c>
      <c r="BV5" s="7">
        <v>183049.27020974012</v>
      </c>
      <c r="BW5" s="7">
        <v>32659.43982580234</v>
      </c>
      <c r="BX5" s="7">
        <v>12369.662272355661</v>
      </c>
      <c r="BY5" s="7">
        <v>11397.200973884443</v>
      </c>
      <c r="BZ5" s="7">
        <v>15231.981855793005</v>
      </c>
      <c r="CA5" s="7" t="s">
        <v>73</v>
      </c>
      <c r="CB5" s="7">
        <v>14916.183179313839</v>
      </c>
      <c r="CC5" s="309">
        <v>545848.9406550537</v>
      </c>
      <c r="CD5" s="7">
        <v>133135.25089264713</v>
      </c>
      <c r="CE5" s="7">
        <v>126998.50178529427</v>
      </c>
      <c r="CF5" s="7">
        <v>174681.2183885022</v>
      </c>
      <c r="CG5" s="7">
        <v>33209.51544684364</v>
      </c>
      <c r="CH5" s="7">
        <v>11465.32377160999</v>
      </c>
      <c r="CI5" s="7">
        <v>9320.023053881378</v>
      </c>
      <c r="CJ5" s="7">
        <v>21060.212422269204</v>
      </c>
      <c r="CK5" s="7" t="s">
        <v>73</v>
      </c>
      <c r="CL5" s="7">
        <v>26609.415526631372</v>
      </c>
      <c r="CM5" s="309">
        <v>536479.4612876792</v>
      </c>
      <c r="CN5" s="7">
        <v>145786.84502358988</v>
      </c>
      <c r="CO5" s="7">
        <v>131432.9976866445</v>
      </c>
      <c r="CP5" s="7">
        <v>174221.37270762172</v>
      </c>
      <c r="CQ5" s="7">
        <v>31934.88240207911</v>
      </c>
      <c r="CR5" s="7">
        <v>13276.425578552618</v>
      </c>
      <c r="CS5" s="7">
        <v>10402.422174534797</v>
      </c>
      <c r="CT5" s="7">
        <v>13064.970477027837</v>
      </c>
      <c r="CU5" s="7">
        <v>2281.5187631361377</v>
      </c>
      <c r="CV5" s="7">
        <v>25193.353326282297</v>
      </c>
      <c r="CW5" s="309">
        <v>547594.7881394689</v>
      </c>
      <c r="CX5" s="7">
        <v>150392.2045262445</v>
      </c>
      <c r="CY5" s="7">
        <v>143721.68977847893</v>
      </c>
      <c r="CZ5" s="7">
        <v>147893.71534367965</v>
      </c>
      <c r="DA5" s="7">
        <v>35868.385665529015</v>
      </c>
      <c r="DB5" s="7">
        <v>12544.135219258345</v>
      </c>
      <c r="DC5" s="7">
        <v>8383.814477040816</v>
      </c>
      <c r="DD5" s="7">
        <v>9636.403388259205</v>
      </c>
      <c r="DE5" s="7">
        <v>1863.4309482313215</v>
      </c>
      <c r="DF5" s="7">
        <v>25690.220653278233</v>
      </c>
      <c r="DG5" s="309">
        <v>535994</v>
      </c>
      <c r="DH5" s="7">
        <f t="shared" si="0"/>
        <v>149495.40144719827</v>
      </c>
      <c r="DI5" s="7">
        <f t="shared" si="0"/>
        <v>134390.45774059225</v>
      </c>
      <c r="DJ5" s="7">
        <f t="shared" si="0"/>
        <v>142831.69531193798</v>
      </c>
      <c r="DK5" s="7">
        <f t="shared" si="0"/>
        <v>35258.021943573665</v>
      </c>
      <c r="DL5" s="7">
        <v>11156.070355005617</v>
      </c>
      <c r="DM5" s="7">
        <v>8365.863991345686</v>
      </c>
      <c r="DN5" s="7">
        <v>12183.83473491665</v>
      </c>
      <c r="DO5" s="7">
        <v>1816</v>
      </c>
      <c r="DP5" s="7">
        <f t="shared" si="1"/>
        <v>22773.65447542988</v>
      </c>
      <c r="DQ5" s="309">
        <f aca="true" t="shared" si="5" ref="DQ5:DQ16">DQ18+DQ31</f>
        <v>518271</v>
      </c>
      <c r="DR5" s="7">
        <f t="shared" si="2"/>
        <v>163880.67690809153</v>
      </c>
      <c r="DS5" s="7">
        <f t="shared" si="2"/>
        <v>146369.04400085614</v>
      </c>
      <c r="DT5" s="7">
        <f aca="true" t="shared" si="6" ref="DT5:DT16">DT18+DT31</f>
        <v>148706.50734223254</v>
      </c>
      <c r="DU5" s="7">
        <f t="shared" si="3"/>
        <v>35357.44527833035</v>
      </c>
      <c r="DV5" s="7">
        <v>9714.5003843165</v>
      </c>
      <c r="DW5" s="7">
        <v>8086.180836183508</v>
      </c>
      <c r="DX5" s="7">
        <v>12718.831940365779</v>
      </c>
      <c r="DY5" s="7">
        <v>1558</v>
      </c>
      <c r="DZ5" s="7">
        <f t="shared" si="4"/>
        <v>25834.277389074792</v>
      </c>
      <c r="EA5" s="309">
        <f aca="true" t="shared" si="7" ref="EA5:EA16">EA18+EA31</f>
        <v>552225.4640794512</v>
      </c>
      <c r="EB5" s="7">
        <v>159589.7371994217</v>
      </c>
      <c r="EC5" s="7">
        <v>127894.06362110082</v>
      </c>
      <c r="ED5" s="7">
        <v>102214.48903120476</v>
      </c>
      <c r="EE5" s="7">
        <v>26218.530952673354</v>
      </c>
      <c r="EF5" s="7">
        <v>6714.580042980893</v>
      </c>
      <c r="EG5" s="7">
        <v>10165.067132560309</v>
      </c>
      <c r="EH5" s="7">
        <v>8197.680954512434</v>
      </c>
      <c r="EI5" s="7">
        <v>806.8359569710072</v>
      </c>
      <c r="EJ5" s="7">
        <v>20764.993970983727</v>
      </c>
      <c r="EK5" s="309">
        <v>462565.6240288289</v>
      </c>
      <c r="EL5" s="7">
        <v>171566.6404692464</v>
      </c>
      <c r="EM5" s="7">
        <v>137281.96139004483</v>
      </c>
      <c r="EN5" s="7">
        <v>125385.07590526556</v>
      </c>
      <c r="EO5" s="7">
        <v>31864.335416994698</v>
      </c>
      <c r="EP5" s="7">
        <v>7896.590139464276</v>
      </c>
      <c r="EQ5" s="7">
        <v>9410.40434655856</v>
      </c>
      <c r="ER5" s="7">
        <v>11355.87901359658</v>
      </c>
      <c r="ES5" s="7">
        <v>1095.464542558585</v>
      </c>
      <c r="ET5" s="7">
        <v>21414.58959232115</v>
      </c>
      <c r="EU5" s="309">
        <v>517270.4498360803</v>
      </c>
      <c r="EV5" s="7">
        <v>176759.9003248341</v>
      </c>
      <c r="EW5" s="7">
        <v>151198.02042581697</v>
      </c>
      <c r="EX5" s="7">
        <v>109995.81335871725</v>
      </c>
      <c r="EY5" s="7">
        <v>32077.87405012526</v>
      </c>
      <c r="EZ5" s="7">
        <v>7384.440407188495</v>
      </c>
      <c r="FA5" s="7">
        <v>10809.931567565409</v>
      </c>
      <c r="FB5" s="7">
        <v>11122.09745225373</v>
      </c>
      <c r="FC5" s="7">
        <v>985.2800703591695</v>
      </c>
      <c r="FD5" s="7">
        <v>17771.988121895356</v>
      </c>
      <c r="FE5" s="309">
        <v>518105.3457791727</v>
      </c>
      <c r="FF5" s="7">
        <v>197524.00012364218</v>
      </c>
      <c r="FG5" s="7">
        <v>163272.10931411668</v>
      </c>
      <c r="FH5" s="7">
        <v>133586.9616997808</v>
      </c>
      <c r="FI5" s="7">
        <v>31315.830835283577</v>
      </c>
      <c r="FJ5" s="7">
        <v>7302.520181510644</v>
      </c>
      <c r="FK5" s="7">
        <v>10732.272855083711</v>
      </c>
      <c r="FL5" s="7">
        <v>8460.97389860675</v>
      </c>
      <c r="FM5" s="7">
        <v>1037.7810633368133</v>
      </c>
      <c r="FN5" s="7">
        <v>23061.49999016059</v>
      </c>
      <c r="FO5" s="309">
        <v>576293.9499625158</v>
      </c>
      <c r="FP5" s="7">
        <v>211405</v>
      </c>
      <c r="FQ5" s="7">
        <v>172485</v>
      </c>
      <c r="FR5" s="7">
        <v>123404</v>
      </c>
      <c r="FS5" s="7">
        <v>36239</v>
      </c>
      <c r="FT5" s="7">
        <v>7687</v>
      </c>
      <c r="FU5" s="7">
        <v>13420</v>
      </c>
      <c r="FV5" s="7">
        <v>12646</v>
      </c>
      <c r="FW5" s="7">
        <v>1371</v>
      </c>
      <c r="FX5" s="7">
        <v>25855</v>
      </c>
      <c r="FY5" s="309">
        <v>604512</v>
      </c>
      <c r="FZ5" s="7">
        <v>215833</v>
      </c>
      <c r="GA5" s="7">
        <v>158499</v>
      </c>
      <c r="GB5" s="7">
        <v>104753</v>
      </c>
      <c r="GC5" s="7">
        <v>45293</v>
      </c>
      <c r="GD5" s="7">
        <v>6475</v>
      </c>
      <c r="GE5" s="7">
        <v>13081</v>
      </c>
      <c r="GF5" s="7">
        <v>9756</v>
      </c>
      <c r="GG5" s="7">
        <v>1408</v>
      </c>
      <c r="GH5" s="7">
        <v>22134</v>
      </c>
      <c r="GI5" s="309">
        <v>577231.7924995369</v>
      </c>
    </row>
    <row r="6" spans="1:191" ht="12.75" customHeight="1">
      <c r="A6" s="331" t="s">
        <v>7</v>
      </c>
      <c r="B6" s="7">
        <v>140023.39494721993</v>
      </c>
      <c r="C6" s="7">
        <v>194620.41551687033</v>
      </c>
      <c r="D6" s="7">
        <v>105423.16875741651</v>
      </c>
      <c r="E6" s="7">
        <v>33143.17003667386</v>
      </c>
      <c r="F6" s="7">
        <v>9145.825732808458</v>
      </c>
      <c r="G6" s="7">
        <v>14291.579128912754</v>
      </c>
      <c r="H6" s="7">
        <v>11799.480121239056</v>
      </c>
      <c r="I6" s="7" t="s">
        <v>73</v>
      </c>
      <c r="J6" s="7">
        <v>10947.898666301968</v>
      </c>
      <c r="K6" s="309">
        <v>519394.9329074429</v>
      </c>
      <c r="L6" s="7">
        <v>150015.81540321768</v>
      </c>
      <c r="M6" s="7">
        <v>173161.2699669276</v>
      </c>
      <c r="N6" s="7">
        <v>126519.8371924423</v>
      </c>
      <c r="O6" s="7">
        <v>32920.09127306837</v>
      </c>
      <c r="P6" s="7">
        <v>11361.788915190236</v>
      </c>
      <c r="Q6" s="7">
        <v>13223.331897546546</v>
      </c>
      <c r="R6" s="7">
        <v>9579.458833437746</v>
      </c>
      <c r="S6" s="7" t="s">
        <v>73</v>
      </c>
      <c r="T6" s="7">
        <v>5766.010962363935</v>
      </c>
      <c r="U6" s="309">
        <v>522547.60444419435</v>
      </c>
      <c r="V6" s="7">
        <v>125008.15326786769</v>
      </c>
      <c r="W6" s="7">
        <v>139482.0458204845</v>
      </c>
      <c r="X6" s="7">
        <v>71614.01328315606</v>
      </c>
      <c r="Y6" s="7">
        <v>25617.22227439329</v>
      </c>
      <c r="Z6" s="7">
        <v>10424.147178626326</v>
      </c>
      <c r="AA6" s="7">
        <v>12934.566942518368</v>
      </c>
      <c r="AB6" s="7">
        <v>8451.549935333634</v>
      </c>
      <c r="AC6" s="7" t="s">
        <v>73</v>
      </c>
      <c r="AD6" s="7">
        <v>11801.948257311691</v>
      </c>
      <c r="AE6" s="309">
        <v>405333.64695969154</v>
      </c>
      <c r="AF6" s="7">
        <v>147977.36100639112</v>
      </c>
      <c r="AG6" s="7">
        <v>136030.69041105465</v>
      </c>
      <c r="AH6" s="7">
        <v>159909.71873567172</v>
      </c>
      <c r="AI6" s="7">
        <v>27044.469707476143</v>
      </c>
      <c r="AJ6" s="7">
        <v>16693.229484076994</v>
      </c>
      <c r="AK6" s="7">
        <v>15373.778140755056</v>
      </c>
      <c r="AL6" s="7">
        <v>18841.793002928673</v>
      </c>
      <c r="AM6" s="7" t="s">
        <v>73</v>
      </c>
      <c r="AN6" s="7">
        <v>10297.09628689167</v>
      </c>
      <c r="AO6" s="309">
        <v>532168.136775246</v>
      </c>
      <c r="AP6" s="7">
        <v>138243.06142261944</v>
      </c>
      <c r="AQ6" s="7">
        <v>139153.1272849787</v>
      </c>
      <c r="AR6" s="7">
        <v>121835.66894074739</v>
      </c>
      <c r="AS6" s="7">
        <v>28007.43334547194</v>
      </c>
      <c r="AT6" s="7">
        <v>15508.564476547963</v>
      </c>
      <c r="AU6" s="7">
        <v>13490.833547490467</v>
      </c>
      <c r="AV6" s="7">
        <v>16005.070062828168</v>
      </c>
      <c r="AW6" s="7" t="s">
        <v>73</v>
      </c>
      <c r="AX6" s="7">
        <v>11232.853465300483</v>
      </c>
      <c r="AY6" s="309">
        <v>483476.61254598456</v>
      </c>
      <c r="AZ6" s="7">
        <v>141265.02048992112</v>
      </c>
      <c r="BA6" s="7">
        <v>138515.0655356062</v>
      </c>
      <c r="BB6" s="7">
        <v>151823.47230206995</v>
      </c>
      <c r="BC6" s="7">
        <v>30103.031593299558</v>
      </c>
      <c r="BD6" s="7">
        <v>14936.263400939624</v>
      </c>
      <c r="BE6" s="7">
        <v>9151.123445270581</v>
      </c>
      <c r="BF6" s="7">
        <v>21974.374831499692</v>
      </c>
      <c r="BG6" s="7" t="s">
        <v>73</v>
      </c>
      <c r="BH6" s="7">
        <v>13097.48611083538</v>
      </c>
      <c r="BI6" s="309">
        <v>520865.83770944213</v>
      </c>
      <c r="BJ6" s="7">
        <v>146626.6747460021</v>
      </c>
      <c r="BK6" s="7">
        <v>140467.5220985459</v>
      </c>
      <c r="BL6" s="7">
        <v>132938.27048114434</v>
      </c>
      <c r="BM6" s="7">
        <v>25810.69214332241</v>
      </c>
      <c r="BN6" s="7">
        <v>13219.138330535301</v>
      </c>
      <c r="BO6" s="7">
        <v>7242.535023670924</v>
      </c>
      <c r="BP6" s="7">
        <v>19103.849468395496</v>
      </c>
      <c r="BQ6" s="7" t="s">
        <v>73</v>
      </c>
      <c r="BR6" s="7">
        <v>14081.800399604008</v>
      </c>
      <c r="BS6" s="309">
        <v>499490.4826912205</v>
      </c>
      <c r="BT6" s="7">
        <v>157392.92452846648</v>
      </c>
      <c r="BU6" s="7">
        <v>160117.14386814417</v>
      </c>
      <c r="BV6" s="7">
        <v>171305.35634961442</v>
      </c>
      <c r="BW6" s="7">
        <v>32942.53937686039</v>
      </c>
      <c r="BX6" s="7">
        <v>12934.014996894857</v>
      </c>
      <c r="BY6" s="7">
        <v>6141.0100149712725</v>
      </c>
      <c r="BZ6" s="7">
        <v>19566.827704307656</v>
      </c>
      <c r="CA6" s="7" t="s">
        <v>73</v>
      </c>
      <c r="CB6" s="7">
        <v>14641.972954442446</v>
      </c>
      <c r="CC6" s="309">
        <v>575041.7897937017</v>
      </c>
      <c r="CD6" s="7">
        <v>135630.41954211102</v>
      </c>
      <c r="CE6" s="7">
        <v>133352.99948069692</v>
      </c>
      <c r="CF6" s="7">
        <v>184195.76810798945</v>
      </c>
      <c r="CG6" s="7">
        <v>31132.9820772951</v>
      </c>
      <c r="CH6" s="7">
        <v>11399.18970180416</v>
      </c>
      <c r="CI6" s="7">
        <v>6137.328454952077</v>
      </c>
      <c r="CJ6" s="7">
        <v>20005.12388569185</v>
      </c>
      <c r="CK6" s="7" t="s">
        <v>73</v>
      </c>
      <c r="CL6" s="7">
        <v>26955.81569991781</v>
      </c>
      <c r="CM6" s="309">
        <v>548809.6269504584</v>
      </c>
      <c r="CN6" s="7">
        <v>145839.98661604425</v>
      </c>
      <c r="CO6" s="7">
        <v>132915.03045933577</v>
      </c>
      <c r="CP6" s="7">
        <v>183803.08172652067</v>
      </c>
      <c r="CQ6" s="7">
        <v>31491.704966657948</v>
      </c>
      <c r="CR6" s="7">
        <v>12952.416130618898</v>
      </c>
      <c r="CS6" s="7">
        <v>5760.147381490764</v>
      </c>
      <c r="CT6" s="7">
        <v>6882.65721011418</v>
      </c>
      <c r="CU6" s="7">
        <v>2051.5811608516487</v>
      </c>
      <c r="CV6" s="7">
        <v>21493.04069975424</v>
      </c>
      <c r="CW6" s="309">
        <v>543189.6463513884</v>
      </c>
      <c r="CX6" s="7">
        <v>162044.68359281556</v>
      </c>
      <c r="CY6" s="7">
        <v>145661.07982755644</v>
      </c>
      <c r="CZ6" s="7">
        <v>159762.41990969685</v>
      </c>
      <c r="DA6" s="7">
        <v>34702.75539568345</v>
      </c>
      <c r="DB6" s="7">
        <v>13202.901023983648</v>
      </c>
      <c r="DC6" s="7">
        <v>5906.788163487259</v>
      </c>
      <c r="DD6" s="7">
        <v>11918.170002001629</v>
      </c>
      <c r="DE6" s="7">
        <v>1742.4448241627217</v>
      </c>
      <c r="DF6" s="7">
        <v>21109.75726061243</v>
      </c>
      <c r="DG6" s="309">
        <v>556051</v>
      </c>
      <c r="DH6" s="7">
        <f t="shared" si="0"/>
        <v>174302.31861106804</v>
      </c>
      <c r="DI6" s="7">
        <f t="shared" si="0"/>
        <v>160018.87966152385</v>
      </c>
      <c r="DJ6" s="7">
        <f t="shared" si="0"/>
        <v>156769.66536257282</v>
      </c>
      <c r="DK6" s="7">
        <f t="shared" si="0"/>
        <v>34447.21177063721</v>
      </c>
      <c r="DL6" s="7">
        <v>11980.94497231618</v>
      </c>
      <c r="DM6" s="7">
        <v>5638.981368262563</v>
      </c>
      <c r="DN6" s="7">
        <v>12606.832464738975</v>
      </c>
      <c r="DO6" s="7">
        <v>1124.8367861386914</v>
      </c>
      <c r="DP6" s="7">
        <f t="shared" si="1"/>
        <v>20712.48904519842</v>
      </c>
      <c r="DQ6" s="309">
        <f t="shared" si="5"/>
        <v>577602.1600424567</v>
      </c>
      <c r="DR6" s="7">
        <f t="shared" si="2"/>
        <v>170141.71192827332</v>
      </c>
      <c r="DS6" s="7">
        <f t="shared" si="2"/>
        <v>152199.31693632522</v>
      </c>
      <c r="DT6" s="7">
        <f t="shared" si="6"/>
        <v>151038.0906232591</v>
      </c>
      <c r="DU6" s="7">
        <f t="shared" si="3"/>
        <v>32445.21423034459</v>
      </c>
      <c r="DV6" s="7">
        <v>9587.78132868412</v>
      </c>
      <c r="DW6" s="7">
        <v>4147.927701640185</v>
      </c>
      <c r="DX6" s="7">
        <v>6671.632839190305</v>
      </c>
      <c r="DY6" s="7">
        <v>1464</v>
      </c>
      <c r="DZ6" s="7">
        <f t="shared" si="4"/>
        <v>23290.951575957326</v>
      </c>
      <c r="EA6" s="309">
        <f t="shared" si="7"/>
        <v>550986.6271636742</v>
      </c>
      <c r="EB6" s="7">
        <v>178511.925461435</v>
      </c>
      <c r="EC6" s="7">
        <v>148464.11823965906</v>
      </c>
      <c r="ED6" s="7">
        <v>109168.61373012057</v>
      </c>
      <c r="EE6" s="7">
        <v>24357.532243582733</v>
      </c>
      <c r="EF6" s="7">
        <v>7702.883280875026</v>
      </c>
      <c r="EG6" s="7">
        <v>6561.27884513709</v>
      </c>
      <c r="EH6" s="7">
        <v>8087.231852588851</v>
      </c>
      <c r="EI6" s="7">
        <v>855.9378320407695</v>
      </c>
      <c r="EJ6" s="7">
        <v>19668.937691529478</v>
      </c>
      <c r="EK6" s="309">
        <v>503378.5135566916</v>
      </c>
      <c r="EL6" s="7">
        <v>172972.79686672837</v>
      </c>
      <c r="EM6" s="7">
        <v>137092.39729365415</v>
      </c>
      <c r="EN6" s="7">
        <v>122525.34500699941</v>
      </c>
      <c r="EO6" s="7">
        <v>31083.021979407324</v>
      </c>
      <c r="EP6" s="7">
        <v>6929.5640982263185</v>
      </c>
      <c r="EQ6" s="7">
        <v>4737.344472794835</v>
      </c>
      <c r="ER6" s="7">
        <v>8050.513512756557</v>
      </c>
      <c r="ES6" s="7">
        <v>831.7538637722065</v>
      </c>
      <c r="ET6" s="7">
        <v>18766.150010438643</v>
      </c>
      <c r="EU6" s="309">
        <v>502989.06335747475</v>
      </c>
      <c r="EV6" s="7">
        <v>195530.2280337901</v>
      </c>
      <c r="EW6" s="7">
        <v>155030.285415714</v>
      </c>
      <c r="EX6" s="7">
        <v>115583.72109600606</v>
      </c>
      <c r="EY6" s="7">
        <v>32368.593136909407</v>
      </c>
      <c r="EZ6" s="7">
        <v>8062.0586793750645</v>
      </c>
      <c r="FA6" s="7">
        <v>6610.898137726479</v>
      </c>
      <c r="FB6" s="7">
        <v>8010.47548914496</v>
      </c>
      <c r="FC6" s="7">
        <v>1201.1732292302968</v>
      </c>
      <c r="FD6" s="7">
        <v>18008.349241765885</v>
      </c>
      <c r="FE6" s="309">
        <v>540405.7824598221</v>
      </c>
      <c r="FF6" s="7">
        <v>206782.35992368468</v>
      </c>
      <c r="FG6" s="7">
        <v>171481.61844749926</v>
      </c>
      <c r="FH6" s="7">
        <v>121650.96210395072</v>
      </c>
      <c r="FI6" s="7">
        <v>33566.70922526184</v>
      </c>
      <c r="FJ6" s="7">
        <v>7609.123374147052</v>
      </c>
      <c r="FK6" s="7">
        <v>6248.864904873195</v>
      </c>
      <c r="FL6" s="7">
        <v>8118.2289132934</v>
      </c>
      <c r="FM6" s="7">
        <v>896.5814344101257</v>
      </c>
      <c r="FN6" s="7">
        <v>18118.104652617825</v>
      </c>
      <c r="FO6" s="309">
        <v>574472.5529796463</v>
      </c>
      <c r="FP6" s="7">
        <v>217490</v>
      </c>
      <c r="FQ6" s="7">
        <v>179474</v>
      </c>
      <c r="FR6" s="7">
        <v>101897</v>
      </c>
      <c r="FS6" s="7">
        <v>36042</v>
      </c>
      <c r="FT6" s="7">
        <v>7180</v>
      </c>
      <c r="FU6" s="7">
        <v>6797</v>
      </c>
      <c r="FV6" s="7">
        <v>7789</v>
      </c>
      <c r="FW6" s="7">
        <v>1226</v>
      </c>
      <c r="FX6" s="7">
        <v>27769</v>
      </c>
      <c r="FY6" s="309">
        <v>585664</v>
      </c>
      <c r="FZ6" s="7">
        <v>228418</v>
      </c>
      <c r="GA6" s="7">
        <v>160191</v>
      </c>
      <c r="GB6" s="7">
        <v>94795</v>
      </c>
      <c r="GC6" s="7">
        <v>39925</v>
      </c>
      <c r="GD6" s="7">
        <v>6121</v>
      </c>
      <c r="GE6" s="7">
        <v>8142</v>
      </c>
      <c r="GF6" s="7">
        <v>9067</v>
      </c>
      <c r="GG6" s="7">
        <v>1346</v>
      </c>
      <c r="GH6" s="7">
        <v>26758</v>
      </c>
      <c r="GI6" s="309">
        <v>574762.7082664439</v>
      </c>
    </row>
    <row r="7" spans="1:191" ht="12.75" customHeight="1">
      <c r="A7" s="331" t="s">
        <v>8</v>
      </c>
      <c r="B7" s="7">
        <v>170462.4309865908</v>
      </c>
      <c r="C7" s="7">
        <v>201417.3997504482</v>
      </c>
      <c r="D7" s="7">
        <v>134672.99797137672</v>
      </c>
      <c r="E7" s="7">
        <v>29119.000503573574</v>
      </c>
      <c r="F7" s="7">
        <v>10785.996483110353</v>
      </c>
      <c r="G7" s="7">
        <v>19037.397186967173</v>
      </c>
      <c r="H7" s="7">
        <v>7008.541824818458</v>
      </c>
      <c r="I7" s="7" t="s">
        <v>73</v>
      </c>
      <c r="J7" s="7">
        <v>8678.342856507645</v>
      </c>
      <c r="K7" s="309">
        <v>581182.107563393</v>
      </c>
      <c r="L7" s="7">
        <v>175285.89490671424</v>
      </c>
      <c r="M7" s="7">
        <v>184762.55250916822</v>
      </c>
      <c r="N7" s="7">
        <v>129110.40995532865</v>
      </c>
      <c r="O7" s="7">
        <v>30471.25742390966</v>
      </c>
      <c r="P7" s="7">
        <v>10258.169147072269</v>
      </c>
      <c r="Q7" s="7">
        <v>19426.54494721224</v>
      </c>
      <c r="R7" s="7">
        <v>8729.182832460552</v>
      </c>
      <c r="S7" s="7" t="s">
        <v>73</v>
      </c>
      <c r="T7" s="7">
        <v>6583.000721976299</v>
      </c>
      <c r="U7" s="309">
        <v>564627.0124438421</v>
      </c>
      <c r="V7" s="7">
        <v>164149.53904048883</v>
      </c>
      <c r="W7" s="7">
        <v>178645.32608667307</v>
      </c>
      <c r="X7" s="7">
        <v>75032.54288332316</v>
      </c>
      <c r="Y7" s="7">
        <v>27184.68960834572</v>
      </c>
      <c r="Z7" s="7">
        <v>14028.860357896665</v>
      </c>
      <c r="AA7" s="7">
        <v>19184.610723154125</v>
      </c>
      <c r="AB7" s="7">
        <v>9044.91531484854</v>
      </c>
      <c r="AC7" s="7" t="s">
        <v>73</v>
      </c>
      <c r="AD7" s="7">
        <v>19173.061216491173</v>
      </c>
      <c r="AE7" s="309">
        <v>506443.54523122124</v>
      </c>
      <c r="AF7" s="7">
        <v>150077.6194165764</v>
      </c>
      <c r="AG7" s="7">
        <v>154472.628075007</v>
      </c>
      <c r="AH7" s="7">
        <v>143899.31489955538</v>
      </c>
      <c r="AI7" s="7">
        <v>20464.813850235096</v>
      </c>
      <c r="AJ7" s="7">
        <v>19701.436215332604</v>
      </c>
      <c r="AK7" s="7">
        <v>20384.40558368015</v>
      </c>
      <c r="AL7" s="7">
        <v>13396.859742314766</v>
      </c>
      <c r="AM7" s="7" t="s">
        <v>73</v>
      </c>
      <c r="AN7" s="7">
        <v>11991.697517921808</v>
      </c>
      <c r="AO7" s="309">
        <v>534388.7753006232</v>
      </c>
      <c r="AP7" s="7">
        <v>163999.43736411314</v>
      </c>
      <c r="AQ7" s="7">
        <v>150903.869764614</v>
      </c>
      <c r="AR7" s="7">
        <v>132077.17360410542</v>
      </c>
      <c r="AS7" s="7">
        <v>29034.460322873067</v>
      </c>
      <c r="AT7" s="7">
        <v>18462.81979319009</v>
      </c>
      <c r="AU7" s="7">
        <v>15168.964910164945</v>
      </c>
      <c r="AV7" s="7">
        <v>13285.38008778412</v>
      </c>
      <c r="AW7" s="7" t="s">
        <v>73</v>
      </c>
      <c r="AX7" s="7">
        <v>12352.111490188378</v>
      </c>
      <c r="AY7" s="309">
        <v>535284.2173370331</v>
      </c>
      <c r="AZ7" s="7">
        <v>165672.24455718778</v>
      </c>
      <c r="BA7" s="7">
        <v>158286.9284005728</v>
      </c>
      <c r="BB7" s="7">
        <v>168593.5123918252</v>
      </c>
      <c r="BC7" s="7">
        <v>31259.596089578637</v>
      </c>
      <c r="BD7" s="7">
        <v>19950.084630980717</v>
      </c>
      <c r="BE7" s="7">
        <v>10612.97260086208</v>
      </c>
      <c r="BF7" s="7">
        <v>14363.92986913748</v>
      </c>
      <c r="BG7" s="7" t="s">
        <v>73</v>
      </c>
      <c r="BH7" s="7">
        <v>15910.042089950526</v>
      </c>
      <c r="BI7" s="309">
        <v>584649.3106300952</v>
      </c>
      <c r="BJ7" s="7">
        <v>165616.46581230382</v>
      </c>
      <c r="BK7" s="7">
        <v>150684.5441724404</v>
      </c>
      <c r="BL7" s="7">
        <v>172066.26431471552</v>
      </c>
      <c r="BM7" s="7">
        <v>23904.19452953508</v>
      </c>
      <c r="BN7" s="7">
        <v>15223.781020224309</v>
      </c>
      <c r="BO7" s="7">
        <v>8585.990439381127</v>
      </c>
      <c r="BP7" s="7">
        <v>15570.284260619283</v>
      </c>
      <c r="BQ7" s="7" t="s">
        <v>73</v>
      </c>
      <c r="BR7" s="7">
        <v>15225.175430739833</v>
      </c>
      <c r="BS7" s="309">
        <v>566876.6999799594</v>
      </c>
      <c r="BT7" s="7">
        <v>171006.63844702934</v>
      </c>
      <c r="BU7" s="7">
        <v>150461.46750078083</v>
      </c>
      <c r="BV7" s="7">
        <v>190394.0165798072</v>
      </c>
      <c r="BW7" s="7">
        <v>27825.566699874493</v>
      </c>
      <c r="BX7" s="7">
        <v>16045.568761694038</v>
      </c>
      <c r="BY7" s="7">
        <v>8562.301946028558</v>
      </c>
      <c r="BZ7" s="7">
        <v>13328.370041485046</v>
      </c>
      <c r="CA7" s="7" t="s">
        <v>73</v>
      </c>
      <c r="CB7" s="7">
        <v>14912.331434395946</v>
      </c>
      <c r="CC7" s="309">
        <v>592536.2614110955</v>
      </c>
      <c r="CD7" s="7">
        <v>170193.22815855913</v>
      </c>
      <c r="CE7" s="7">
        <v>151352.24055586482</v>
      </c>
      <c r="CF7" s="7">
        <v>202078.7561362804</v>
      </c>
      <c r="CG7" s="7">
        <v>29300.129809040496</v>
      </c>
      <c r="CH7" s="7">
        <v>15673.279177458364</v>
      </c>
      <c r="CI7" s="7">
        <v>7796.071800207119</v>
      </c>
      <c r="CJ7" s="7">
        <v>18337.211831468612</v>
      </c>
      <c r="CK7" s="7" t="s">
        <v>73</v>
      </c>
      <c r="CL7" s="7">
        <v>24029.776877416734</v>
      </c>
      <c r="CM7" s="309">
        <v>618760.6943462957</v>
      </c>
      <c r="CN7" s="7">
        <v>167053.89471587978</v>
      </c>
      <c r="CO7" s="7">
        <v>148005.87470260268</v>
      </c>
      <c r="CP7" s="7">
        <v>177124.5789022865</v>
      </c>
      <c r="CQ7" s="7">
        <v>31427.023621832268</v>
      </c>
      <c r="CR7" s="7">
        <v>14081.323781704143</v>
      </c>
      <c r="CS7" s="7">
        <v>7337.560595176403</v>
      </c>
      <c r="CT7" s="7">
        <v>7746.61747990113</v>
      </c>
      <c r="CU7" s="7">
        <v>1339.4650179536586</v>
      </c>
      <c r="CV7" s="7">
        <v>23592.826403628627</v>
      </c>
      <c r="CW7" s="309">
        <v>577709.1652209652</v>
      </c>
      <c r="CX7" s="7">
        <v>180497.126783478</v>
      </c>
      <c r="CY7" s="7">
        <v>162763.3737153012</v>
      </c>
      <c r="CZ7" s="7">
        <v>160717.43821468094</v>
      </c>
      <c r="DA7" s="7">
        <v>35831.70503597122</v>
      </c>
      <c r="DB7" s="7">
        <v>14773.668283294459</v>
      </c>
      <c r="DC7" s="7">
        <v>7841.516431840596</v>
      </c>
      <c r="DD7" s="7">
        <v>9652.083859693315</v>
      </c>
      <c r="DE7" s="7">
        <v>1466.4084271946667</v>
      </c>
      <c r="DF7" s="7">
        <v>23162.679248545628</v>
      </c>
      <c r="DG7" s="309">
        <v>596706</v>
      </c>
      <c r="DH7" s="7">
        <f t="shared" si="0"/>
        <v>195305.5506193122</v>
      </c>
      <c r="DI7" s="7">
        <f t="shared" si="0"/>
        <v>177187.46639277175</v>
      </c>
      <c r="DJ7" s="7">
        <f t="shared" si="0"/>
        <v>161259.7021225132</v>
      </c>
      <c r="DK7" s="7">
        <f t="shared" si="0"/>
        <v>37724.20568070476</v>
      </c>
      <c r="DL7" s="7">
        <v>12422.498418890478</v>
      </c>
      <c r="DM7" s="7">
        <v>6188.394218204654</v>
      </c>
      <c r="DN7" s="7">
        <v>10827.074888504452</v>
      </c>
      <c r="DO7" s="7">
        <v>1303.0095332024123</v>
      </c>
      <c r="DP7" s="7">
        <f t="shared" si="1"/>
        <v>22830.747369758523</v>
      </c>
      <c r="DQ7" s="309">
        <f t="shared" si="5"/>
        <v>625048.6492438624</v>
      </c>
      <c r="DR7" s="7">
        <f t="shared" si="2"/>
        <v>202347.98007024647</v>
      </c>
      <c r="DS7" s="7">
        <f t="shared" si="2"/>
        <v>177000.30494646027</v>
      </c>
      <c r="DT7" s="7">
        <f t="shared" si="6"/>
        <v>152970.75040168175</v>
      </c>
      <c r="DU7" s="7">
        <f t="shared" si="3"/>
        <v>33664.221870604146</v>
      </c>
      <c r="DV7" s="7">
        <v>9735.345344952795</v>
      </c>
      <c r="DW7" s="7">
        <v>5160.7838194728765</v>
      </c>
      <c r="DX7" s="7">
        <v>7964.972861303257</v>
      </c>
      <c r="DY7" s="7">
        <v>1099</v>
      </c>
      <c r="DZ7" s="7">
        <f t="shared" si="4"/>
        <v>21932.5134879438</v>
      </c>
      <c r="EA7" s="309">
        <f t="shared" si="7"/>
        <v>611875.8728026653</v>
      </c>
      <c r="EB7" s="7">
        <v>209467.3642695779</v>
      </c>
      <c r="EC7" s="7">
        <v>162859.84733885815</v>
      </c>
      <c r="ED7" s="7">
        <v>125829.56522935015</v>
      </c>
      <c r="EE7" s="7">
        <v>26084.917424229785</v>
      </c>
      <c r="EF7" s="7">
        <v>9855.858483498978</v>
      </c>
      <c r="EG7" s="7">
        <v>7560.75950925012</v>
      </c>
      <c r="EH7" s="7">
        <v>6333.537799674437</v>
      </c>
      <c r="EI7" s="7">
        <v>924.3977271462227</v>
      </c>
      <c r="EJ7" s="7">
        <v>22775.156369106146</v>
      </c>
      <c r="EK7" s="309">
        <v>571691.1315207039</v>
      </c>
      <c r="EL7" s="7">
        <v>198490.34361248286</v>
      </c>
      <c r="EM7" s="7">
        <v>165096.05184107958</v>
      </c>
      <c r="EN7" s="7">
        <v>105476.02847799187</v>
      </c>
      <c r="EO7" s="7">
        <v>30205.639601231513</v>
      </c>
      <c r="EP7" s="7">
        <v>9544.753788088801</v>
      </c>
      <c r="EQ7" s="7">
        <v>5801.252043757242</v>
      </c>
      <c r="ER7" s="7">
        <v>6357.060084161926</v>
      </c>
      <c r="ES7" s="7">
        <v>891.3802943067086</v>
      </c>
      <c r="ET7" s="7">
        <v>20756.600465639203</v>
      </c>
      <c r="EU7" s="309">
        <v>542618.6678100084</v>
      </c>
      <c r="EV7" s="7">
        <v>211303.43174546649</v>
      </c>
      <c r="EW7" s="7">
        <v>179258.980913941</v>
      </c>
      <c r="EX7" s="7">
        <v>117365.13726025757</v>
      </c>
      <c r="EY7" s="7">
        <v>27615.510272619304</v>
      </c>
      <c r="EZ7" s="7">
        <v>8510.578228708402</v>
      </c>
      <c r="FA7" s="7">
        <v>6902.065604721437</v>
      </c>
      <c r="FB7" s="7">
        <v>7723.834615070545</v>
      </c>
      <c r="FC7" s="7">
        <v>1031.4360382117948</v>
      </c>
      <c r="FD7" s="7">
        <v>20990.989851210004</v>
      </c>
      <c r="FE7" s="309">
        <v>580701.964530904</v>
      </c>
      <c r="FF7" s="7">
        <v>258609.9750635654</v>
      </c>
      <c r="FG7" s="7">
        <v>199294.7277676166</v>
      </c>
      <c r="FH7" s="7">
        <v>131001.2686139698</v>
      </c>
      <c r="FI7" s="7">
        <v>37349.14357905313</v>
      </c>
      <c r="FJ7" s="7">
        <v>9423.286031473135</v>
      </c>
      <c r="FK7" s="7">
        <v>9788.67669125898</v>
      </c>
      <c r="FL7" s="7">
        <v>6055.840190267023</v>
      </c>
      <c r="FM7" s="7">
        <v>1296.0134436384951</v>
      </c>
      <c r="FN7" s="7">
        <v>17565.59878568595</v>
      </c>
      <c r="FO7" s="309">
        <v>670384.4598771695</v>
      </c>
      <c r="FP7" s="7">
        <v>241291</v>
      </c>
      <c r="FQ7" s="7">
        <v>192487</v>
      </c>
      <c r="FR7" s="7">
        <v>122485</v>
      </c>
      <c r="FS7" s="7">
        <v>43126</v>
      </c>
      <c r="FT7" s="7">
        <v>7862</v>
      </c>
      <c r="FU7" s="7">
        <v>8264</v>
      </c>
      <c r="FV7" s="7">
        <v>7539</v>
      </c>
      <c r="FW7" s="7">
        <v>1171</v>
      </c>
      <c r="FX7" s="7">
        <v>22466</v>
      </c>
      <c r="FY7" s="309">
        <v>646691</v>
      </c>
      <c r="FZ7" s="7">
        <v>272880</v>
      </c>
      <c r="GA7" s="7">
        <v>191709</v>
      </c>
      <c r="GB7" s="7">
        <v>114461</v>
      </c>
      <c r="GC7" s="7">
        <v>42429</v>
      </c>
      <c r="GD7" s="7">
        <v>9669</v>
      </c>
      <c r="GE7" s="7">
        <v>10370</v>
      </c>
      <c r="GF7" s="7">
        <v>7386</v>
      </c>
      <c r="GG7" s="7">
        <v>1462</v>
      </c>
      <c r="GH7" s="7">
        <v>24166</v>
      </c>
      <c r="GI7" s="309">
        <v>674532.008123137</v>
      </c>
    </row>
    <row r="8" spans="1:191" ht="12.75" customHeight="1">
      <c r="A8" s="331" t="s">
        <v>9</v>
      </c>
      <c r="B8" s="7">
        <v>168354.02994844495</v>
      </c>
      <c r="C8" s="7">
        <v>161903.05152497394</v>
      </c>
      <c r="D8" s="7">
        <v>98996.03144735146</v>
      </c>
      <c r="E8" s="7">
        <v>19644.193299453633</v>
      </c>
      <c r="F8" s="7">
        <v>9344.230369772114</v>
      </c>
      <c r="G8" s="7">
        <v>15114.41650411567</v>
      </c>
      <c r="H8" s="7">
        <v>7378.719549350909</v>
      </c>
      <c r="I8" s="7" t="s">
        <v>73</v>
      </c>
      <c r="J8" s="7">
        <v>11764.662597427025</v>
      </c>
      <c r="K8" s="309">
        <v>492499.3352408897</v>
      </c>
      <c r="L8" s="7">
        <v>203890.97398775406</v>
      </c>
      <c r="M8" s="7">
        <v>172332.72292618593</v>
      </c>
      <c r="N8" s="7">
        <v>86720.32163089038</v>
      </c>
      <c r="O8" s="7">
        <v>19796.89113267362</v>
      </c>
      <c r="P8" s="7">
        <v>12140.786090168247</v>
      </c>
      <c r="Q8" s="7">
        <v>24544.32327333596</v>
      </c>
      <c r="R8" s="7">
        <v>10306.05555143709</v>
      </c>
      <c r="S8" s="7" t="s">
        <v>73</v>
      </c>
      <c r="T8" s="7">
        <v>10721.054783370251</v>
      </c>
      <c r="U8" s="309">
        <v>540453.1293758155</v>
      </c>
      <c r="V8" s="7">
        <v>186000.7764007176</v>
      </c>
      <c r="W8" s="7">
        <v>170686.6895884941</v>
      </c>
      <c r="X8" s="7">
        <v>87552.55200473443</v>
      </c>
      <c r="Y8" s="7">
        <v>13563.907450223685</v>
      </c>
      <c r="Z8" s="7">
        <v>12332.647883072266</v>
      </c>
      <c r="AA8" s="7">
        <v>19987.7881991203</v>
      </c>
      <c r="AB8" s="7">
        <v>9402.440740252057</v>
      </c>
      <c r="AC8" s="7" t="s">
        <v>73</v>
      </c>
      <c r="AD8" s="7">
        <v>9436.271301589339</v>
      </c>
      <c r="AE8" s="309">
        <v>508963.0735682037</v>
      </c>
      <c r="AF8" s="7">
        <v>176949.80342985076</v>
      </c>
      <c r="AG8" s="7">
        <v>136440.49424080702</v>
      </c>
      <c r="AH8" s="7">
        <v>111166.93810830072</v>
      </c>
      <c r="AI8" s="7">
        <v>13284.911668471928</v>
      </c>
      <c r="AJ8" s="7">
        <v>17623.033583393368</v>
      </c>
      <c r="AK8" s="7">
        <v>19707.760708487964</v>
      </c>
      <c r="AL8" s="7">
        <v>15112.473282822468</v>
      </c>
      <c r="AM8" s="7" t="s">
        <v>73</v>
      </c>
      <c r="AN8" s="7">
        <v>14782.755572407234</v>
      </c>
      <c r="AO8" s="309">
        <v>505068.1705945415</v>
      </c>
      <c r="AP8" s="7">
        <v>175827.44660515466</v>
      </c>
      <c r="AQ8" s="7">
        <v>114154.6443407803</v>
      </c>
      <c r="AR8" s="7">
        <v>104913.01113497093</v>
      </c>
      <c r="AS8" s="7">
        <v>17400.53496847887</v>
      </c>
      <c r="AT8" s="7">
        <v>16369.249934144264</v>
      </c>
      <c r="AU8" s="7">
        <v>17922.881255658453</v>
      </c>
      <c r="AV8" s="7">
        <v>15459.144042071535</v>
      </c>
      <c r="AW8" s="7" t="s">
        <v>73</v>
      </c>
      <c r="AX8" s="7">
        <v>14094.057405521591</v>
      </c>
      <c r="AY8" s="309">
        <v>476140.9696867806</v>
      </c>
      <c r="AZ8" s="7">
        <v>177173.28473471777</v>
      </c>
      <c r="BA8" s="7">
        <v>124389.23530230831</v>
      </c>
      <c r="BB8" s="7">
        <v>116412.97296248382</v>
      </c>
      <c r="BC8" s="7">
        <v>15539.916628052362</v>
      </c>
      <c r="BD8" s="7">
        <v>15126.090496398723</v>
      </c>
      <c r="BE8" s="7">
        <v>9685.627409339093</v>
      </c>
      <c r="BF8" s="7">
        <v>17098.660421954726</v>
      </c>
      <c r="BG8" s="7" t="s">
        <v>73</v>
      </c>
      <c r="BH8" s="7">
        <v>14455.525008079021</v>
      </c>
      <c r="BI8" s="309">
        <v>489881.3129633338</v>
      </c>
      <c r="BJ8" s="7">
        <v>177837.62181610608</v>
      </c>
      <c r="BK8" s="7">
        <v>110141.64880313404</v>
      </c>
      <c r="BL8" s="7">
        <v>129335.24285798088</v>
      </c>
      <c r="BM8" s="7">
        <v>15671.275039428823</v>
      </c>
      <c r="BN8" s="7">
        <v>16788.574296832765</v>
      </c>
      <c r="BO8" s="7">
        <v>10302.251041311463</v>
      </c>
      <c r="BP8" s="7">
        <v>17339.691482020186</v>
      </c>
      <c r="BQ8" s="7" t="s">
        <v>73</v>
      </c>
      <c r="BR8" s="7">
        <v>16340.530872372798</v>
      </c>
      <c r="BS8" s="309">
        <v>493756.83620918705</v>
      </c>
      <c r="BT8" s="7">
        <v>176188.12664438397</v>
      </c>
      <c r="BU8" s="7">
        <v>123120.84467693133</v>
      </c>
      <c r="BV8" s="7">
        <v>144966.70575568502</v>
      </c>
      <c r="BW8" s="7">
        <v>15567.795376493117</v>
      </c>
      <c r="BX8" s="7">
        <v>13229.29523438431</v>
      </c>
      <c r="BY8" s="7">
        <v>8548.607072577952</v>
      </c>
      <c r="BZ8" s="7">
        <v>15583.872689120211</v>
      </c>
      <c r="CA8" s="7" t="s">
        <v>73</v>
      </c>
      <c r="CB8" s="7">
        <v>14899.520559428292</v>
      </c>
      <c r="CC8" s="309">
        <v>512104.7680090042</v>
      </c>
      <c r="CD8" s="7">
        <v>170890.84900684978</v>
      </c>
      <c r="CE8" s="7">
        <v>119948.53742220132</v>
      </c>
      <c r="CF8" s="7">
        <v>157639.72190744668</v>
      </c>
      <c r="CG8" s="7">
        <v>16430.577426675103</v>
      </c>
      <c r="CH8" s="7">
        <v>13555.910651782422</v>
      </c>
      <c r="CI8" s="7">
        <v>9242.042749276465</v>
      </c>
      <c r="CJ8" s="7">
        <v>15297.414467721126</v>
      </c>
      <c r="CK8" s="7" t="s">
        <v>73</v>
      </c>
      <c r="CL8" s="7">
        <v>24308.34644894392</v>
      </c>
      <c r="CM8" s="309">
        <v>527313.4000808968</v>
      </c>
      <c r="CN8" s="7">
        <v>200331.27763213933</v>
      </c>
      <c r="CO8" s="7">
        <v>129872.84668624704</v>
      </c>
      <c r="CP8" s="7">
        <v>144904.15083773644</v>
      </c>
      <c r="CQ8" s="7">
        <v>14432.102156972902</v>
      </c>
      <c r="CR8" s="7">
        <v>14871.864952180915</v>
      </c>
      <c r="CS8" s="7">
        <v>8338.571591033624</v>
      </c>
      <c r="CT8" s="7">
        <v>7101.625033102999</v>
      </c>
      <c r="CU8" s="7">
        <v>1706.7127714246449</v>
      </c>
      <c r="CV8" s="7">
        <v>22169.8564522885</v>
      </c>
      <c r="CW8" s="309">
        <v>543729.0081131264</v>
      </c>
      <c r="CX8" s="7">
        <v>187709.616593824</v>
      </c>
      <c r="CY8" s="7">
        <v>131122.02919070816</v>
      </c>
      <c r="CZ8" s="7">
        <v>132994.23001966585</v>
      </c>
      <c r="DA8" s="7">
        <v>19448.961165048546</v>
      </c>
      <c r="DB8" s="7">
        <v>14128.651062769864</v>
      </c>
      <c r="DC8" s="7">
        <v>8250.444558345427</v>
      </c>
      <c r="DD8" s="7">
        <v>8934.149806174395</v>
      </c>
      <c r="DE8" s="7">
        <v>1182.5368637348522</v>
      </c>
      <c r="DF8" s="7">
        <v>23464.38073972889</v>
      </c>
      <c r="DG8" s="309">
        <v>527235</v>
      </c>
      <c r="DH8" s="7">
        <f t="shared" si="0"/>
        <v>213850.60631310614</v>
      </c>
      <c r="DI8" s="7">
        <f t="shared" si="0"/>
        <v>136085.89957646537</v>
      </c>
      <c r="DJ8" s="7">
        <f t="shared" si="0"/>
        <v>136482.3855894499</v>
      </c>
      <c r="DK8" s="7">
        <f t="shared" si="0"/>
        <v>20687.375463161654</v>
      </c>
      <c r="DL8" s="7">
        <v>15089.009139283691</v>
      </c>
      <c r="DM8" s="7">
        <v>8907.066321565886</v>
      </c>
      <c r="DN8" s="7">
        <v>10469.464962008991</v>
      </c>
      <c r="DO8" s="7">
        <v>2124.7843769208425</v>
      </c>
      <c r="DP8" s="7">
        <f t="shared" si="1"/>
        <v>24276.551923515333</v>
      </c>
      <c r="DQ8" s="309">
        <f t="shared" si="5"/>
        <v>567973.1436654777</v>
      </c>
      <c r="DR8" s="7">
        <f t="shared" si="2"/>
        <v>221063.38444525877</v>
      </c>
      <c r="DS8" s="7">
        <f t="shared" si="2"/>
        <v>129503.19349315931</v>
      </c>
      <c r="DT8" s="7">
        <f t="shared" si="6"/>
        <v>132841.87885264016</v>
      </c>
      <c r="DU8" s="7">
        <f t="shared" si="3"/>
        <v>19187.961474113978</v>
      </c>
      <c r="DV8" s="7">
        <v>10147.530329485158</v>
      </c>
      <c r="DW8" s="7">
        <v>5314.02207371252</v>
      </c>
      <c r="DX8" s="7">
        <v>11240.035691712015</v>
      </c>
      <c r="DY8" s="7">
        <v>1360</v>
      </c>
      <c r="DZ8" s="7">
        <f t="shared" si="4"/>
        <v>22563.78814978004</v>
      </c>
      <c r="EA8" s="309">
        <f t="shared" si="7"/>
        <v>553221.794509862</v>
      </c>
      <c r="EB8" s="7">
        <v>200198.00280710027</v>
      </c>
      <c r="EC8" s="7">
        <v>117533.98024856215</v>
      </c>
      <c r="ED8" s="7">
        <v>103459.65008861863</v>
      </c>
      <c r="EE8" s="7">
        <v>14325.219729763578</v>
      </c>
      <c r="EF8" s="7">
        <v>8326.431360463414</v>
      </c>
      <c r="EG8" s="7">
        <v>6356.04106798773</v>
      </c>
      <c r="EH8" s="7">
        <v>7696.116728630461</v>
      </c>
      <c r="EI8" s="7">
        <v>783.027465329144</v>
      </c>
      <c r="EJ8" s="7">
        <v>21027.447373899307</v>
      </c>
      <c r="EK8" s="309">
        <v>479705.804742489</v>
      </c>
      <c r="EL8" s="7">
        <v>229680.42715561556</v>
      </c>
      <c r="EM8" s="7">
        <v>128458.64943351594</v>
      </c>
      <c r="EN8" s="7">
        <v>67649.18445414072</v>
      </c>
      <c r="EO8" s="7">
        <v>14398.510662603912</v>
      </c>
      <c r="EP8" s="7">
        <v>9110.34218535509</v>
      </c>
      <c r="EQ8" s="7">
        <v>7160.489351141157</v>
      </c>
      <c r="ER8" s="7">
        <v>4473.934098108595</v>
      </c>
      <c r="ES8" s="7">
        <v>1637.7752473578175</v>
      </c>
      <c r="ET8" s="7">
        <v>19442.59024284535</v>
      </c>
      <c r="EU8" s="309">
        <v>482011.87026026874</v>
      </c>
      <c r="EV8" s="7">
        <v>243970.4556940848</v>
      </c>
      <c r="EW8" s="7">
        <v>135900.0408840505</v>
      </c>
      <c r="EX8" s="7">
        <v>104313.76035055054</v>
      </c>
      <c r="EY8" s="7">
        <v>12486.739340958695</v>
      </c>
      <c r="EZ8" s="7">
        <v>8684.345395323286</v>
      </c>
      <c r="FA8" s="7">
        <v>9108.457685672542</v>
      </c>
      <c r="FB8" s="7">
        <v>7712.579593713044</v>
      </c>
      <c r="FC8" s="7">
        <v>1419.7965784677554</v>
      </c>
      <c r="FD8" s="7">
        <v>25561.446867494036</v>
      </c>
      <c r="FE8" s="309">
        <v>549157.6223906295</v>
      </c>
      <c r="FF8" s="7">
        <v>235256.7688457829</v>
      </c>
      <c r="FG8" s="7">
        <v>136780.907306874</v>
      </c>
      <c r="FH8" s="7">
        <v>104749.70970319693</v>
      </c>
      <c r="FI8" s="7">
        <v>15894.03994818095</v>
      </c>
      <c r="FJ8" s="7">
        <v>8583.6256555329</v>
      </c>
      <c r="FK8" s="7">
        <v>9743.63918482154</v>
      </c>
      <c r="FL8" s="7">
        <v>6599.752924715517</v>
      </c>
      <c r="FM8" s="7">
        <v>1189.673975865077</v>
      </c>
      <c r="FN8" s="7">
        <v>29635.68757642038</v>
      </c>
      <c r="FO8" s="309">
        <v>548433.8051206847</v>
      </c>
      <c r="FP8" s="7">
        <v>275152</v>
      </c>
      <c r="FQ8" s="7">
        <v>148167</v>
      </c>
      <c r="FR8" s="7">
        <v>98770</v>
      </c>
      <c r="FS8" s="7">
        <v>19155</v>
      </c>
      <c r="FT8" s="7">
        <v>8043</v>
      </c>
      <c r="FU8" s="7">
        <v>12024</v>
      </c>
      <c r="FV8" s="7">
        <v>9308</v>
      </c>
      <c r="FW8" s="7">
        <v>1935</v>
      </c>
      <c r="FX8" s="7">
        <v>32076</v>
      </c>
      <c r="FY8" s="309">
        <v>604630</v>
      </c>
      <c r="FZ8" s="7">
        <v>279477</v>
      </c>
      <c r="GA8" s="7">
        <v>143363</v>
      </c>
      <c r="GB8" s="7">
        <v>89460</v>
      </c>
      <c r="GC8" s="7">
        <v>27955</v>
      </c>
      <c r="GD8" s="7">
        <v>7778</v>
      </c>
      <c r="GE8" s="7">
        <v>12942</v>
      </c>
      <c r="GF8" s="7">
        <v>9909</v>
      </c>
      <c r="GG8" s="7">
        <v>1954</v>
      </c>
      <c r="GH8" s="7">
        <v>24640</v>
      </c>
      <c r="GI8" s="309">
        <v>597477.5602169902</v>
      </c>
    </row>
    <row r="9" spans="1:191" ht="12.75" customHeight="1">
      <c r="A9" s="331" t="s">
        <v>10</v>
      </c>
      <c r="B9" s="7">
        <v>176027.74114815606</v>
      </c>
      <c r="C9" s="7">
        <v>156882.5868856146</v>
      </c>
      <c r="D9" s="7">
        <v>89073.60427496456</v>
      </c>
      <c r="E9" s="7">
        <v>5949.79935038522</v>
      </c>
      <c r="F9" s="7">
        <v>9860.696014771373</v>
      </c>
      <c r="G9" s="7">
        <v>22138.66365397887</v>
      </c>
      <c r="H9" s="7">
        <v>10563.2278621267</v>
      </c>
      <c r="I9" s="7" t="s">
        <v>73</v>
      </c>
      <c r="J9" s="7">
        <v>11007.919080860822</v>
      </c>
      <c r="K9" s="309">
        <v>481504.2382708582</v>
      </c>
      <c r="L9" s="7">
        <v>191074.75794554505</v>
      </c>
      <c r="M9" s="7">
        <v>153292.18162494825</v>
      </c>
      <c r="N9" s="7">
        <v>102888.29889169248</v>
      </c>
      <c r="O9" s="7">
        <v>7269.852951284176</v>
      </c>
      <c r="P9" s="7">
        <v>13043.439767597742</v>
      </c>
      <c r="Q9" s="7">
        <v>29860.700958529997</v>
      </c>
      <c r="R9" s="7">
        <v>13844.802133495281</v>
      </c>
      <c r="S9" s="7" t="s">
        <v>73</v>
      </c>
      <c r="T9" s="7">
        <v>9543.43738944875</v>
      </c>
      <c r="U9" s="309">
        <v>520817.47166254173</v>
      </c>
      <c r="V9" s="7">
        <v>189614.82873421456</v>
      </c>
      <c r="W9" s="7">
        <v>154305.58967869446</v>
      </c>
      <c r="X9" s="7">
        <v>104152.68867688978</v>
      </c>
      <c r="Y9" s="7">
        <v>6027.39998792559</v>
      </c>
      <c r="Z9" s="7">
        <v>12866.615039130618</v>
      </c>
      <c r="AA9" s="7">
        <v>25040.15771557863</v>
      </c>
      <c r="AB9" s="7">
        <v>17614.11023988769</v>
      </c>
      <c r="AC9" s="7" t="s">
        <v>73</v>
      </c>
      <c r="AD9" s="7">
        <v>11526.870063786031</v>
      </c>
      <c r="AE9" s="309">
        <v>521148.26013610733</v>
      </c>
      <c r="AF9" s="7">
        <v>169996.40486872115</v>
      </c>
      <c r="AG9" s="7">
        <v>124153.22046978431</v>
      </c>
      <c r="AH9" s="7">
        <v>138338.079528398</v>
      </c>
      <c r="AI9" s="7">
        <v>7631.971222958526</v>
      </c>
      <c r="AJ9" s="7">
        <v>16965.24208870841</v>
      </c>
      <c r="AK9" s="7">
        <v>24495.542966694447</v>
      </c>
      <c r="AL9" s="7">
        <v>20226.313424336244</v>
      </c>
      <c r="AM9" s="7" t="s">
        <v>73</v>
      </c>
      <c r="AN9" s="7">
        <v>14273.71441155279</v>
      </c>
      <c r="AO9" s="309">
        <v>516080.48898115393</v>
      </c>
      <c r="AP9" s="7">
        <v>163511.29065644057</v>
      </c>
      <c r="AQ9" s="7">
        <v>114766.5690425043</v>
      </c>
      <c r="AR9" s="7">
        <v>124785.68217548518</v>
      </c>
      <c r="AS9" s="7">
        <v>9799.995773202887</v>
      </c>
      <c r="AT9" s="7">
        <v>17548.458094631336</v>
      </c>
      <c r="AU9" s="7">
        <v>19697.9193304867</v>
      </c>
      <c r="AV9" s="7">
        <v>18959.896890054777</v>
      </c>
      <c r="AW9" s="7" t="s">
        <v>73</v>
      </c>
      <c r="AX9" s="7">
        <v>15556.94375395881</v>
      </c>
      <c r="AY9" s="309">
        <v>484626.7557167646</v>
      </c>
      <c r="AZ9" s="7">
        <v>163496.21437824948</v>
      </c>
      <c r="BA9" s="7">
        <v>104648.83036907794</v>
      </c>
      <c r="BB9" s="7">
        <v>138436.41545581745</v>
      </c>
      <c r="BC9" s="7">
        <v>8317.517241531757</v>
      </c>
      <c r="BD9" s="7">
        <v>15510.04179861895</v>
      </c>
      <c r="BE9" s="7">
        <v>12746.16714250591</v>
      </c>
      <c r="BF9" s="7">
        <v>22937.12784601415</v>
      </c>
      <c r="BG9" s="7" t="s">
        <v>73</v>
      </c>
      <c r="BH9" s="7">
        <v>14945.335759235935</v>
      </c>
      <c r="BI9" s="309">
        <v>481037.6499910515</v>
      </c>
      <c r="BJ9" s="7">
        <v>160356.39954665682</v>
      </c>
      <c r="BK9" s="7">
        <v>108297.33549301753</v>
      </c>
      <c r="BL9" s="7">
        <v>166360.3648208045</v>
      </c>
      <c r="BM9" s="7">
        <v>7311.930904361267</v>
      </c>
      <c r="BN9" s="7">
        <v>14820.327305769768</v>
      </c>
      <c r="BO9" s="7">
        <v>11866.235834317624</v>
      </c>
      <c r="BP9" s="7">
        <v>21844.165432534042</v>
      </c>
      <c r="BQ9" s="7" t="s">
        <v>73</v>
      </c>
      <c r="BR9" s="7">
        <v>16535.75465209308</v>
      </c>
      <c r="BS9" s="309">
        <v>507392.51398955466</v>
      </c>
      <c r="BT9" s="7">
        <v>178805.04804748585</v>
      </c>
      <c r="BU9" s="7">
        <v>118444.76092952173</v>
      </c>
      <c r="BV9" s="7">
        <v>156924.3181532595</v>
      </c>
      <c r="BW9" s="7">
        <v>8370.241127812507</v>
      </c>
      <c r="BX9" s="7">
        <v>14869.553171707883</v>
      </c>
      <c r="BY9" s="7">
        <v>10446.423447255158</v>
      </c>
      <c r="BZ9" s="7">
        <v>20593.615109614184</v>
      </c>
      <c r="CA9" s="7" t="s">
        <v>73</v>
      </c>
      <c r="CB9" s="7">
        <v>18306.17038991237</v>
      </c>
      <c r="CC9" s="309">
        <v>526760.1303765692</v>
      </c>
      <c r="CD9" s="7">
        <v>168163.72699965423</v>
      </c>
      <c r="CE9" s="7">
        <v>100427.00633570833</v>
      </c>
      <c r="CF9" s="7">
        <v>169402.46358079716</v>
      </c>
      <c r="CG9" s="7">
        <v>10704.559116686443</v>
      </c>
      <c r="CH9" s="7">
        <v>14861.589694397398</v>
      </c>
      <c r="CI9" s="7">
        <v>9647.22920947462</v>
      </c>
      <c r="CJ9" s="7">
        <v>21675.56935241905</v>
      </c>
      <c r="CK9" s="7" t="s">
        <v>73</v>
      </c>
      <c r="CL9" s="7">
        <v>23781.21833969454</v>
      </c>
      <c r="CM9" s="309">
        <v>518663.36262883176</v>
      </c>
      <c r="CN9" s="7">
        <v>173454.11113961154</v>
      </c>
      <c r="CO9" s="7">
        <v>118457.87687693267</v>
      </c>
      <c r="CP9" s="7">
        <v>155174.64147054937</v>
      </c>
      <c r="CQ9" s="7">
        <v>10505.010298248297</v>
      </c>
      <c r="CR9" s="7">
        <v>14209.147262788738</v>
      </c>
      <c r="CS9" s="7">
        <v>9141.188068607875</v>
      </c>
      <c r="CT9" s="7">
        <v>9825.643922036645</v>
      </c>
      <c r="CU9" s="7">
        <v>1708.1322675393485</v>
      </c>
      <c r="CV9" s="7">
        <v>23344.945175282846</v>
      </c>
      <c r="CW9" s="309">
        <v>515820.6964815974</v>
      </c>
      <c r="CX9" s="7">
        <v>185646.32727298516</v>
      </c>
      <c r="CY9" s="7">
        <v>123966.53491914384</v>
      </c>
      <c r="CZ9" s="7">
        <v>134905.48281691608</v>
      </c>
      <c r="DA9" s="7">
        <v>9969.697368421053</v>
      </c>
      <c r="DB9" s="7">
        <v>13683.832306422964</v>
      </c>
      <c r="DC9" s="7">
        <v>9145.219616368042</v>
      </c>
      <c r="DD9" s="7">
        <v>11096.593943381933</v>
      </c>
      <c r="DE9" s="7">
        <v>1660.1718394319262</v>
      </c>
      <c r="DF9" s="7">
        <v>23534.139916928987</v>
      </c>
      <c r="DG9" s="309">
        <v>513608</v>
      </c>
      <c r="DH9" s="7">
        <f t="shared" si="0"/>
        <v>200327.4406828834</v>
      </c>
      <c r="DI9" s="7">
        <f t="shared" si="0"/>
        <v>136625.7514656371</v>
      </c>
      <c r="DJ9" s="7">
        <f t="shared" si="0"/>
        <v>140935.60491532044</v>
      </c>
      <c r="DK9" s="7">
        <f t="shared" si="0"/>
        <v>10806.95345330469</v>
      </c>
      <c r="DL9" s="7">
        <v>12448.771155080081</v>
      </c>
      <c r="DM9" s="7">
        <v>9203.671412463329</v>
      </c>
      <c r="DN9" s="7">
        <v>14221.729132099867</v>
      </c>
      <c r="DO9" s="7">
        <v>1523.0338246699591</v>
      </c>
      <c r="DP9" s="7">
        <f t="shared" si="1"/>
        <v>25351.593963608262</v>
      </c>
      <c r="DQ9" s="309">
        <f t="shared" si="5"/>
        <v>551444.550005067</v>
      </c>
      <c r="DR9" s="7">
        <f t="shared" si="2"/>
        <v>194950.3006175028</v>
      </c>
      <c r="DS9" s="7">
        <f t="shared" si="2"/>
        <v>133104.59924926073</v>
      </c>
      <c r="DT9" s="7">
        <f t="shared" si="6"/>
        <v>133910.34087808858</v>
      </c>
      <c r="DU9" s="7">
        <f t="shared" si="3"/>
        <v>11948.88255660303</v>
      </c>
      <c r="DV9" s="7">
        <v>9075.194038584967</v>
      </c>
      <c r="DW9" s="7">
        <v>5911.679245356694</v>
      </c>
      <c r="DX9" s="7">
        <v>8699.96230137842</v>
      </c>
      <c r="DY9" s="7">
        <v>1722</v>
      </c>
      <c r="DZ9" s="7">
        <f t="shared" si="4"/>
        <v>24641.8569422391</v>
      </c>
      <c r="EA9" s="309">
        <f t="shared" si="7"/>
        <v>523964.8158290144</v>
      </c>
      <c r="EB9" s="7">
        <v>200425.9630825572</v>
      </c>
      <c r="EC9" s="7">
        <v>132688.6175905028</v>
      </c>
      <c r="ED9" s="7">
        <v>114611.90608627557</v>
      </c>
      <c r="EE9" s="7">
        <v>9490.870580924024</v>
      </c>
      <c r="EF9" s="7">
        <v>9268.841212394585</v>
      </c>
      <c r="EG9" s="7">
        <v>8834.18701684909</v>
      </c>
      <c r="EH9" s="7">
        <v>8813.213715980502</v>
      </c>
      <c r="EI9" s="7">
        <v>912.8475625583083</v>
      </c>
      <c r="EJ9" s="7">
        <v>23790.58152362134</v>
      </c>
      <c r="EK9" s="309">
        <v>508837.12076971855</v>
      </c>
      <c r="EL9" s="7">
        <v>208875.73976311024</v>
      </c>
      <c r="EM9" s="7">
        <v>133657.49641314443</v>
      </c>
      <c r="EN9" s="7">
        <v>72718.04281435252</v>
      </c>
      <c r="EO9" s="7">
        <v>11022.066458094401</v>
      </c>
      <c r="EP9" s="7">
        <v>7458.710291081978</v>
      </c>
      <c r="EQ9" s="7">
        <v>8061.0781686074115</v>
      </c>
      <c r="ER9" s="7">
        <v>7024.198643814988</v>
      </c>
      <c r="ES9" s="7">
        <v>1244.9379091248798</v>
      </c>
      <c r="ET9" s="7">
        <v>20060.47394549702</v>
      </c>
      <c r="EU9" s="309">
        <v>470122.57228706486</v>
      </c>
      <c r="EV9" s="7">
        <v>222692.96530404894</v>
      </c>
      <c r="EW9" s="7">
        <v>147119.5524766524</v>
      </c>
      <c r="EX9" s="7">
        <v>113394.30525020743</v>
      </c>
      <c r="EY9" s="7">
        <v>10914.753011923243</v>
      </c>
      <c r="EZ9" s="7">
        <v>8305.968153363316</v>
      </c>
      <c r="FA9" s="7">
        <v>12747.171525218237</v>
      </c>
      <c r="FB9" s="7">
        <v>7545.240929927197</v>
      </c>
      <c r="FC9" s="7">
        <v>1091.8285354658774</v>
      </c>
      <c r="FD9" s="7">
        <v>22091.468108763387</v>
      </c>
      <c r="FE9" s="309">
        <v>545903.25329479</v>
      </c>
      <c r="FF9" s="7">
        <v>238387.5008729496</v>
      </c>
      <c r="FG9" s="7">
        <v>151537.89604492238</v>
      </c>
      <c r="FH9" s="7">
        <v>118409.67321084409</v>
      </c>
      <c r="FI9" s="7">
        <v>14286.282524173339</v>
      </c>
      <c r="FJ9" s="7">
        <v>7586.252877744754</v>
      </c>
      <c r="FK9" s="7">
        <v>13015.917713711868</v>
      </c>
      <c r="FL9" s="7">
        <v>7766.120552196999</v>
      </c>
      <c r="FM9" s="7">
        <v>945.7717965174031</v>
      </c>
      <c r="FN9" s="7">
        <v>23955.969885367515</v>
      </c>
      <c r="FO9" s="309">
        <v>575891.3854784351</v>
      </c>
      <c r="FP9" s="7">
        <v>253776</v>
      </c>
      <c r="FQ9" s="7">
        <v>150647</v>
      </c>
      <c r="FR9" s="7">
        <v>101958</v>
      </c>
      <c r="FS9" s="7">
        <v>15281</v>
      </c>
      <c r="FT9" s="7">
        <v>8340</v>
      </c>
      <c r="FU9" s="7">
        <v>13259</v>
      </c>
      <c r="FV9" s="7">
        <v>9483</v>
      </c>
      <c r="FW9" s="7">
        <v>1559</v>
      </c>
      <c r="FX9" s="7">
        <v>28596</v>
      </c>
      <c r="FY9" s="309">
        <v>582899</v>
      </c>
      <c r="FZ9" s="7">
        <v>262481</v>
      </c>
      <c r="GA9" s="7">
        <v>161933</v>
      </c>
      <c r="GB9" s="7">
        <v>91925</v>
      </c>
      <c r="GC9" s="7">
        <v>16191</v>
      </c>
      <c r="GD9" s="7">
        <v>7826</v>
      </c>
      <c r="GE9" s="7">
        <v>15233</v>
      </c>
      <c r="GF9" s="7">
        <v>9111</v>
      </c>
      <c r="GG9" s="7">
        <v>1606</v>
      </c>
      <c r="GH9" s="7">
        <v>20240</v>
      </c>
      <c r="GI9" s="309">
        <v>586545.5520612767</v>
      </c>
    </row>
    <row r="10" spans="1:191" ht="12.75" customHeight="1">
      <c r="A10" s="331" t="s">
        <v>11</v>
      </c>
      <c r="B10" s="7">
        <v>197109.0548747837</v>
      </c>
      <c r="C10" s="7">
        <v>192183.06709360494</v>
      </c>
      <c r="D10" s="7">
        <v>119831.17732167494</v>
      </c>
      <c r="E10" s="7">
        <v>4408.570380998533</v>
      </c>
      <c r="F10" s="7">
        <v>14347.370698898369</v>
      </c>
      <c r="G10" s="7">
        <v>27786.173750582388</v>
      </c>
      <c r="H10" s="7">
        <v>13746.640207608463</v>
      </c>
      <c r="I10" s="7" t="s">
        <v>73</v>
      </c>
      <c r="J10" s="7">
        <v>13217.559336382901</v>
      </c>
      <c r="K10" s="309">
        <v>582629.6136645343</v>
      </c>
      <c r="L10" s="7">
        <v>211825.70114998062</v>
      </c>
      <c r="M10" s="7">
        <v>174528.26752110117</v>
      </c>
      <c r="N10" s="7">
        <v>134684.40674714657</v>
      </c>
      <c r="O10" s="7">
        <v>5925.360450126128</v>
      </c>
      <c r="P10" s="7">
        <v>12130.292988403324</v>
      </c>
      <c r="Q10" s="7">
        <v>32726.377469986368</v>
      </c>
      <c r="R10" s="7">
        <v>17883.88214553561</v>
      </c>
      <c r="S10" s="7" t="s">
        <v>73</v>
      </c>
      <c r="T10" s="7">
        <v>12802.159234081599</v>
      </c>
      <c r="U10" s="309">
        <v>602506.4477063614</v>
      </c>
      <c r="V10" s="7">
        <v>212524.1694456811</v>
      </c>
      <c r="W10" s="7">
        <v>174128.04006256163</v>
      </c>
      <c r="X10" s="7">
        <v>130071.94589339869</v>
      </c>
      <c r="Y10" s="7">
        <v>4963.260885674672</v>
      </c>
      <c r="Z10" s="7">
        <v>9813.575329019179</v>
      </c>
      <c r="AA10" s="7">
        <v>26710.757949881012</v>
      </c>
      <c r="AB10" s="7">
        <v>22100.791702690054</v>
      </c>
      <c r="AC10" s="7" t="s">
        <v>73</v>
      </c>
      <c r="AD10" s="7">
        <v>13396.016149775656</v>
      </c>
      <c r="AE10" s="309">
        <v>593708.557418682</v>
      </c>
      <c r="AF10" s="7">
        <v>186681.27909318582</v>
      </c>
      <c r="AG10" s="7">
        <v>151128.61797943886</v>
      </c>
      <c r="AH10" s="7">
        <v>141075.9954738677</v>
      </c>
      <c r="AI10" s="7">
        <v>6860.609254283719</v>
      </c>
      <c r="AJ10" s="7">
        <v>15100.998101030418</v>
      </c>
      <c r="AK10" s="7">
        <v>25752.202353802557</v>
      </c>
      <c r="AL10" s="7">
        <v>24685.896326443086</v>
      </c>
      <c r="AM10" s="7" t="s">
        <v>73</v>
      </c>
      <c r="AN10" s="7">
        <v>16578.97034127582</v>
      </c>
      <c r="AO10" s="309">
        <v>567864.568923328</v>
      </c>
      <c r="AP10" s="7">
        <v>166023.83803737647</v>
      </c>
      <c r="AQ10" s="7">
        <v>116417.7981106957</v>
      </c>
      <c r="AR10" s="7">
        <v>138530.74101387567</v>
      </c>
      <c r="AS10" s="7">
        <v>6913.145598711946</v>
      </c>
      <c r="AT10" s="7">
        <v>16300.934098034555</v>
      </c>
      <c r="AU10" s="7">
        <v>19314.57481342697</v>
      </c>
      <c r="AV10" s="7">
        <v>20355.063050438766</v>
      </c>
      <c r="AW10" s="7" t="s">
        <v>73</v>
      </c>
      <c r="AX10" s="7">
        <v>16147.407125038542</v>
      </c>
      <c r="AY10" s="309">
        <v>500003.5018475986</v>
      </c>
      <c r="AZ10" s="7">
        <v>188696.58718875036</v>
      </c>
      <c r="BA10" s="7">
        <v>120498.5141981791</v>
      </c>
      <c r="BB10" s="7">
        <v>151910.37605086542</v>
      </c>
      <c r="BC10" s="7">
        <v>6761.671816929228</v>
      </c>
      <c r="BD10" s="7">
        <v>14292.858809122972</v>
      </c>
      <c r="BE10" s="7">
        <v>13923.523567936973</v>
      </c>
      <c r="BF10" s="7">
        <v>23011.907373432507</v>
      </c>
      <c r="BG10" s="7" t="s">
        <v>73</v>
      </c>
      <c r="BH10" s="7">
        <v>17776.56449209217</v>
      </c>
      <c r="BI10" s="309">
        <v>536872.0034973087</v>
      </c>
      <c r="BJ10" s="7">
        <v>190399.80457993026</v>
      </c>
      <c r="BK10" s="7">
        <v>121736.7349738503</v>
      </c>
      <c r="BL10" s="7">
        <v>177299.37754372455</v>
      </c>
      <c r="BM10" s="7">
        <v>5486.530027844199</v>
      </c>
      <c r="BN10" s="7">
        <v>14586.818300188836</v>
      </c>
      <c r="BO10" s="7">
        <v>13075.048187378941</v>
      </c>
      <c r="BP10" s="7">
        <v>24959.10805409561</v>
      </c>
      <c r="BQ10" s="7" t="s">
        <v>73</v>
      </c>
      <c r="BR10" s="7">
        <v>17528.351131936768</v>
      </c>
      <c r="BS10" s="309">
        <v>565071.7727989495</v>
      </c>
      <c r="BT10" s="7">
        <v>201057.93501564278</v>
      </c>
      <c r="BU10" s="7">
        <v>142799.08164700714</v>
      </c>
      <c r="BV10" s="7">
        <v>173485.57175320532</v>
      </c>
      <c r="BW10" s="7">
        <v>8050.287363969296</v>
      </c>
      <c r="BX10" s="7">
        <v>14087.94636277144</v>
      </c>
      <c r="BY10" s="7">
        <v>12736.971813800319</v>
      </c>
      <c r="BZ10" s="7">
        <v>25239.195744324432</v>
      </c>
      <c r="CA10" s="7" t="s">
        <v>73</v>
      </c>
      <c r="CB10" s="7">
        <v>22041.97215631861</v>
      </c>
      <c r="CC10" s="309">
        <v>599498.9618570392</v>
      </c>
      <c r="CD10" s="7">
        <v>200536.79920926635</v>
      </c>
      <c r="CE10" s="7">
        <v>122380.81691551056</v>
      </c>
      <c r="CF10" s="7">
        <v>170711.44336558026</v>
      </c>
      <c r="CG10" s="7">
        <v>6685.630312225148</v>
      </c>
      <c r="CH10" s="7">
        <v>13464.943588032851</v>
      </c>
      <c r="CI10" s="7">
        <v>10971.513112891402</v>
      </c>
      <c r="CJ10" s="7">
        <v>19759.959077536023</v>
      </c>
      <c r="CK10" s="7" t="s">
        <v>73</v>
      </c>
      <c r="CL10" s="7">
        <v>26051.31426233153</v>
      </c>
      <c r="CM10" s="309">
        <v>570562.419843374</v>
      </c>
      <c r="CN10" s="7">
        <v>202416.28712943092</v>
      </c>
      <c r="CO10" s="7">
        <v>139929.36600500962</v>
      </c>
      <c r="CP10" s="7">
        <v>151292.1181502102</v>
      </c>
      <c r="CQ10" s="7">
        <v>6528.718607982578</v>
      </c>
      <c r="CR10" s="7">
        <v>12047.065179669655</v>
      </c>
      <c r="CS10" s="7">
        <v>10676.658014249737</v>
      </c>
      <c r="CT10" s="7">
        <v>10522.845005941665</v>
      </c>
      <c r="CU10" s="7">
        <v>1178.0016683291337</v>
      </c>
      <c r="CV10" s="7">
        <v>22846.648910428084</v>
      </c>
      <c r="CW10" s="309">
        <v>557437.7086712515</v>
      </c>
      <c r="CX10" s="7">
        <v>221951.09722375812</v>
      </c>
      <c r="CY10" s="7">
        <v>139470.4369918125</v>
      </c>
      <c r="CZ10" s="7">
        <v>144503.75214002395</v>
      </c>
      <c r="DA10" s="7">
        <v>8526.313725490196</v>
      </c>
      <c r="DB10" s="7">
        <v>12741.616016782902</v>
      </c>
      <c r="DC10" s="7">
        <v>10515.00721214494</v>
      </c>
      <c r="DD10" s="7">
        <v>11068.453117606336</v>
      </c>
      <c r="DE10" s="7">
        <v>1208.315365199809</v>
      </c>
      <c r="DF10" s="7">
        <v>25014.008207181272</v>
      </c>
      <c r="DG10" s="309">
        <v>574999</v>
      </c>
      <c r="DH10" s="7">
        <f t="shared" si="0"/>
        <v>240344.33527093678</v>
      </c>
      <c r="DI10" s="7">
        <f t="shared" si="0"/>
        <v>158655.3695218333</v>
      </c>
      <c r="DJ10" s="7">
        <f t="shared" si="0"/>
        <v>146309.70445409868</v>
      </c>
      <c r="DK10" s="7">
        <f t="shared" si="0"/>
        <v>8715.67231559046</v>
      </c>
      <c r="DL10" s="7">
        <v>12431.256901556933</v>
      </c>
      <c r="DM10" s="7">
        <v>9042.419075770737</v>
      </c>
      <c r="DN10" s="7">
        <v>15069.469933904482</v>
      </c>
      <c r="DO10" s="7">
        <v>1492.204781537043</v>
      </c>
      <c r="DP10" s="7">
        <f t="shared" si="1"/>
        <v>27953.92642597927</v>
      </c>
      <c r="DQ10" s="309">
        <f t="shared" si="5"/>
        <v>620014.3586812078</v>
      </c>
      <c r="DR10" s="7">
        <f t="shared" si="2"/>
        <v>229125.1002552503</v>
      </c>
      <c r="DS10" s="7">
        <f t="shared" si="2"/>
        <v>158351.89546827646</v>
      </c>
      <c r="DT10" s="7">
        <f t="shared" si="6"/>
        <v>146702.93909528916</v>
      </c>
      <c r="DU10" s="7">
        <f t="shared" si="3"/>
        <v>9334.56866342386</v>
      </c>
      <c r="DV10" s="7">
        <v>9261.877673426796</v>
      </c>
      <c r="DW10" s="7">
        <v>6469.497465762971</v>
      </c>
      <c r="DX10" s="7">
        <v>10071.34931649988</v>
      </c>
      <c r="DY10" s="7">
        <v>660</v>
      </c>
      <c r="DZ10" s="7">
        <f t="shared" si="4"/>
        <v>26826.592177554587</v>
      </c>
      <c r="EA10" s="309">
        <f t="shared" si="7"/>
        <v>596803.8201154841</v>
      </c>
      <c r="EB10" s="7">
        <v>257073.66122765042</v>
      </c>
      <c r="EC10" s="7">
        <v>158283.6806326236</v>
      </c>
      <c r="ED10" s="7">
        <v>119561.5404564516</v>
      </c>
      <c r="EE10" s="7">
        <v>7837.790421173242</v>
      </c>
      <c r="EF10" s="7">
        <v>7035.408601973875</v>
      </c>
      <c r="EG10" s="7">
        <v>9448.118279680097</v>
      </c>
      <c r="EH10" s="7">
        <v>8869.713904898748</v>
      </c>
      <c r="EI10" s="7">
        <v>785.6733689396067</v>
      </c>
      <c r="EJ10" s="7">
        <v>25590.053628419646</v>
      </c>
      <c r="EK10" s="309">
        <v>594485.9986542566</v>
      </c>
      <c r="EL10" s="7">
        <v>258331.21354378058</v>
      </c>
      <c r="EM10" s="7">
        <v>154524.2081389846</v>
      </c>
      <c r="EN10" s="7">
        <v>84380.74777178295</v>
      </c>
      <c r="EO10" s="7">
        <v>7609.111967106276</v>
      </c>
      <c r="EP10" s="7">
        <v>7319.7728611101375</v>
      </c>
      <c r="EQ10" s="7">
        <v>7799.400091879598</v>
      </c>
      <c r="ER10" s="7">
        <v>6318.016057901859</v>
      </c>
      <c r="ES10" s="7">
        <v>879.024902274655</v>
      </c>
      <c r="ET10" s="7">
        <v>22067.831729274083</v>
      </c>
      <c r="EU10" s="309">
        <v>549228.9632299796</v>
      </c>
      <c r="EV10" s="7">
        <v>258528.18646404683</v>
      </c>
      <c r="EW10" s="7">
        <v>173425.9073999972</v>
      </c>
      <c r="EX10" s="7">
        <v>122802.6140800225</v>
      </c>
      <c r="EY10" s="7">
        <v>8013.118803942629</v>
      </c>
      <c r="EZ10" s="7">
        <v>7642.565123983234</v>
      </c>
      <c r="FA10" s="7">
        <v>12954.340304923491</v>
      </c>
      <c r="FB10" s="7">
        <v>8398.048700079842</v>
      </c>
      <c r="FC10" s="7">
        <v>743.8021430402987</v>
      </c>
      <c r="FD10" s="7">
        <v>25018.364944390436</v>
      </c>
      <c r="FE10" s="309">
        <v>617526.947964519</v>
      </c>
      <c r="FF10" s="7">
        <v>287135.559861272</v>
      </c>
      <c r="FG10" s="7">
        <v>185766.09668962113</v>
      </c>
      <c r="FH10" s="7">
        <v>124129.92922623054</v>
      </c>
      <c r="FI10" s="7">
        <v>7920.671632207561</v>
      </c>
      <c r="FJ10" s="7">
        <v>6842.894334777989</v>
      </c>
      <c r="FK10" s="7">
        <v>12687.08831499263</v>
      </c>
      <c r="FL10" s="7">
        <v>8760.671099006617</v>
      </c>
      <c r="FM10" s="7">
        <v>915.2406559133747</v>
      </c>
      <c r="FN10" s="7">
        <v>28562.88712630039</v>
      </c>
      <c r="FO10" s="309">
        <v>662721.0389402781</v>
      </c>
      <c r="FP10" s="7">
        <v>311493</v>
      </c>
      <c r="FQ10" s="7">
        <v>192571</v>
      </c>
      <c r="FR10" s="7">
        <v>104024</v>
      </c>
      <c r="FS10" s="7">
        <v>10191</v>
      </c>
      <c r="FT10" s="7">
        <v>6692</v>
      </c>
      <c r="FU10" s="7">
        <v>12185</v>
      </c>
      <c r="FV10" s="7">
        <v>8315</v>
      </c>
      <c r="FW10" s="7">
        <v>1207</v>
      </c>
      <c r="FX10" s="7">
        <v>31337</v>
      </c>
      <c r="FY10" s="309">
        <v>678015</v>
      </c>
      <c r="FZ10" s="7">
        <v>301915</v>
      </c>
      <c r="GA10" s="7">
        <v>195770</v>
      </c>
      <c r="GB10" s="7">
        <v>101399</v>
      </c>
      <c r="GC10" s="7">
        <v>11274</v>
      </c>
      <c r="GD10" s="7">
        <v>7403</v>
      </c>
      <c r="GE10" s="7">
        <v>14371</v>
      </c>
      <c r="GF10" s="7">
        <v>10918</v>
      </c>
      <c r="GG10" s="7">
        <v>1240</v>
      </c>
      <c r="GH10" s="7">
        <v>28296</v>
      </c>
      <c r="GI10" s="309">
        <v>672585.524030304</v>
      </c>
    </row>
    <row r="11" spans="1:191" ht="12.75" customHeight="1">
      <c r="A11" s="331" t="s">
        <v>12</v>
      </c>
      <c r="B11" s="7">
        <v>199380.33667564887</v>
      </c>
      <c r="C11" s="7">
        <v>188949.03924073218</v>
      </c>
      <c r="D11" s="7">
        <v>118177.09214029195</v>
      </c>
      <c r="E11" s="7">
        <v>8131.373297685678</v>
      </c>
      <c r="F11" s="7">
        <v>13430.120731913341</v>
      </c>
      <c r="G11" s="7">
        <v>34162.2207949483</v>
      </c>
      <c r="H11" s="7">
        <v>19063.63530767422</v>
      </c>
      <c r="I11" s="7" t="s">
        <v>73</v>
      </c>
      <c r="J11" s="7">
        <v>13934.370194505358</v>
      </c>
      <c r="K11" s="309">
        <v>595228.1883833999</v>
      </c>
      <c r="L11" s="7">
        <v>217258.76171788166</v>
      </c>
      <c r="M11" s="7">
        <v>189674.52277184214</v>
      </c>
      <c r="N11" s="7">
        <v>131905.40674714657</v>
      </c>
      <c r="O11" s="7">
        <v>10395.632869878606</v>
      </c>
      <c r="P11" s="7">
        <v>16256.015087189064</v>
      </c>
      <c r="Q11" s="7">
        <v>33753.012555206216</v>
      </c>
      <c r="R11" s="7">
        <v>24459.39209778567</v>
      </c>
      <c r="S11" s="7" t="s">
        <v>73</v>
      </c>
      <c r="T11" s="7">
        <v>19184.644626241716</v>
      </c>
      <c r="U11" s="309">
        <v>642887.3884731716</v>
      </c>
      <c r="V11" s="7">
        <v>239480.520715899</v>
      </c>
      <c r="W11" s="7">
        <v>175047.167380411</v>
      </c>
      <c r="X11" s="7">
        <v>143815.82913259906</v>
      </c>
      <c r="Y11" s="7">
        <v>7205.775136771637</v>
      </c>
      <c r="Z11" s="7">
        <v>13938.55616466989</v>
      </c>
      <c r="AA11" s="7">
        <v>28140.332721257775</v>
      </c>
      <c r="AB11" s="7">
        <v>24929.05148544474</v>
      </c>
      <c r="AC11" s="7" t="s">
        <v>73</v>
      </c>
      <c r="AD11" s="7">
        <v>13870.913286310755</v>
      </c>
      <c r="AE11" s="309">
        <v>646428.1460233638</v>
      </c>
      <c r="AF11" s="7">
        <v>184020.29435712486</v>
      </c>
      <c r="AG11" s="7">
        <v>153535.62169937108</v>
      </c>
      <c r="AH11" s="7">
        <v>137394.75890079502</v>
      </c>
      <c r="AI11" s="7">
        <v>8608.457343987837</v>
      </c>
      <c r="AJ11" s="7">
        <v>20560.88621562061</v>
      </c>
      <c r="AK11" s="7">
        <v>29364.105754745164</v>
      </c>
      <c r="AL11" s="7">
        <v>28007.583238792846</v>
      </c>
      <c r="AM11" s="7" t="s">
        <v>73</v>
      </c>
      <c r="AN11" s="7">
        <v>18730.805794006355</v>
      </c>
      <c r="AO11" s="309">
        <v>580222.5133044438</v>
      </c>
      <c r="AP11" s="7">
        <v>173818.84523306845</v>
      </c>
      <c r="AQ11" s="7">
        <v>130535.36744012611</v>
      </c>
      <c r="AR11" s="7">
        <v>143153.0514325164</v>
      </c>
      <c r="AS11" s="7">
        <v>9317.581136377066</v>
      </c>
      <c r="AT11" s="7">
        <v>21425.522631202424</v>
      </c>
      <c r="AU11" s="7">
        <v>20997.77946753836</v>
      </c>
      <c r="AV11" s="7">
        <v>29333.569839878597</v>
      </c>
      <c r="AW11" s="7" t="s">
        <v>73</v>
      </c>
      <c r="AX11" s="7">
        <v>20167.27589028581</v>
      </c>
      <c r="AY11" s="309">
        <v>548748.9930709932</v>
      </c>
      <c r="AZ11" s="7">
        <v>191582.36136291362</v>
      </c>
      <c r="BA11" s="7">
        <v>127757.26091980486</v>
      </c>
      <c r="BB11" s="7">
        <v>162608.5696123316</v>
      </c>
      <c r="BC11" s="7">
        <v>10311.496197852082</v>
      </c>
      <c r="BD11" s="7">
        <v>21265.46755822064</v>
      </c>
      <c r="BE11" s="7">
        <v>13946.242621834577</v>
      </c>
      <c r="BF11" s="7">
        <v>28670.812350255226</v>
      </c>
      <c r="BG11" s="7" t="s">
        <v>73</v>
      </c>
      <c r="BH11" s="7">
        <v>21575.753211674128</v>
      </c>
      <c r="BI11" s="309">
        <v>577717.9638348867</v>
      </c>
      <c r="BJ11" s="7">
        <v>189238.28513466736</v>
      </c>
      <c r="BK11" s="7">
        <v>136001.78104304426</v>
      </c>
      <c r="BL11" s="7">
        <v>199043.60696383333</v>
      </c>
      <c r="BM11" s="7">
        <v>10778.65121632522</v>
      </c>
      <c r="BN11" s="7">
        <v>20252.17684019161</v>
      </c>
      <c r="BO11" s="7">
        <v>15356.722612052436</v>
      </c>
      <c r="BP11" s="7">
        <v>25514.921772424284</v>
      </c>
      <c r="BQ11" s="7" t="s">
        <v>73</v>
      </c>
      <c r="BR11" s="7">
        <v>23914.481150550208</v>
      </c>
      <c r="BS11" s="309">
        <v>620100.6267330887</v>
      </c>
      <c r="BT11" s="7">
        <v>196683.48926690454</v>
      </c>
      <c r="BU11" s="7">
        <v>136726.18074412507</v>
      </c>
      <c r="BV11" s="7">
        <v>201041.22691444494</v>
      </c>
      <c r="BW11" s="7">
        <v>8816.426859631385</v>
      </c>
      <c r="BX11" s="7">
        <v>18217.583013301737</v>
      </c>
      <c r="BY11" s="7">
        <v>13896.076201995895</v>
      </c>
      <c r="BZ11" s="7">
        <v>27814.64910049294</v>
      </c>
      <c r="CA11" s="7" t="s">
        <v>73</v>
      </c>
      <c r="CB11" s="7">
        <v>22164.11684745369</v>
      </c>
      <c r="CC11" s="309">
        <v>625359.7489483502</v>
      </c>
      <c r="CD11" s="7">
        <v>201436.42967888227</v>
      </c>
      <c r="CE11" s="7">
        <v>121906.85408125912</v>
      </c>
      <c r="CF11" s="7">
        <v>203827.19579798842</v>
      </c>
      <c r="CG11" s="7">
        <v>8568.551617026973</v>
      </c>
      <c r="CH11" s="7">
        <v>18411.962590126048</v>
      </c>
      <c r="CI11" s="7">
        <v>12006.313672100086</v>
      </c>
      <c r="CJ11" s="7">
        <v>23779.33429769162</v>
      </c>
      <c r="CK11" s="7" t="s">
        <v>73</v>
      </c>
      <c r="CL11" s="7">
        <v>32476.463596225713</v>
      </c>
      <c r="CM11" s="309">
        <v>622413.1053313003</v>
      </c>
      <c r="CN11" s="7">
        <v>208320.10046655152</v>
      </c>
      <c r="CO11" s="7">
        <v>133301.39424573438</v>
      </c>
      <c r="CP11" s="7">
        <v>188770.40859721994</v>
      </c>
      <c r="CQ11" s="7">
        <v>8841.867606781536</v>
      </c>
      <c r="CR11" s="7">
        <v>16314.061322253288</v>
      </c>
      <c r="CS11" s="7">
        <v>11440.912603162153</v>
      </c>
      <c r="CT11" s="7">
        <v>13139.441343047329</v>
      </c>
      <c r="CU11" s="7">
        <v>2263.4377563951707</v>
      </c>
      <c r="CV11" s="7">
        <v>29962.69748828739</v>
      </c>
      <c r="CW11" s="309">
        <v>612354.3214294327</v>
      </c>
      <c r="CX11" s="7">
        <v>238249.38061094316</v>
      </c>
      <c r="CY11" s="7">
        <v>146368.26456174182</v>
      </c>
      <c r="CZ11" s="7">
        <v>169731.83013775456</v>
      </c>
      <c r="DA11" s="7">
        <v>12043.82142857143</v>
      </c>
      <c r="DB11" s="7">
        <v>15767.337260970986</v>
      </c>
      <c r="DC11" s="7">
        <v>10973.922339300394</v>
      </c>
      <c r="DD11" s="7">
        <v>14438.367258114637</v>
      </c>
      <c r="DE11" s="7">
        <v>1675.5663085183073</v>
      </c>
      <c r="DF11" s="7">
        <v>31843.51009408472</v>
      </c>
      <c r="DG11" s="309">
        <v>641092</v>
      </c>
      <c r="DH11" s="7">
        <f t="shared" si="0"/>
        <v>250590.54627206415</v>
      </c>
      <c r="DI11" s="7">
        <f t="shared" si="0"/>
        <v>167131.4691107835</v>
      </c>
      <c r="DJ11" s="7">
        <f t="shared" si="0"/>
        <v>152324.51051027133</v>
      </c>
      <c r="DK11" s="7">
        <f t="shared" si="0"/>
        <v>12137.289373040123</v>
      </c>
      <c r="DL11" s="7">
        <v>15583.738982479807</v>
      </c>
      <c r="DM11" s="7">
        <v>8675.785285206579</v>
      </c>
      <c r="DN11" s="7">
        <v>14616.307939075186</v>
      </c>
      <c r="DO11" s="7">
        <v>1731</v>
      </c>
      <c r="DP11" s="7">
        <f t="shared" si="1"/>
        <v>30923.625255511342</v>
      </c>
      <c r="DQ11" s="309">
        <f t="shared" si="5"/>
        <v>653714.272728432</v>
      </c>
      <c r="DR11" s="7">
        <f t="shared" si="2"/>
        <v>245592.2397302552</v>
      </c>
      <c r="DS11" s="7">
        <f t="shared" si="2"/>
        <v>158157.1665670819</v>
      </c>
      <c r="DT11" s="7">
        <f t="shared" si="6"/>
        <v>159906.3078746139</v>
      </c>
      <c r="DU11" s="7">
        <f t="shared" si="3"/>
        <v>11239.154727503215</v>
      </c>
      <c r="DV11" s="7">
        <v>14594.183953037738</v>
      </c>
      <c r="DW11" s="7">
        <v>7021.233915845398</v>
      </c>
      <c r="DX11" s="7">
        <v>11744.7047777374</v>
      </c>
      <c r="DY11" s="7">
        <v>1969</v>
      </c>
      <c r="DZ11" s="7">
        <f t="shared" si="4"/>
        <v>31008.281964293215</v>
      </c>
      <c r="EA11" s="309">
        <f t="shared" si="7"/>
        <v>641232.2735103681</v>
      </c>
      <c r="EB11" s="7">
        <v>263183.99339302</v>
      </c>
      <c r="EC11" s="7">
        <v>151260.89706128452</v>
      </c>
      <c r="ED11" s="7">
        <v>119039.551052068</v>
      </c>
      <c r="EE11" s="7">
        <v>8417.585431341035</v>
      </c>
      <c r="EF11" s="7">
        <v>10341.505858387456</v>
      </c>
      <c r="EG11" s="7">
        <v>13329.393862621024</v>
      </c>
      <c r="EH11" s="7">
        <v>10703.310411937638</v>
      </c>
      <c r="EI11" s="7">
        <v>1465.5382341834531</v>
      </c>
      <c r="EJ11" s="7">
        <v>33624.46587620152</v>
      </c>
      <c r="EK11" s="309">
        <v>611366.0954662999</v>
      </c>
      <c r="EL11" s="7">
        <v>284111.00781504944</v>
      </c>
      <c r="EM11" s="7">
        <v>169156.79149962578</v>
      </c>
      <c r="EN11" s="7">
        <v>99599.71894839534</v>
      </c>
      <c r="EO11" s="7">
        <v>8968.964906471696</v>
      </c>
      <c r="EP11" s="7">
        <v>10017.344190375477</v>
      </c>
      <c r="EQ11" s="7">
        <v>8971.836583138223</v>
      </c>
      <c r="ER11" s="7">
        <v>9256.682458742791</v>
      </c>
      <c r="ES11" s="7">
        <v>1550.8092263563904</v>
      </c>
      <c r="ET11" s="7">
        <v>25244.429594204612</v>
      </c>
      <c r="EU11" s="309">
        <v>616877.6442698975</v>
      </c>
      <c r="EV11" s="7">
        <v>284018.59772585443</v>
      </c>
      <c r="EW11" s="7">
        <v>196480.49579780933</v>
      </c>
      <c r="EX11" s="7">
        <v>129887.38084905971</v>
      </c>
      <c r="EY11" s="7">
        <v>11376.979129360665</v>
      </c>
      <c r="EZ11" s="7">
        <v>10577.495543671837</v>
      </c>
      <c r="FA11" s="7">
        <v>11988.721558515512</v>
      </c>
      <c r="FB11" s="7">
        <v>8109.625990038073</v>
      </c>
      <c r="FC11" s="7">
        <v>1552.273804712534</v>
      </c>
      <c r="FD11" s="7">
        <v>30236.094481134915</v>
      </c>
      <c r="FE11" s="309">
        <v>684227.6648803215</v>
      </c>
      <c r="FF11" s="7">
        <v>324618.05645054</v>
      </c>
      <c r="FG11" s="7">
        <v>203074.1170289497</v>
      </c>
      <c r="FH11" s="7">
        <v>128659.43671909104</v>
      </c>
      <c r="FI11" s="7">
        <v>12225.070068707379</v>
      </c>
      <c r="FJ11" s="7">
        <v>11810.624271478708</v>
      </c>
      <c r="FK11" s="7">
        <v>13796.626236384094</v>
      </c>
      <c r="FL11" s="7">
        <v>11556.763443664897</v>
      </c>
      <c r="FM11" s="7">
        <v>2007.4989127028603</v>
      </c>
      <c r="FN11" s="7">
        <v>32057.281634178922</v>
      </c>
      <c r="FO11" s="309">
        <v>739805.4747657123</v>
      </c>
      <c r="FP11" s="7">
        <v>335445</v>
      </c>
      <c r="FQ11" s="7">
        <v>199322</v>
      </c>
      <c r="FR11" s="7">
        <v>116272</v>
      </c>
      <c r="FS11" s="7">
        <v>13685</v>
      </c>
      <c r="FT11" s="7">
        <v>10065</v>
      </c>
      <c r="FU11" s="7">
        <v>12882</v>
      </c>
      <c r="FV11" s="7">
        <v>10115</v>
      </c>
      <c r="FW11" s="7">
        <v>2403</v>
      </c>
      <c r="FX11" s="7">
        <v>31752</v>
      </c>
      <c r="FY11" s="309">
        <v>731941</v>
      </c>
      <c r="FZ11" s="7">
        <v>325287</v>
      </c>
      <c r="GA11" s="7">
        <v>183796</v>
      </c>
      <c r="GB11" s="7">
        <v>116304</v>
      </c>
      <c r="GC11" s="7">
        <v>15281</v>
      </c>
      <c r="GD11" s="7">
        <v>10741</v>
      </c>
      <c r="GE11" s="7">
        <v>14573</v>
      </c>
      <c r="GF11" s="7">
        <v>11679</v>
      </c>
      <c r="GG11" s="7">
        <v>2272</v>
      </c>
      <c r="GH11" s="7">
        <v>31330</v>
      </c>
      <c r="GI11" s="309">
        <v>711263.3247149003</v>
      </c>
    </row>
    <row r="12" spans="1:191" ht="12.75" customHeight="1">
      <c r="A12" s="331" t="s">
        <v>13</v>
      </c>
      <c r="B12" s="7">
        <v>218113.91856831664</v>
      </c>
      <c r="C12" s="7">
        <v>160437.03046597895</v>
      </c>
      <c r="D12" s="7">
        <v>144019.0859131083</v>
      </c>
      <c r="E12" s="7">
        <v>7545.859033763267</v>
      </c>
      <c r="F12" s="7">
        <v>16696.974890828526</v>
      </c>
      <c r="G12" s="7">
        <v>28527.404258100756</v>
      </c>
      <c r="H12" s="7">
        <v>17729.94322537454</v>
      </c>
      <c r="I12" s="7" t="s">
        <v>73</v>
      </c>
      <c r="J12" s="7">
        <v>20465.205601798094</v>
      </c>
      <c r="K12" s="309">
        <v>613535.4219572691</v>
      </c>
      <c r="L12" s="7">
        <v>231439.68160602587</v>
      </c>
      <c r="M12" s="7">
        <v>162620.2806797826</v>
      </c>
      <c r="N12" s="7">
        <v>156344.37608926446</v>
      </c>
      <c r="O12" s="7">
        <v>10341.340463130373</v>
      </c>
      <c r="P12" s="7">
        <v>18471.00746005974</v>
      </c>
      <c r="Q12" s="7">
        <v>35780.54087998311</v>
      </c>
      <c r="R12" s="7">
        <v>23819.244010434937</v>
      </c>
      <c r="S12" s="7" t="s">
        <v>73</v>
      </c>
      <c r="T12" s="7">
        <v>24299.363278356424</v>
      </c>
      <c r="U12" s="309">
        <v>663115.8344670375</v>
      </c>
      <c r="V12" s="7">
        <v>257113.3708597324</v>
      </c>
      <c r="W12" s="7">
        <v>169322.69296272623</v>
      </c>
      <c r="X12" s="7">
        <v>155145.61780893302</v>
      </c>
      <c r="Y12" s="7">
        <v>6751.154486920487</v>
      </c>
      <c r="Z12" s="7">
        <v>14766.88087756405</v>
      </c>
      <c r="AA12" s="7">
        <v>24730.398162707796</v>
      </c>
      <c r="AB12" s="7">
        <v>20657.44838895838</v>
      </c>
      <c r="AC12" s="7" t="s">
        <v>73</v>
      </c>
      <c r="AD12" s="7">
        <v>12139.364752990317</v>
      </c>
      <c r="AE12" s="309">
        <v>660626.9283005327</v>
      </c>
      <c r="AF12" s="7">
        <v>203971.02908831308</v>
      </c>
      <c r="AG12" s="7">
        <v>123163.90980266397</v>
      </c>
      <c r="AH12" s="7">
        <v>166104.45009874617</v>
      </c>
      <c r="AI12" s="7">
        <v>7783.779387495449</v>
      </c>
      <c r="AJ12" s="7">
        <v>25499.721868394903</v>
      </c>
      <c r="AK12" s="7">
        <v>27928.88522371423</v>
      </c>
      <c r="AL12" s="7">
        <v>23908.599923669743</v>
      </c>
      <c r="AM12" s="7" t="s">
        <v>73</v>
      </c>
      <c r="AN12" s="7">
        <v>16875.96104467794</v>
      </c>
      <c r="AO12" s="309">
        <v>595236.3364376755</v>
      </c>
      <c r="AP12" s="7">
        <v>183480.93509445692</v>
      </c>
      <c r="AQ12" s="7">
        <v>107527.00753365482</v>
      </c>
      <c r="AR12" s="7">
        <v>180129.41256049077</v>
      </c>
      <c r="AS12" s="7">
        <v>9503.01394861304</v>
      </c>
      <c r="AT12" s="7">
        <v>23232.44014022914</v>
      </c>
      <c r="AU12" s="7">
        <v>19168.421522456818</v>
      </c>
      <c r="AV12" s="7">
        <v>23844.967722611273</v>
      </c>
      <c r="AW12" s="7" t="s">
        <v>73</v>
      </c>
      <c r="AX12" s="7">
        <v>18147.88911805033</v>
      </c>
      <c r="AY12" s="309">
        <v>565034.0876405631</v>
      </c>
      <c r="AZ12" s="7">
        <v>218943.3846822997</v>
      </c>
      <c r="BA12" s="7">
        <v>108000.63001525484</v>
      </c>
      <c r="BB12" s="7">
        <v>189203.67082501188</v>
      </c>
      <c r="BC12" s="7">
        <v>9300.74430665895</v>
      </c>
      <c r="BD12" s="7">
        <v>22809.35395199735</v>
      </c>
      <c r="BE12" s="7">
        <v>13526.534791100792</v>
      </c>
      <c r="BF12" s="7">
        <v>25231.005355671674</v>
      </c>
      <c r="BG12" s="7" t="s">
        <v>73</v>
      </c>
      <c r="BH12" s="7">
        <v>21897.83144511429</v>
      </c>
      <c r="BI12" s="309">
        <v>608913.1553731095</v>
      </c>
      <c r="BJ12" s="7">
        <v>220165.45332214615</v>
      </c>
      <c r="BK12" s="7">
        <v>110449.3999139039</v>
      </c>
      <c r="BL12" s="7">
        <v>206888.1210025247</v>
      </c>
      <c r="BM12" s="7">
        <v>10200.910096578962</v>
      </c>
      <c r="BN12" s="7">
        <v>22209.56668007431</v>
      </c>
      <c r="BO12" s="7">
        <v>13966.970115831167</v>
      </c>
      <c r="BP12" s="7">
        <v>25779.923412440847</v>
      </c>
      <c r="BQ12" s="7" t="s">
        <v>73</v>
      </c>
      <c r="BR12" s="7">
        <v>21014.797433691074</v>
      </c>
      <c r="BS12" s="309">
        <v>630675.1419771912</v>
      </c>
      <c r="BT12" s="7">
        <v>228713.89255691587</v>
      </c>
      <c r="BU12" s="7">
        <v>114116.1687378033</v>
      </c>
      <c r="BV12" s="7">
        <v>205024.54171921514</v>
      </c>
      <c r="BW12" s="7">
        <v>9214.253805094517</v>
      </c>
      <c r="BX12" s="7">
        <v>21095.814639531767</v>
      </c>
      <c r="BY12" s="7">
        <v>13742.053956513977</v>
      </c>
      <c r="BZ12" s="7">
        <v>25819.54987732799</v>
      </c>
      <c r="CA12" s="7" t="s">
        <v>73</v>
      </c>
      <c r="CB12" s="7">
        <v>19270.73808116133</v>
      </c>
      <c r="CC12" s="309">
        <v>636997.013373564</v>
      </c>
      <c r="CD12" s="7">
        <v>216299.0627435657</v>
      </c>
      <c r="CE12" s="7">
        <v>116266.5473864109</v>
      </c>
      <c r="CF12" s="7">
        <v>203899.88431587294</v>
      </c>
      <c r="CG12" s="7">
        <v>7703.7907742750795</v>
      </c>
      <c r="CH12" s="7">
        <v>23131.164975020154</v>
      </c>
      <c r="CI12" s="7">
        <v>11901.754835434356</v>
      </c>
      <c r="CJ12" s="7">
        <v>25793.31770777708</v>
      </c>
      <c r="CK12" s="7" t="s">
        <v>73</v>
      </c>
      <c r="CL12" s="7">
        <v>23334.617425120472</v>
      </c>
      <c r="CM12" s="309">
        <v>628330.1401634767</v>
      </c>
      <c r="CN12" s="7">
        <v>217307.38191653913</v>
      </c>
      <c r="CO12" s="7">
        <v>119948.95408501978</v>
      </c>
      <c r="CP12" s="7">
        <v>184322.6884508895</v>
      </c>
      <c r="CQ12" s="7">
        <v>10095.024196356128</v>
      </c>
      <c r="CR12" s="7">
        <v>18892.770640032497</v>
      </c>
      <c r="CS12" s="7">
        <v>9095.38635086536</v>
      </c>
      <c r="CT12" s="7">
        <v>10807.307362028998</v>
      </c>
      <c r="CU12" s="7">
        <v>1621.754695586962</v>
      </c>
      <c r="CV12" s="7">
        <v>30546.916424316492</v>
      </c>
      <c r="CW12" s="309">
        <v>602638.1841216348</v>
      </c>
      <c r="CX12" s="7">
        <v>244209.50182878342</v>
      </c>
      <c r="CY12" s="7">
        <v>116600.18345358105</v>
      </c>
      <c r="CZ12" s="7">
        <v>182379.7424298555</v>
      </c>
      <c r="DA12" s="7">
        <v>12140.42774566474</v>
      </c>
      <c r="DB12" s="7">
        <v>19475.445517818524</v>
      </c>
      <c r="DC12" s="7">
        <v>10472.44086409906</v>
      </c>
      <c r="DD12" s="7">
        <v>11689.257250439443</v>
      </c>
      <c r="DE12" s="7">
        <v>1111.7394344644863</v>
      </c>
      <c r="DF12" s="7">
        <v>31779.261475293777</v>
      </c>
      <c r="DG12" s="309">
        <v>629858</v>
      </c>
      <c r="DH12" s="7">
        <f t="shared" si="0"/>
        <v>251021.57950175923</v>
      </c>
      <c r="DI12" s="7">
        <f t="shared" si="0"/>
        <v>124869.627116407</v>
      </c>
      <c r="DJ12" s="7">
        <f t="shared" si="0"/>
        <v>176036.0137435833</v>
      </c>
      <c r="DK12" s="7">
        <f t="shared" si="0"/>
        <v>11744.463135649543</v>
      </c>
      <c r="DL12" s="7">
        <v>16767.755911809527</v>
      </c>
      <c r="DM12" s="7">
        <v>7712.4406436830905</v>
      </c>
      <c r="DN12" s="7">
        <v>13367.393329794759</v>
      </c>
      <c r="DO12" s="7">
        <v>1193</v>
      </c>
      <c r="DP12" s="7">
        <f t="shared" si="1"/>
        <v>28425.908436385216</v>
      </c>
      <c r="DQ12" s="309">
        <f t="shared" si="5"/>
        <v>631138.1818190716</v>
      </c>
      <c r="DR12" s="7">
        <f t="shared" si="2"/>
        <v>263415.88661758293</v>
      </c>
      <c r="DS12" s="7">
        <f t="shared" si="2"/>
        <v>127062.46773517624</v>
      </c>
      <c r="DT12" s="7">
        <f t="shared" si="6"/>
        <v>184335.66034979292</v>
      </c>
      <c r="DU12" s="7">
        <f t="shared" si="3"/>
        <v>11667.750611131556</v>
      </c>
      <c r="DV12" s="7">
        <v>13447.936865731537</v>
      </c>
      <c r="DW12" s="7">
        <v>6564.6199354532955</v>
      </c>
      <c r="DX12" s="7">
        <v>11111.555616892494</v>
      </c>
      <c r="DY12" s="7">
        <v>1304</v>
      </c>
      <c r="DZ12" s="7">
        <f t="shared" si="4"/>
        <v>26790.36702976984</v>
      </c>
      <c r="EA12" s="309">
        <f t="shared" si="7"/>
        <v>645700.2447615308</v>
      </c>
      <c r="EB12" s="7">
        <v>269767.05228531826</v>
      </c>
      <c r="EC12" s="7">
        <v>124923.28628277694</v>
      </c>
      <c r="ED12" s="7">
        <v>146645.21448390128</v>
      </c>
      <c r="EE12" s="7">
        <v>10731.145773605094</v>
      </c>
      <c r="EF12" s="7">
        <v>11681.941921637093</v>
      </c>
      <c r="EG12" s="7">
        <v>10883.054701149595</v>
      </c>
      <c r="EH12" s="7">
        <v>10978.95456182592</v>
      </c>
      <c r="EI12" s="7">
        <v>1092.4447056522688</v>
      </c>
      <c r="EJ12" s="7">
        <v>31195.197457982867</v>
      </c>
      <c r="EK12" s="309">
        <v>617898.738524824</v>
      </c>
      <c r="EL12" s="7">
        <v>286140.8016064875</v>
      </c>
      <c r="EM12" s="7">
        <v>140522.81500071945</v>
      </c>
      <c r="EN12" s="7">
        <v>133280.1247741684</v>
      </c>
      <c r="EO12" s="7">
        <v>10302.9931943495</v>
      </c>
      <c r="EP12" s="7">
        <v>12307.136468755212</v>
      </c>
      <c r="EQ12" s="7">
        <v>8554.987289634191</v>
      </c>
      <c r="ER12" s="7">
        <v>10331.960481469221</v>
      </c>
      <c r="ES12" s="7">
        <v>1135.3747870007344</v>
      </c>
      <c r="ET12" s="7">
        <v>24695.187644237125</v>
      </c>
      <c r="EU12" s="309">
        <v>627271.5170216607</v>
      </c>
      <c r="EV12" s="7">
        <v>291537.06634484325</v>
      </c>
      <c r="EW12" s="7">
        <v>137632.46982025777</v>
      </c>
      <c r="EX12" s="7">
        <v>144941.72807118268</v>
      </c>
      <c r="EY12" s="7">
        <v>12284.858242097482</v>
      </c>
      <c r="EZ12" s="7">
        <v>13747.193969337295</v>
      </c>
      <c r="FA12" s="7">
        <v>12304.42645001285</v>
      </c>
      <c r="FB12" s="7">
        <v>8237.32312559493</v>
      </c>
      <c r="FC12" s="7">
        <v>970.1504425989099</v>
      </c>
      <c r="FD12" s="7">
        <v>24976.250179385577</v>
      </c>
      <c r="FE12" s="309">
        <v>646631.4666448486</v>
      </c>
      <c r="FF12" s="7">
        <v>317443.0321396941</v>
      </c>
      <c r="FG12" s="7">
        <v>159060.40661148998</v>
      </c>
      <c r="FH12" s="7">
        <v>139575.09247924553</v>
      </c>
      <c r="FI12" s="7">
        <v>13135.526091961365</v>
      </c>
      <c r="FJ12" s="7">
        <v>13413.53598495231</v>
      </c>
      <c r="FK12" s="7">
        <v>12534.206142565243</v>
      </c>
      <c r="FL12" s="7">
        <v>10177.230910674898</v>
      </c>
      <c r="FM12" s="7">
        <v>1213.0122790303687</v>
      </c>
      <c r="FN12" s="7">
        <v>30371.830737734323</v>
      </c>
      <c r="FO12" s="309">
        <v>696923.8733773776</v>
      </c>
      <c r="FP12" s="7">
        <v>335200</v>
      </c>
      <c r="FQ12" s="7">
        <v>151304</v>
      </c>
      <c r="FR12" s="7">
        <v>134584</v>
      </c>
      <c r="FS12" s="7">
        <v>14696</v>
      </c>
      <c r="FT12" s="7">
        <v>12684</v>
      </c>
      <c r="FU12" s="7">
        <v>10882</v>
      </c>
      <c r="FV12" s="7">
        <v>9761</v>
      </c>
      <c r="FW12" s="7">
        <v>1568</v>
      </c>
      <c r="FX12" s="7">
        <v>26691</v>
      </c>
      <c r="FY12" s="309">
        <v>697370</v>
      </c>
      <c r="FZ12" s="7">
        <v>344084</v>
      </c>
      <c r="GA12" s="7">
        <v>159127</v>
      </c>
      <c r="GB12" s="7">
        <v>140883</v>
      </c>
      <c r="GC12" s="7">
        <v>17608</v>
      </c>
      <c r="GD12" s="7">
        <v>14023</v>
      </c>
      <c r="GE12" s="7">
        <v>16259</v>
      </c>
      <c r="GF12" s="7">
        <v>10435</v>
      </c>
      <c r="GG12" s="7">
        <v>1504</v>
      </c>
      <c r="GH12" s="7">
        <v>29102</v>
      </c>
      <c r="GI12" s="309">
        <v>733025.2814404691</v>
      </c>
    </row>
    <row r="13" spans="1:191" ht="12.75" customHeight="1">
      <c r="A13" s="331" t="s">
        <v>14</v>
      </c>
      <c r="B13" s="7">
        <v>159924.7711421518</v>
      </c>
      <c r="C13" s="7">
        <v>132854.25860315515</v>
      </c>
      <c r="D13" s="7">
        <v>117903.54050632911</v>
      </c>
      <c r="E13" s="7">
        <v>6969.499824267447</v>
      </c>
      <c r="F13" s="7">
        <v>14236.587270443993</v>
      </c>
      <c r="G13" s="7">
        <v>31694.022606606606</v>
      </c>
      <c r="H13" s="7">
        <v>11189.302468252416</v>
      </c>
      <c r="I13" s="7" t="s">
        <v>73</v>
      </c>
      <c r="J13" s="7">
        <v>12600.40974285312</v>
      </c>
      <c r="K13" s="309">
        <v>487372.3921640597</v>
      </c>
      <c r="L13" s="7">
        <v>158450.753982593</v>
      </c>
      <c r="M13" s="7">
        <v>131924.06931587204</v>
      </c>
      <c r="N13" s="7">
        <v>106800.7032856945</v>
      </c>
      <c r="O13" s="7">
        <v>8458.794129943097</v>
      </c>
      <c r="P13" s="7">
        <v>19396.184331061526</v>
      </c>
      <c r="Q13" s="7">
        <v>42288.9565100788</v>
      </c>
      <c r="R13" s="7">
        <v>13632.20628241849</v>
      </c>
      <c r="S13" s="7" t="s">
        <v>73</v>
      </c>
      <c r="T13" s="7">
        <v>16239.742042499704</v>
      </c>
      <c r="U13" s="309">
        <v>497191.40988016117</v>
      </c>
      <c r="V13" s="7">
        <v>176489.05376885296</v>
      </c>
      <c r="W13" s="7">
        <v>141069.64660938573</v>
      </c>
      <c r="X13" s="7">
        <v>143571.02204597596</v>
      </c>
      <c r="Y13" s="7">
        <v>7045.88143970747</v>
      </c>
      <c r="Z13" s="7">
        <v>15917.736993792725</v>
      </c>
      <c r="AA13" s="7">
        <v>30233.675785092404</v>
      </c>
      <c r="AB13" s="7">
        <v>15494.411231727136</v>
      </c>
      <c r="AC13" s="7" t="s">
        <v>73</v>
      </c>
      <c r="AD13" s="7">
        <v>10998.66090268833</v>
      </c>
      <c r="AE13" s="309">
        <v>540820.0887772228</v>
      </c>
      <c r="AF13" s="7">
        <v>158120.7015180712</v>
      </c>
      <c r="AG13" s="7">
        <v>116017.25379418398</v>
      </c>
      <c r="AH13" s="7">
        <v>152210.42041956447</v>
      </c>
      <c r="AI13" s="7">
        <v>7843.815524980849</v>
      </c>
      <c r="AJ13" s="7">
        <v>21114.360899532174</v>
      </c>
      <c r="AK13" s="7">
        <v>31881.994519107942</v>
      </c>
      <c r="AL13" s="7">
        <v>17300.487302169673</v>
      </c>
      <c r="AM13" s="7" t="s">
        <v>73</v>
      </c>
      <c r="AN13" s="7">
        <v>12429.43792720382</v>
      </c>
      <c r="AO13" s="309">
        <v>516918.4719048141</v>
      </c>
      <c r="AP13" s="7">
        <v>136491.51655147126</v>
      </c>
      <c r="AQ13" s="7">
        <v>88921.66820661837</v>
      </c>
      <c r="AR13" s="7">
        <v>149793.97477907361</v>
      </c>
      <c r="AS13" s="7">
        <v>12010.464263187181</v>
      </c>
      <c r="AT13" s="7">
        <v>19946.26555837131</v>
      </c>
      <c r="AU13" s="7">
        <v>21977.976860475144</v>
      </c>
      <c r="AV13" s="7">
        <v>17747.093968953515</v>
      </c>
      <c r="AW13" s="7" t="s">
        <v>73</v>
      </c>
      <c r="AX13" s="7">
        <v>14990.595408787669</v>
      </c>
      <c r="AY13" s="309">
        <v>461879.55559693807</v>
      </c>
      <c r="AZ13" s="7">
        <v>148362.25036923902</v>
      </c>
      <c r="BA13" s="7">
        <v>87979.48344885149</v>
      </c>
      <c r="BB13" s="7">
        <v>175149.39158202443</v>
      </c>
      <c r="BC13" s="7">
        <v>7733.799494384074</v>
      </c>
      <c r="BD13" s="7">
        <v>20013.753315696977</v>
      </c>
      <c r="BE13" s="7">
        <v>15825.432151804347</v>
      </c>
      <c r="BF13" s="7">
        <v>18551.012974273544</v>
      </c>
      <c r="BG13" s="7" t="s">
        <v>73</v>
      </c>
      <c r="BH13" s="7">
        <v>17111.239034788236</v>
      </c>
      <c r="BI13" s="309">
        <v>490726.36237106216</v>
      </c>
      <c r="BJ13" s="7">
        <v>150801.88993326202</v>
      </c>
      <c r="BK13" s="7">
        <v>100533.28217390791</v>
      </c>
      <c r="BL13" s="7">
        <v>185972.442461071</v>
      </c>
      <c r="BM13" s="7">
        <v>8850.067446417881</v>
      </c>
      <c r="BN13" s="7">
        <v>19968.364846532033</v>
      </c>
      <c r="BO13" s="7">
        <v>16764.54917034725</v>
      </c>
      <c r="BP13" s="7">
        <v>16586.43388822633</v>
      </c>
      <c r="BQ13" s="7" t="s">
        <v>73</v>
      </c>
      <c r="BR13" s="7">
        <v>14832.570486660588</v>
      </c>
      <c r="BS13" s="309">
        <v>514309.600406425</v>
      </c>
      <c r="BT13" s="7">
        <v>141665.54795643833</v>
      </c>
      <c r="BU13" s="7">
        <v>113642.39832950203</v>
      </c>
      <c r="BV13" s="7">
        <v>192777.66019577687</v>
      </c>
      <c r="BW13" s="7">
        <v>7328.3835155369325</v>
      </c>
      <c r="BX13" s="7">
        <v>20146.187801330783</v>
      </c>
      <c r="BY13" s="7">
        <v>15237.082513072512</v>
      </c>
      <c r="BZ13" s="7">
        <v>18355.064344290087</v>
      </c>
      <c r="CA13" s="7" t="s">
        <v>73</v>
      </c>
      <c r="CB13" s="7">
        <v>13787.677012037984</v>
      </c>
      <c r="CC13" s="309">
        <v>522940.0016679855</v>
      </c>
      <c r="CD13" s="7">
        <v>156581.70929976317</v>
      </c>
      <c r="CE13" s="7">
        <v>98989.31861106695</v>
      </c>
      <c r="CF13" s="7">
        <v>219136.41949157492</v>
      </c>
      <c r="CG13" s="7">
        <v>7809.67398866044</v>
      </c>
      <c r="CH13" s="7">
        <v>19097.641889590417</v>
      </c>
      <c r="CI13" s="7">
        <v>13052.90656208041</v>
      </c>
      <c r="CJ13" s="7">
        <v>17241.95515769465</v>
      </c>
      <c r="CK13" s="7" t="s">
        <v>73</v>
      </c>
      <c r="CL13" s="7">
        <v>16136.777840747278</v>
      </c>
      <c r="CM13" s="309">
        <v>548046.4028411782</v>
      </c>
      <c r="CN13" s="7">
        <v>152532.22221960593</v>
      </c>
      <c r="CO13" s="7">
        <v>103860.6445668826</v>
      </c>
      <c r="CP13" s="7">
        <v>183637.86990317213</v>
      </c>
      <c r="CQ13" s="7">
        <v>7315.105233747426</v>
      </c>
      <c r="CR13" s="7">
        <v>18509.030099141062</v>
      </c>
      <c r="CS13" s="7">
        <v>10419.258257216996</v>
      </c>
      <c r="CT13" s="7">
        <v>7477.258568507841</v>
      </c>
      <c r="CU13" s="7">
        <v>1741.1092884042096</v>
      </c>
      <c r="CV13" s="7">
        <v>24364.372318371068</v>
      </c>
      <c r="CW13" s="309">
        <v>509856.8704550493</v>
      </c>
      <c r="CX13" s="7">
        <v>166834.33871226272</v>
      </c>
      <c r="CY13" s="7">
        <v>109778.83775126403</v>
      </c>
      <c r="CZ13" s="7">
        <v>174180.27979779523</v>
      </c>
      <c r="DA13" s="7">
        <v>9713.836879432623</v>
      </c>
      <c r="DB13" s="7">
        <v>19801.65253433357</v>
      </c>
      <c r="DC13" s="7">
        <v>12271.740990010683</v>
      </c>
      <c r="DD13" s="7">
        <v>9266.065870563509</v>
      </c>
      <c r="DE13" s="7">
        <v>1399.7600357093302</v>
      </c>
      <c r="DF13" s="7">
        <v>25522.487428628294</v>
      </c>
      <c r="DG13" s="309">
        <v>528769</v>
      </c>
      <c r="DH13" s="7">
        <f t="shared" si="0"/>
        <v>176572.55347756724</v>
      </c>
      <c r="DI13" s="7">
        <f t="shared" si="0"/>
        <v>121327.98047978948</v>
      </c>
      <c r="DJ13" s="7">
        <f t="shared" si="0"/>
        <v>157523.8501980378</v>
      </c>
      <c r="DK13" s="7">
        <f t="shared" si="0"/>
        <v>12109.785714285714</v>
      </c>
      <c r="DL13" s="7">
        <v>17232.57453686755</v>
      </c>
      <c r="DM13" s="7">
        <v>10364.53829493223</v>
      </c>
      <c r="DN13" s="7">
        <v>13393.204814062163</v>
      </c>
      <c r="DO13" s="7">
        <v>1438</v>
      </c>
      <c r="DP13" s="7">
        <f t="shared" si="1"/>
        <v>23886.51248445781</v>
      </c>
      <c r="DQ13" s="309">
        <f t="shared" si="5"/>
        <v>533849</v>
      </c>
      <c r="DR13" s="7">
        <f t="shared" si="2"/>
        <v>140193.67634787853</v>
      </c>
      <c r="DS13" s="7">
        <f t="shared" si="2"/>
        <v>78547.8567726984</v>
      </c>
      <c r="DT13" s="7">
        <f t="shared" si="6"/>
        <v>89817.3525754569</v>
      </c>
      <c r="DU13" s="7">
        <f t="shared" si="3"/>
        <v>6659.8668371890735</v>
      </c>
      <c r="DV13" s="7">
        <v>11742.52181610349</v>
      </c>
      <c r="DW13" s="7">
        <v>9413.71960062639</v>
      </c>
      <c r="DX13" s="7">
        <v>6766.24837050215</v>
      </c>
      <c r="DY13" s="7">
        <v>765</v>
      </c>
      <c r="DZ13" s="7">
        <f t="shared" si="4"/>
        <v>16211.304663403678</v>
      </c>
      <c r="EA13" s="309">
        <f t="shared" si="7"/>
        <v>360117.54698385857</v>
      </c>
      <c r="EB13" s="7">
        <v>167852.0900311207</v>
      </c>
      <c r="EC13" s="7">
        <v>102180.28185189767</v>
      </c>
      <c r="ED13" s="7">
        <v>131428.8476471505</v>
      </c>
      <c r="EE13" s="7">
        <v>8000.133228985713</v>
      </c>
      <c r="EF13" s="7">
        <v>10303.572865432336</v>
      </c>
      <c r="EG13" s="7">
        <v>10326.526728816685</v>
      </c>
      <c r="EH13" s="7">
        <v>8301.850777012814</v>
      </c>
      <c r="EI13" s="7">
        <v>1881.0609418766953</v>
      </c>
      <c r="EJ13" s="7">
        <v>24698.991121776613</v>
      </c>
      <c r="EK13" s="309">
        <v>464973.54207527475</v>
      </c>
      <c r="EL13" s="7">
        <v>180942.21244791528</v>
      </c>
      <c r="EM13" s="7">
        <v>107563.43175740654</v>
      </c>
      <c r="EN13" s="7">
        <v>130457.94095163487</v>
      </c>
      <c r="EO13" s="7">
        <v>7252.114248182542</v>
      </c>
      <c r="EP13" s="7">
        <v>11072.2960908822</v>
      </c>
      <c r="EQ13" s="7">
        <v>9511.721101648964</v>
      </c>
      <c r="ER13" s="7">
        <v>7795.610596471486</v>
      </c>
      <c r="ES13" s="7">
        <v>1361.7924264272065</v>
      </c>
      <c r="ET13" s="7">
        <v>19023.344353525812</v>
      </c>
      <c r="EU13" s="309">
        <v>474980.9273980914</v>
      </c>
      <c r="EV13" s="7">
        <v>206566.89253976048</v>
      </c>
      <c r="EW13" s="7">
        <v>117062.04437939041</v>
      </c>
      <c r="EX13" s="7">
        <v>132289.69709857853</v>
      </c>
      <c r="EY13" s="7">
        <v>9211.056622565999</v>
      </c>
      <c r="EZ13" s="7">
        <v>11783.274587964002</v>
      </c>
      <c r="FA13" s="7">
        <v>13906.174106246446</v>
      </c>
      <c r="FB13" s="7">
        <v>7526.927976714322</v>
      </c>
      <c r="FC13" s="7">
        <v>1105.1632144806651</v>
      </c>
      <c r="FD13" s="7">
        <v>22628.68351815468</v>
      </c>
      <c r="FE13" s="309">
        <v>522079.914044242</v>
      </c>
      <c r="FF13" s="7">
        <v>225451.23242516452</v>
      </c>
      <c r="FG13" s="7">
        <v>126190.4922930673</v>
      </c>
      <c r="FH13" s="7">
        <v>135203.97610180656</v>
      </c>
      <c r="FI13" s="7">
        <v>10540.502140842891</v>
      </c>
      <c r="FJ13" s="7">
        <v>12102.725777996007</v>
      </c>
      <c r="FK13" s="7">
        <v>16377.337554386233</v>
      </c>
      <c r="FL13" s="7">
        <v>9171.418626667386</v>
      </c>
      <c r="FM13" s="7">
        <v>1180.6085786486124</v>
      </c>
      <c r="FN13" s="7">
        <v>22953.539773511486</v>
      </c>
      <c r="FO13" s="309">
        <v>559171.8332725331</v>
      </c>
      <c r="FP13" s="7">
        <v>238117</v>
      </c>
      <c r="FQ13" s="7">
        <v>132654</v>
      </c>
      <c r="FR13" s="7">
        <v>117423</v>
      </c>
      <c r="FS13" s="7">
        <v>12072</v>
      </c>
      <c r="FT13" s="7">
        <v>11587</v>
      </c>
      <c r="FU13" s="7">
        <v>13134</v>
      </c>
      <c r="FV13" s="7">
        <v>10889</v>
      </c>
      <c r="FW13" s="7">
        <v>1442</v>
      </c>
      <c r="FX13" s="7">
        <v>25459</v>
      </c>
      <c r="FY13" s="309">
        <v>562777</v>
      </c>
      <c r="FZ13" s="7">
        <v>224807</v>
      </c>
      <c r="GA13" s="7">
        <v>136933</v>
      </c>
      <c r="GB13" s="7">
        <v>115894</v>
      </c>
      <c r="GC13" s="7">
        <v>14324</v>
      </c>
      <c r="GD13" s="7">
        <v>11519</v>
      </c>
      <c r="GE13" s="7">
        <v>19045</v>
      </c>
      <c r="GF13" s="7">
        <v>11091</v>
      </c>
      <c r="GG13" s="7">
        <v>1676</v>
      </c>
      <c r="GH13" s="7">
        <v>23142</v>
      </c>
      <c r="GI13" s="309">
        <v>558430.7613680264</v>
      </c>
    </row>
    <row r="14" spans="1:191" ht="12.75" customHeight="1">
      <c r="A14" s="331" t="s">
        <v>15</v>
      </c>
      <c r="B14" s="7">
        <v>164992.19085125191</v>
      </c>
      <c r="C14" s="7">
        <v>155517.86507230293</v>
      </c>
      <c r="D14" s="7">
        <v>88668.86102320676</v>
      </c>
      <c r="E14" s="7">
        <v>11828.254901873242</v>
      </c>
      <c r="F14" s="7">
        <v>15215.134170289672</v>
      </c>
      <c r="G14" s="7">
        <v>30893.9847208817</v>
      </c>
      <c r="H14" s="7">
        <v>9686.949718442791</v>
      </c>
      <c r="I14" s="7" t="s">
        <v>73</v>
      </c>
      <c r="J14" s="7">
        <v>13477.851531395743</v>
      </c>
      <c r="K14" s="309">
        <v>490281.0919896448</v>
      </c>
      <c r="L14" s="7">
        <v>162620.4306695246</v>
      </c>
      <c r="M14" s="7">
        <v>148263.56631598578</v>
      </c>
      <c r="N14" s="7">
        <v>107652.59201307323</v>
      </c>
      <c r="O14" s="7">
        <v>15540.841831519596</v>
      </c>
      <c r="P14" s="7">
        <v>17513.63391775618</v>
      </c>
      <c r="Q14" s="7">
        <v>34201.90802285572</v>
      </c>
      <c r="R14" s="7">
        <v>11446.951086682824</v>
      </c>
      <c r="S14" s="7" t="s">
        <v>73</v>
      </c>
      <c r="T14" s="7">
        <v>14302.794675326571</v>
      </c>
      <c r="U14" s="309">
        <v>511542.7185327244</v>
      </c>
      <c r="V14" s="7">
        <v>174849.93238776675</v>
      </c>
      <c r="W14" s="7">
        <v>145414.22946660366</v>
      </c>
      <c r="X14" s="7">
        <v>106154.80770618371</v>
      </c>
      <c r="Y14" s="7">
        <v>11107.454892149806</v>
      </c>
      <c r="Z14" s="7">
        <v>18411.576709015597</v>
      </c>
      <c r="AA14" s="7">
        <v>29243.135470167803</v>
      </c>
      <c r="AB14" s="7">
        <v>13397.117873865358</v>
      </c>
      <c r="AC14" s="7" t="s">
        <v>73</v>
      </c>
      <c r="AD14" s="7">
        <v>12131.564946267656</v>
      </c>
      <c r="AE14" s="309">
        <v>510709.81945202034</v>
      </c>
      <c r="AF14" s="7">
        <v>167902.27644735423</v>
      </c>
      <c r="AG14" s="7">
        <v>130598.7345654912</v>
      </c>
      <c r="AH14" s="7">
        <v>121946.30990768899</v>
      </c>
      <c r="AI14" s="7">
        <v>11533.984351873085</v>
      </c>
      <c r="AJ14" s="7">
        <v>22871.876090953825</v>
      </c>
      <c r="AK14" s="7">
        <v>30537.383120879123</v>
      </c>
      <c r="AL14" s="7">
        <v>13473.941701281132</v>
      </c>
      <c r="AM14" s="7" t="s">
        <v>73</v>
      </c>
      <c r="AN14" s="7">
        <v>13575.67331891249</v>
      </c>
      <c r="AO14" s="309">
        <v>512440.1795044341</v>
      </c>
      <c r="AP14" s="7">
        <v>153083.43243083754</v>
      </c>
      <c r="AQ14" s="7">
        <v>110611.50175619136</v>
      </c>
      <c r="AR14" s="7">
        <v>131775.85186403058</v>
      </c>
      <c r="AS14" s="7">
        <v>13820.891920700205</v>
      </c>
      <c r="AT14" s="7">
        <v>24409.81844538032</v>
      </c>
      <c r="AU14" s="7">
        <v>21202.253356157787</v>
      </c>
      <c r="AV14" s="7">
        <v>17249.245059159257</v>
      </c>
      <c r="AW14" s="7" t="s">
        <v>73</v>
      </c>
      <c r="AX14" s="7">
        <v>17058.391541297315</v>
      </c>
      <c r="AY14" s="309">
        <v>489211.38637375436</v>
      </c>
      <c r="AZ14" s="7">
        <v>163008.14585474407</v>
      </c>
      <c r="BA14" s="7">
        <v>116640.28063357048</v>
      </c>
      <c r="BB14" s="7">
        <v>130877.94055738188</v>
      </c>
      <c r="BC14" s="7">
        <v>13469.149862740689</v>
      </c>
      <c r="BD14" s="7">
        <v>23121.386512050205</v>
      </c>
      <c r="BE14" s="7">
        <v>13890.449318067913</v>
      </c>
      <c r="BF14" s="7">
        <v>18061.50313973899</v>
      </c>
      <c r="BG14" s="7" t="s">
        <v>73</v>
      </c>
      <c r="BH14" s="7">
        <v>18697.444607953134</v>
      </c>
      <c r="BI14" s="309">
        <v>497766.30048624735</v>
      </c>
      <c r="BJ14" s="7">
        <v>159344.8522986473</v>
      </c>
      <c r="BK14" s="7">
        <v>126727.745636344</v>
      </c>
      <c r="BL14" s="7">
        <v>158311.84639247748</v>
      </c>
      <c r="BM14" s="7">
        <v>11507.592192966718</v>
      </c>
      <c r="BN14" s="7">
        <v>20739.713880394243</v>
      </c>
      <c r="BO14" s="7">
        <v>13381.98108369708</v>
      </c>
      <c r="BP14" s="7">
        <v>14521.527514465928</v>
      </c>
      <c r="BQ14" s="7" t="s">
        <v>73</v>
      </c>
      <c r="BR14" s="7">
        <v>16393.7562426172</v>
      </c>
      <c r="BS14" s="309">
        <v>520929.01524161</v>
      </c>
      <c r="BT14" s="7">
        <v>148433.21285375464</v>
      </c>
      <c r="BU14" s="7">
        <v>106098.27043919112</v>
      </c>
      <c r="BV14" s="7">
        <v>170716.49226805705</v>
      </c>
      <c r="BW14" s="7">
        <v>12106.694625406773</v>
      </c>
      <c r="BX14" s="7">
        <v>21256.549916070555</v>
      </c>
      <c r="BY14" s="7">
        <v>13704.371996294623</v>
      </c>
      <c r="BZ14" s="7">
        <v>23440.73824673402</v>
      </c>
      <c r="CA14" s="7" t="s">
        <v>73</v>
      </c>
      <c r="CB14" s="7">
        <v>16395.41498912409</v>
      </c>
      <c r="CC14" s="309">
        <v>512151.74533463287</v>
      </c>
      <c r="CD14" s="7">
        <v>175197.32774817062</v>
      </c>
      <c r="CE14" s="7">
        <v>114631.99162225594</v>
      </c>
      <c r="CF14" s="7">
        <v>166672.76759434972</v>
      </c>
      <c r="CG14" s="7">
        <v>12938.278426355204</v>
      </c>
      <c r="CH14" s="7">
        <v>20592.820825575694</v>
      </c>
      <c r="CI14" s="7">
        <v>12572.448672032688</v>
      </c>
      <c r="CJ14" s="7">
        <v>18711.917395824235</v>
      </c>
      <c r="CK14" s="7" t="s">
        <v>73</v>
      </c>
      <c r="CL14" s="7">
        <v>17110.800623016075</v>
      </c>
      <c r="CM14" s="309">
        <v>538428.3529075802</v>
      </c>
      <c r="CN14" s="7">
        <v>172390.43666050196</v>
      </c>
      <c r="CO14" s="7">
        <v>119386.95741777193</v>
      </c>
      <c r="CP14" s="7">
        <v>143788.3335641352</v>
      </c>
      <c r="CQ14" s="7">
        <v>16124.062244781711</v>
      </c>
      <c r="CR14" s="7">
        <v>18624.01692004982</v>
      </c>
      <c r="CS14" s="7">
        <v>10310.517154620744</v>
      </c>
      <c r="CT14" s="7">
        <v>8984.747737520836</v>
      </c>
      <c r="CU14" s="7">
        <v>1862.457613011353</v>
      </c>
      <c r="CV14" s="7">
        <v>24941.58892545111</v>
      </c>
      <c r="CW14" s="309">
        <v>516413.11823784467</v>
      </c>
      <c r="CX14" s="7">
        <v>183534.92243890575</v>
      </c>
      <c r="CY14" s="7">
        <v>140977.33088072005</v>
      </c>
      <c r="CZ14" s="7">
        <v>137085.70577433176</v>
      </c>
      <c r="DA14" s="7">
        <v>21259.86111111111</v>
      </c>
      <c r="DB14" s="7">
        <v>19974.10821062284</v>
      </c>
      <c r="DC14" s="7">
        <v>12101.535351236722</v>
      </c>
      <c r="DD14" s="7">
        <v>9337.825497146701</v>
      </c>
      <c r="DE14" s="7">
        <v>1742.7117362959639</v>
      </c>
      <c r="DF14" s="7">
        <v>29948.998999629104</v>
      </c>
      <c r="DG14" s="309">
        <v>555963</v>
      </c>
      <c r="DH14" s="7">
        <f t="shared" si="0"/>
        <v>189147.1302729054</v>
      </c>
      <c r="DI14" s="7">
        <f t="shared" si="0"/>
        <v>136177.8917751292</v>
      </c>
      <c r="DJ14" s="7">
        <f t="shared" si="0"/>
        <v>146880.20468883522</v>
      </c>
      <c r="DK14" s="7">
        <f t="shared" si="0"/>
        <v>17279.21081523985</v>
      </c>
      <c r="DL14" s="7">
        <v>16595.50043187132</v>
      </c>
      <c r="DM14" s="7">
        <v>9348.008496972277</v>
      </c>
      <c r="DN14" s="7">
        <v>12283.523018407097</v>
      </c>
      <c r="DO14" s="7">
        <v>1700</v>
      </c>
      <c r="DP14" s="7">
        <f t="shared" si="1"/>
        <v>26169.803228817327</v>
      </c>
      <c r="DQ14" s="309">
        <f t="shared" si="5"/>
        <v>555581.2727281777</v>
      </c>
      <c r="DR14" s="7">
        <f t="shared" si="2"/>
        <v>164531.12152094094</v>
      </c>
      <c r="DS14" s="7">
        <f t="shared" si="2"/>
        <v>107507.66948051305</v>
      </c>
      <c r="DT14" s="7">
        <f t="shared" si="6"/>
        <v>69277.41192858903</v>
      </c>
      <c r="DU14" s="7">
        <f t="shared" si="3"/>
        <v>9190.42968669687</v>
      </c>
      <c r="DV14" s="7">
        <v>9934.517912006788</v>
      </c>
      <c r="DW14" s="7">
        <v>8757.901904007998</v>
      </c>
      <c r="DX14" s="7">
        <v>3162.7327854570663</v>
      </c>
      <c r="DY14" s="7">
        <v>1051</v>
      </c>
      <c r="DZ14" s="7">
        <f t="shared" si="4"/>
        <v>16227.123130748878</v>
      </c>
      <c r="EA14" s="309">
        <f t="shared" si="7"/>
        <v>389639.90834896057</v>
      </c>
      <c r="EB14" s="7">
        <v>191754.6451146273</v>
      </c>
      <c r="EC14" s="7">
        <v>119815.8404545905</v>
      </c>
      <c r="ED14" s="7">
        <v>131920.81634971246</v>
      </c>
      <c r="EE14" s="7">
        <v>12426.508065385817</v>
      </c>
      <c r="EF14" s="7">
        <v>11384.582900305997</v>
      </c>
      <c r="EG14" s="7">
        <v>8834.108272550908</v>
      </c>
      <c r="EH14" s="7">
        <v>8124.688771482109</v>
      </c>
      <c r="EI14" s="7">
        <v>1195.4367795970286</v>
      </c>
      <c r="EJ14" s="7">
        <v>27156.71200320313</v>
      </c>
      <c r="EK14" s="309">
        <v>512613.3692796684</v>
      </c>
      <c r="EL14" s="7">
        <v>200669.49713978116</v>
      </c>
      <c r="EM14" s="7">
        <v>121147.34709370638</v>
      </c>
      <c r="EN14" s="7">
        <v>127358.22841746696</v>
      </c>
      <c r="EO14" s="7">
        <v>12284.3361087811</v>
      </c>
      <c r="EP14" s="7">
        <v>10748.847551554823</v>
      </c>
      <c r="EQ14" s="7">
        <v>7546.163654353037</v>
      </c>
      <c r="ER14" s="7">
        <v>8506.709169736383</v>
      </c>
      <c r="ES14" s="7">
        <v>1045.7966537843013</v>
      </c>
      <c r="ET14" s="7">
        <v>21507.513937569296</v>
      </c>
      <c r="EU14" s="309">
        <v>510814.52799219824</v>
      </c>
      <c r="EV14" s="7">
        <v>213179.6927792441</v>
      </c>
      <c r="EW14" s="7">
        <v>139767.70055487615</v>
      </c>
      <c r="EX14" s="7">
        <v>135889.1693683892</v>
      </c>
      <c r="EY14" s="7">
        <v>14729.593700633184</v>
      </c>
      <c r="EZ14" s="7">
        <v>11611.42998848792</v>
      </c>
      <c r="FA14" s="7">
        <v>11665.204862020273</v>
      </c>
      <c r="FB14" s="7">
        <v>7475.507510565834</v>
      </c>
      <c r="FC14" s="7">
        <v>1366.3767443124152</v>
      </c>
      <c r="FD14" s="7">
        <v>27078.405725034587</v>
      </c>
      <c r="FE14" s="309">
        <v>562763.081233644</v>
      </c>
      <c r="FF14" s="7">
        <v>238253.89496095214</v>
      </c>
      <c r="FG14" s="7">
        <v>142657.46365211153</v>
      </c>
      <c r="FH14" s="7">
        <v>127847.84261845333</v>
      </c>
      <c r="FI14" s="7">
        <v>16889.497793923507</v>
      </c>
      <c r="FJ14" s="7">
        <v>11501.169887951179</v>
      </c>
      <c r="FK14" s="7">
        <v>12714.190875150194</v>
      </c>
      <c r="FL14" s="7">
        <v>9278.222656793554</v>
      </c>
      <c r="FM14" s="7">
        <v>1346.4579194313267</v>
      </c>
      <c r="FN14" s="7">
        <v>33680.97028972133</v>
      </c>
      <c r="FO14" s="309">
        <v>594169.7106546247</v>
      </c>
      <c r="FP14" s="7">
        <v>247655</v>
      </c>
      <c r="FQ14" s="7">
        <v>139387</v>
      </c>
      <c r="FR14" s="7">
        <v>112908</v>
      </c>
      <c r="FS14" s="7">
        <v>17190</v>
      </c>
      <c r="FT14" s="7">
        <v>9843</v>
      </c>
      <c r="FU14" s="7">
        <v>11181</v>
      </c>
      <c r="FV14" s="7">
        <v>10325</v>
      </c>
      <c r="FW14" s="7">
        <v>1518</v>
      </c>
      <c r="FX14" s="7">
        <v>26675</v>
      </c>
      <c r="FY14" s="309">
        <v>576682</v>
      </c>
      <c r="FZ14" s="7">
        <v>248646</v>
      </c>
      <c r="GA14" s="7">
        <v>136508</v>
      </c>
      <c r="GB14" s="7">
        <v>104240</v>
      </c>
      <c r="GC14" s="7">
        <v>20253</v>
      </c>
      <c r="GD14" s="7">
        <v>10236</v>
      </c>
      <c r="GE14" s="7">
        <v>14881</v>
      </c>
      <c r="GF14" s="7">
        <v>9881</v>
      </c>
      <c r="GG14" s="7">
        <v>1654</v>
      </c>
      <c r="GH14" s="7">
        <v>24348</v>
      </c>
      <c r="GI14" s="309">
        <v>570646.6211557788</v>
      </c>
    </row>
    <row r="15" spans="1:191" ht="12.75" customHeight="1">
      <c r="A15" s="331" t="s">
        <v>16</v>
      </c>
      <c r="B15" s="7">
        <v>182471.6314491007</v>
      </c>
      <c r="C15" s="7">
        <v>160133.0803083055</v>
      </c>
      <c r="D15" s="7">
        <v>96528.07913743175</v>
      </c>
      <c r="E15" s="7">
        <v>20180.02807976822</v>
      </c>
      <c r="F15" s="7">
        <v>12004.6370967458</v>
      </c>
      <c r="G15" s="7">
        <v>19415.2306432834</v>
      </c>
      <c r="H15" s="7">
        <v>8412.058167374435</v>
      </c>
      <c r="I15" s="7" t="s">
        <v>73</v>
      </c>
      <c r="J15" s="7">
        <v>14056.850707529818</v>
      </c>
      <c r="K15" s="309">
        <v>513201.5955895396</v>
      </c>
      <c r="L15" s="7">
        <v>171979.56330630256</v>
      </c>
      <c r="M15" s="7">
        <v>146193.4234406744</v>
      </c>
      <c r="N15" s="7">
        <v>120591.2625938896</v>
      </c>
      <c r="O15" s="7">
        <v>22333.278002757295</v>
      </c>
      <c r="P15" s="7">
        <v>14999.739053320272</v>
      </c>
      <c r="Q15" s="7">
        <v>22095.459973415072</v>
      </c>
      <c r="R15" s="7">
        <v>9496.372374157907</v>
      </c>
      <c r="S15" s="7" t="s">
        <v>73</v>
      </c>
      <c r="T15" s="7">
        <v>14323.700991641737</v>
      </c>
      <c r="U15" s="309">
        <v>522012.79973615886</v>
      </c>
      <c r="V15" s="7">
        <v>168066.08569188576</v>
      </c>
      <c r="W15" s="7">
        <v>140123.2626820611</v>
      </c>
      <c r="X15" s="7">
        <v>129694.61464561973</v>
      </c>
      <c r="Y15" s="7">
        <v>21000.277788345415</v>
      </c>
      <c r="Z15" s="7">
        <v>12173.5914418224</v>
      </c>
      <c r="AA15" s="7">
        <v>21474.82822742429</v>
      </c>
      <c r="AB15" s="7">
        <v>11601.587332773192</v>
      </c>
      <c r="AC15" s="7" t="s">
        <v>73</v>
      </c>
      <c r="AD15" s="7">
        <v>11660.82445949072</v>
      </c>
      <c r="AE15" s="309">
        <v>515795.0722694226</v>
      </c>
      <c r="AF15" s="7">
        <v>176969.6283539698</v>
      </c>
      <c r="AG15" s="7">
        <v>125064.9906398146</v>
      </c>
      <c r="AH15" s="7">
        <v>122180.00451714644</v>
      </c>
      <c r="AI15" s="7">
        <v>22752.743500420067</v>
      </c>
      <c r="AJ15" s="7">
        <v>18201.325277377233</v>
      </c>
      <c r="AK15" s="7">
        <v>19799.24266595143</v>
      </c>
      <c r="AL15" s="7">
        <v>13329.584653883812</v>
      </c>
      <c r="AM15" s="7" t="s">
        <v>73</v>
      </c>
      <c r="AN15" s="7">
        <v>19158.850403355602</v>
      </c>
      <c r="AO15" s="309">
        <v>517456.37001191895</v>
      </c>
      <c r="AP15" s="7">
        <v>162123.46772503608</v>
      </c>
      <c r="AQ15" s="7">
        <v>97836.03170073283</v>
      </c>
      <c r="AR15" s="7">
        <v>141557.52090514931</v>
      </c>
      <c r="AS15" s="7">
        <v>21001.59208398241</v>
      </c>
      <c r="AT15" s="7">
        <v>16759.86432946108</v>
      </c>
      <c r="AU15" s="7">
        <v>11928.29365663066</v>
      </c>
      <c r="AV15" s="7">
        <v>13360.379566848176</v>
      </c>
      <c r="AW15" s="7" t="s">
        <v>73</v>
      </c>
      <c r="AX15" s="7">
        <v>14325.675383811278</v>
      </c>
      <c r="AY15" s="309">
        <v>478892.82535165176</v>
      </c>
      <c r="AZ15" s="7">
        <v>174893.19287722395</v>
      </c>
      <c r="BA15" s="7">
        <v>111673.62936218269</v>
      </c>
      <c r="BB15" s="7">
        <v>145928.27820165298</v>
      </c>
      <c r="BC15" s="7">
        <v>22390.17818470455</v>
      </c>
      <c r="BD15" s="7">
        <v>19148.950446567433</v>
      </c>
      <c r="BE15" s="7">
        <v>10216.319128891999</v>
      </c>
      <c r="BF15" s="7">
        <v>18571.94936306216</v>
      </c>
      <c r="BG15" s="7" t="s">
        <v>73</v>
      </c>
      <c r="BH15" s="7">
        <v>17584.15067535384</v>
      </c>
      <c r="BI15" s="309">
        <v>520406.6482396396</v>
      </c>
      <c r="BJ15" s="7">
        <v>165583.7245120175</v>
      </c>
      <c r="BK15" s="7">
        <v>117743.71574989441</v>
      </c>
      <c r="BL15" s="7">
        <v>159516.798838893</v>
      </c>
      <c r="BM15" s="7">
        <v>21887.575962634684</v>
      </c>
      <c r="BN15" s="7">
        <v>15570.074490516121</v>
      </c>
      <c r="BO15" s="7">
        <v>9866.393493320971</v>
      </c>
      <c r="BP15" s="7">
        <v>18796.45218354072</v>
      </c>
      <c r="BQ15" s="7" t="s">
        <v>73</v>
      </c>
      <c r="BR15" s="7">
        <v>15096.431797233003</v>
      </c>
      <c r="BS15" s="309">
        <v>524061.1670280504</v>
      </c>
      <c r="BT15" s="7">
        <v>167178.01744998636</v>
      </c>
      <c r="BU15" s="7">
        <v>103814.02206910039</v>
      </c>
      <c r="BV15" s="7">
        <v>159425.02527227544</v>
      </c>
      <c r="BW15" s="7">
        <v>20535.09675321035</v>
      </c>
      <c r="BX15" s="7">
        <v>15066.030153762671</v>
      </c>
      <c r="BY15" s="7">
        <v>9144.095150335874</v>
      </c>
      <c r="BZ15" s="7">
        <v>22347.480626297882</v>
      </c>
      <c r="CA15" s="7" t="s">
        <v>73</v>
      </c>
      <c r="CB15" s="7">
        <v>16198.921739647692</v>
      </c>
      <c r="CC15" s="309">
        <v>513708.68921461666</v>
      </c>
      <c r="CD15" s="7">
        <v>176474.984654784</v>
      </c>
      <c r="CE15" s="7">
        <v>109705.41954528683</v>
      </c>
      <c r="CF15" s="7">
        <v>166295.72781476623</v>
      </c>
      <c r="CG15" s="7">
        <v>19668.939676461247</v>
      </c>
      <c r="CH15" s="7">
        <v>17364.236615413247</v>
      </c>
      <c r="CI15" s="7">
        <v>9017.411200208473</v>
      </c>
      <c r="CJ15" s="7">
        <v>17292.176923385363</v>
      </c>
      <c r="CK15" s="7" t="s">
        <v>73</v>
      </c>
      <c r="CL15" s="7">
        <v>14780.670795358305</v>
      </c>
      <c r="CM15" s="309">
        <v>530599.5672256637</v>
      </c>
      <c r="CN15" s="7">
        <v>165054.9524471478</v>
      </c>
      <c r="CO15" s="7">
        <v>107408.38819440217</v>
      </c>
      <c r="CP15" s="7">
        <v>152128.45498149662</v>
      </c>
      <c r="CQ15" s="7">
        <v>29178.865235181944</v>
      </c>
      <c r="CR15" s="7">
        <v>15205.599806690441</v>
      </c>
      <c r="CS15" s="7">
        <v>7312.618857916766</v>
      </c>
      <c r="CT15" s="7">
        <v>8979.57130646053</v>
      </c>
      <c r="CU15" s="7">
        <v>1491.6175124771426</v>
      </c>
      <c r="CV15" s="7">
        <v>24291.804756383695</v>
      </c>
      <c r="CW15" s="309">
        <v>511051.8730981571</v>
      </c>
      <c r="CX15" s="7">
        <v>190787.55868327845</v>
      </c>
      <c r="CY15" s="7">
        <v>114556.23915012903</v>
      </c>
      <c r="CZ15" s="7">
        <v>151026.75916813524</v>
      </c>
      <c r="DA15" s="7">
        <v>25457.616438356163</v>
      </c>
      <c r="DB15" s="7">
        <v>15438.088538013788</v>
      </c>
      <c r="DC15" s="7">
        <v>8521.431004135602</v>
      </c>
      <c r="DD15" s="7">
        <v>9792.14631236255</v>
      </c>
      <c r="DE15" s="7">
        <v>1146.429007641818</v>
      </c>
      <c r="DF15" s="7">
        <v>24882.73169794737</v>
      </c>
      <c r="DG15" s="309">
        <v>541609</v>
      </c>
      <c r="DH15" s="7">
        <f t="shared" si="0"/>
        <v>190436.33031754283</v>
      </c>
      <c r="DI15" s="7">
        <f t="shared" si="0"/>
        <v>124716.80165436411</v>
      </c>
      <c r="DJ15" s="7">
        <f t="shared" si="0"/>
        <v>142806.1313477085</v>
      </c>
      <c r="DK15" s="7">
        <f t="shared" si="0"/>
        <v>21426.866359447005</v>
      </c>
      <c r="DL15" s="7">
        <v>13317.613522148738</v>
      </c>
      <c r="DM15" s="7">
        <v>6183.810137949401</v>
      </c>
      <c r="DN15" s="7">
        <v>11464.92631679356</v>
      </c>
      <c r="DO15" s="7">
        <v>1014</v>
      </c>
      <c r="DP15" s="7">
        <f t="shared" si="1"/>
        <v>22130.520344045824</v>
      </c>
      <c r="DQ15" s="309">
        <f t="shared" si="5"/>
        <v>533497</v>
      </c>
      <c r="DR15" s="7">
        <f t="shared" si="2"/>
        <v>177628.189760515</v>
      </c>
      <c r="DS15" s="7">
        <f t="shared" si="2"/>
        <v>100352.96475880189</v>
      </c>
      <c r="DT15" s="7">
        <f t="shared" si="6"/>
        <v>56984.72106443133</v>
      </c>
      <c r="DU15" s="7">
        <f t="shared" si="3"/>
        <v>16821.135556581008</v>
      </c>
      <c r="DV15" s="7">
        <v>9617.952246147031</v>
      </c>
      <c r="DW15" s="7">
        <v>5407.6238812016945</v>
      </c>
      <c r="DX15" s="7">
        <v>4362.042060106595</v>
      </c>
      <c r="DY15" s="7">
        <v>743</v>
      </c>
      <c r="DZ15" s="7">
        <f t="shared" si="4"/>
        <v>17831.72042485803</v>
      </c>
      <c r="EA15" s="309">
        <f t="shared" si="7"/>
        <v>389749.34975264256</v>
      </c>
      <c r="EB15" s="7">
        <v>187496.8437120139</v>
      </c>
      <c r="EC15" s="7">
        <v>111360.6291335971</v>
      </c>
      <c r="ED15" s="7">
        <v>120061.84281768091</v>
      </c>
      <c r="EE15" s="7">
        <v>17958.911523059072</v>
      </c>
      <c r="EF15" s="7">
        <v>9777.225920951929</v>
      </c>
      <c r="EG15" s="7">
        <v>6760.6732343527765</v>
      </c>
      <c r="EH15" s="7">
        <v>13996.046833600603</v>
      </c>
      <c r="EI15" s="7">
        <v>878.0203409963874</v>
      </c>
      <c r="EJ15" s="7">
        <v>25230.813088007344</v>
      </c>
      <c r="EK15" s="309">
        <v>493521.35077495687</v>
      </c>
      <c r="EL15" s="7">
        <v>203547.66062678563</v>
      </c>
      <c r="EM15" s="7">
        <v>110539.15806325644</v>
      </c>
      <c r="EN15" s="7">
        <v>123881.10891664277</v>
      </c>
      <c r="EO15" s="7">
        <v>17915.917772316927</v>
      </c>
      <c r="EP15" s="7">
        <v>9588.81098360774</v>
      </c>
      <c r="EQ15" s="7">
        <v>7589.096054713437</v>
      </c>
      <c r="ER15" s="7">
        <v>9049.05820869929</v>
      </c>
      <c r="ES15" s="7">
        <v>1033.998566492108</v>
      </c>
      <c r="ET15" s="7">
        <v>18334.345602234112</v>
      </c>
      <c r="EU15" s="309">
        <v>501479.62325952365</v>
      </c>
      <c r="EV15" s="7">
        <v>219159.78574507026</v>
      </c>
      <c r="EW15" s="7">
        <v>117795.00597751627</v>
      </c>
      <c r="EX15" s="7">
        <v>120505.64447639746</v>
      </c>
      <c r="EY15" s="7">
        <v>19081.590630503415</v>
      </c>
      <c r="EZ15" s="7">
        <v>9945.74191361948</v>
      </c>
      <c r="FA15" s="7">
        <v>11497.005094659951</v>
      </c>
      <c r="FB15" s="7">
        <v>7962.443195247111</v>
      </c>
      <c r="FC15" s="7">
        <v>811.1126677456768</v>
      </c>
      <c r="FD15" s="7">
        <v>21223.35052946576</v>
      </c>
      <c r="FE15" s="309">
        <v>527981.6802304031</v>
      </c>
      <c r="FF15" s="7">
        <v>238992.58426411526</v>
      </c>
      <c r="FG15" s="7">
        <v>131935.96342675254</v>
      </c>
      <c r="FH15" s="7">
        <v>115290.46284012332</v>
      </c>
      <c r="FI15" s="7">
        <v>20893.186766522587</v>
      </c>
      <c r="FJ15" s="7">
        <v>8212.50070100533</v>
      </c>
      <c r="FK15" s="7">
        <v>10728.920958367311</v>
      </c>
      <c r="FL15" s="7">
        <v>9840.828488162544</v>
      </c>
      <c r="FM15" s="7">
        <v>959.6755082435452</v>
      </c>
      <c r="FN15" s="7">
        <v>25629.802662538365</v>
      </c>
      <c r="FO15" s="309">
        <v>562483.9256161463</v>
      </c>
      <c r="FP15" s="7">
        <v>258793</v>
      </c>
      <c r="FQ15" s="7">
        <v>132869</v>
      </c>
      <c r="FR15" s="7">
        <v>111182</v>
      </c>
      <c r="FS15" s="7">
        <v>22910</v>
      </c>
      <c r="FT15" s="7">
        <v>8110</v>
      </c>
      <c r="FU15" s="7">
        <v>9548</v>
      </c>
      <c r="FV15" s="7">
        <v>11461</v>
      </c>
      <c r="FW15" s="7">
        <v>1241</v>
      </c>
      <c r="FX15" s="7">
        <v>24087</v>
      </c>
      <c r="FY15" s="309">
        <v>580201</v>
      </c>
      <c r="FZ15" s="7">
        <v>260124</v>
      </c>
      <c r="GA15" s="7">
        <v>123083</v>
      </c>
      <c r="GB15" s="7">
        <v>105084</v>
      </c>
      <c r="GC15" s="7">
        <v>32898</v>
      </c>
      <c r="GD15" s="7">
        <v>8075</v>
      </c>
      <c r="GE15" s="7">
        <v>12390</v>
      </c>
      <c r="GF15" s="7">
        <v>10850</v>
      </c>
      <c r="GG15" s="7">
        <v>1270</v>
      </c>
      <c r="GH15" s="7">
        <v>22597</v>
      </c>
      <c r="GI15" s="309">
        <v>576370.9749863565</v>
      </c>
    </row>
    <row r="16" spans="1:191" ht="12.75" customHeight="1">
      <c r="A16" s="332" t="s">
        <v>17</v>
      </c>
      <c r="B16" s="329">
        <v>192713.81553635708</v>
      </c>
      <c r="C16" s="329">
        <v>153825.25432474745</v>
      </c>
      <c r="D16" s="329">
        <v>141249.04413168118</v>
      </c>
      <c r="E16" s="329">
        <v>31877.18031078047</v>
      </c>
      <c r="F16" s="329">
        <v>11348.986247515048</v>
      </c>
      <c r="G16" s="329">
        <v>19002.483143034442</v>
      </c>
      <c r="H16" s="329">
        <v>11246.650224109482</v>
      </c>
      <c r="I16" s="329" t="s">
        <v>73</v>
      </c>
      <c r="J16" s="329">
        <v>13253.510290405258</v>
      </c>
      <c r="K16" s="337">
        <v>574516.9242086303</v>
      </c>
      <c r="L16" s="329">
        <v>183323.36783421936</v>
      </c>
      <c r="M16" s="329">
        <v>131165.9336956323</v>
      </c>
      <c r="N16" s="329">
        <v>154391.90324876498</v>
      </c>
      <c r="O16" s="329">
        <v>30159.410384306986</v>
      </c>
      <c r="P16" s="329">
        <v>15141.471758242424</v>
      </c>
      <c r="Q16" s="329">
        <v>23377.106398128955</v>
      </c>
      <c r="R16" s="329">
        <v>15196.0141940321</v>
      </c>
      <c r="S16" s="329" t="s">
        <v>73</v>
      </c>
      <c r="T16" s="329">
        <v>15087.170835774205</v>
      </c>
      <c r="U16" s="337">
        <v>567842.3783491013</v>
      </c>
      <c r="V16" s="329">
        <v>189604.5304656884</v>
      </c>
      <c r="W16" s="329">
        <v>148278.52434664738</v>
      </c>
      <c r="X16" s="329">
        <v>152420</v>
      </c>
      <c r="Y16" s="329">
        <v>24195.591388943256</v>
      </c>
      <c r="Z16" s="329">
        <v>12470</v>
      </c>
      <c r="AA16" s="329">
        <v>19060</v>
      </c>
      <c r="AB16" s="329">
        <v>16370</v>
      </c>
      <c r="AC16" s="329" t="s">
        <v>73</v>
      </c>
      <c r="AD16" s="329">
        <v>10640.001386715066</v>
      </c>
      <c r="AE16" s="337">
        <v>573038.6475879941</v>
      </c>
      <c r="AF16" s="329">
        <v>173394.82438096934</v>
      </c>
      <c r="AG16" s="329">
        <v>122803.62494336603</v>
      </c>
      <c r="AH16" s="329">
        <v>152098.6859127662</v>
      </c>
      <c r="AI16" s="329">
        <v>31597.545322249145</v>
      </c>
      <c r="AJ16" s="329">
        <v>18676.492444335257</v>
      </c>
      <c r="AK16" s="329">
        <v>19284.440754769905</v>
      </c>
      <c r="AL16" s="329">
        <v>15450.98795225345</v>
      </c>
      <c r="AM16" s="329" t="s">
        <v>73</v>
      </c>
      <c r="AN16" s="329">
        <v>15455.678601423238</v>
      </c>
      <c r="AO16" s="337">
        <v>548762.2803121326</v>
      </c>
      <c r="AP16" s="329">
        <v>145482.92952467056</v>
      </c>
      <c r="AQ16" s="329">
        <v>107632.04741012974</v>
      </c>
      <c r="AR16" s="329">
        <v>171193.32047063578</v>
      </c>
      <c r="AS16" s="329">
        <v>27813.50170365011</v>
      </c>
      <c r="AT16" s="329">
        <v>17971.128948295012</v>
      </c>
      <c r="AU16" s="329">
        <v>11917.619060922887</v>
      </c>
      <c r="AV16" s="329">
        <v>18613.098633669375</v>
      </c>
      <c r="AW16" s="329" t="s">
        <v>73</v>
      </c>
      <c r="AX16" s="329">
        <v>17446.81707743505</v>
      </c>
      <c r="AY16" s="337">
        <v>518070.4628294085</v>
      </c>
      <c r="AZ16" s="329">
        <v>174688.367636227</v>
      </c>
      <c r="BA16" s="329">
        <v>118086.9544117889</v>
      </c>
      <c r="BB16" s="329">
        <v>173141.5530524768</v>
      </c>
      <c r="BC16" s="329">
        <v>29330.48630769126</v>
      </c>
      <c r="BD16" s="329">
        <v>16268.118234974903</v>
      </c>
      <c r="BE16" s="329">
        <v>9569.575850665009</v>
      </c>
      <c r="BF16" s="329">
        <v>20739.527500898213</v>
      </c>
      <c r="BG16" s="329" t="s">
        <v>73</v>
      </c>
      <c r="BH16" s="329">
        <v>20512.794738686076</v>
      </c>
      <c r="BI16" s="337">
        <v>562337.3777334082</v>
      </c>
      <c r="BJ16" s="329">
        <v>167661.9892184871</v>
      </c>
      <c r="BK16" s="329">
        <v>108643.62574425469</v>
      </c>
      <c r="BL16" s="329">
        <v>201825.53997343054</v>
      </c>
      <c r="BM16" s="329">
        <v>29854.286030234467</v>
      </c>
      <c r="BN16" s="329">
        <v>16381.67988910403</v>
      </c>
      <c r="BO16" s="329">
        <v>10088.858752525546</v>
      </c>
      <c r="BP16" s="329">
        <v>24746.517816817483</v>
      </c>
      <c r="BQ16" s="329" t="s">
        <v>73</v>
      </c>
      <c r="BR16" s="329">
        <v>19342.26812520712</v>
      </c>
      <c r="BS16" s="337">
        <v>578544.765550061</v>
      </c>
      <c r="BT16" s="329">
        <v>156495.42224343217</v>
      </c>
      <c r="BU16" s="329">
        <v>119477.80609738945</v>
      </c>
      <c r="BV16" s="329">
        <v>197773.16020682</v>
      </c>
      <c r="BW16" s="329">
        <v>26665.940567494526</v>
      </c>
      <c r="BX16" s="329">
        <v>14139.022013483263</v>
      </c>
      <c r="BY16" s="329">
        <v>7406.07442710195</v>
      </c>
      <c r="BZ16" s="329">
        <v>22217.668324179816</v>
      </c>
      <c r="CA16" s="329" t="s">
        <v>73</v>
      </c>
      <c r="CB16" s="329">
        <v>16018.217334245455</v>
      </c>
      <c r="CC16" s="337">
        <v>560193.3112141467</v>
      </c>
      <c r="CD16" s="329">
        <v>166882.75873139934</v>
      </c>
      <c r="CE16" s="329">
        <v>128385.2699666238</v>
      </c>
      <c r="CF16" s="329">
        <v>198349</v>
      </c>
      <c r="CG16" s="329">
        <v>27052.48934728156</v>
      </c>
      <c r="CH16" s="329">
        <v>14697.974388750803</v>
      </c>
      <c r="CI16" s="329">
        <v>8337.460107694755</v>
      </c>
      <c r="CJ16" s="329">
        <v>12541.562031193778</v>
      </c>
      <c r="CK16" s="329" t="s">
        <v>73</v>
      </c>
      <c r="CL16" s="329">
        <v>16482.38854054448</v>
      </c>
      <c r="CM16" s="337">
        <v>572728.9031134886</v>
      </c>
      <c r="CN16" s="329">
        <v>175505.0309462084</v>
      </c>
      <c r="CO16" s="329">
        <v>124177.58361987871</v>
      </c>
      <c r="CP16" s="329">
        <v>165186.5325761377</v>
      </c>
      <c r="CQ16" s="329">
        <v>34717.492318081386</v>
      </c>
      <c r="CR16" s="329">
        <v>13782.726077186917</v>
      </c>
      <c r="CS16" s="329">
        <v>6880.688102195231</v>
      </c>
      <c r="CT16" s="329">
        <v>9947.507985329421</v>
      </c>
      <c r="CU16" s="329">
        <v>2132.9085912785863</v>
      </c>
      <c r="CV16" s="329">
        <v>25664.25467530905</v>
      </c>
      <c r="CW16" s="337">
        <v>557994.7248916053</v>
      </c>
      <c r="CX16" s="329">
        <v>196981.23273352973</v>
      </c>
      <c r="CY16" s="329">
        <v>126251.78830363073</v>
      </c>
      <c r="CZ16" s="329">
        <v>130405.44754688288</v>
      </c>
      <c r="DA16" s="329">
        <v>27815.781456953642</v>
      </c>
      <c r="DB16" s="329">
        <v>12337.628681626928</v>
      </c>
      <c r="DC16" s="329">
        <v>6820.075971311057</v>
      </c>
      <c r="DD16" s="329">
        <v>12731.205820363994</v>
      </c>
      <c r="DE16" s="329">
        <v>1105.9134690438386</v>
      </c>
      <c r="DF16" s="329">
        <v>24704.926016657184</v>
      </c>
      <c r="DG16" s="337">
        <v>539154</v>
      </c>
      <c r="DH16" s="329">
        <f t="shared" si="0"/>
        <v>201050.143957183</v>
      </c>
      <c r="DI16" s="329">
        <f t="shared" si="0"/>
        <v>135524.03971146836</v>
      </c>
      <c r="DJ16" s="329">
        <f t="shared" si="0"/>
        <v>157483.28350106484</v>
      </c>
      <c r="DK16" s="329">
        <f t="shared" si="0"/>
        <v>29506.248755650864</v>
      </c>
      <c r="DL16" s="329">
        <v>11947.44994883767</v>
      </c>
      <c r="DM16" s="329">
        <v>6342.5848799348805</v>
      </c>
      <c r="DN16" s="329">
        <v>12039.52153476552</v>
      </c>
      <c r="DO16" s="329">
        <v>1690.237962962963</v>
      </c>
      <c r="DP16" s="329">
        <f t="shared" si="1"/>
        <v>24877.398839725676</v>
      </c>
      <c r="DQ16" s="337">
        <f t="shared" si="5"/>
        <v>580460.9090915937</v>
      </c>
      <c r="DR16" s="329">
        <f t="shared" si="2"/>
        <v>199199.97857014026</v>
      </c>
      <c r="DS16" s="329">
        <f t="shared" si="2"/>
        <v>120007.11624307325</v>
      </c>
      <c r="DT16" s="329">
        <f t="shared" si="6"/>
        <v>102071.51354783271</v>
      </c>
      <c r="DU16" s="329">
        <f t="shared" si="3"/>
        <v>19431.506091313757</v>
      </c>
      <c r="DV16" s="329">
        <v>9161.145766119516</v>
      </c>
      <c r="DW16" s="329">
        <v>8903.213713385</v>
      </c>
      <c r="DX16" s="329">
        <v>7355.953050819462</v>
      </c>
      <c r="DY16" s="329">
        <v>1041.5554646175287</v>
      </c>
      <c r="DZ16" s="329">
        <f t="shared" si="4"/>
        <v>21100.517629990616</v>
      </c>
      <c r="EA16" s="337">
        <f t="shared" si="7"/>
        <v>488272.5000772921</v>
      </c>
      <c r="EB16" s="329">
        <v>201593.13943523163</v>
      </c>
      <c r="EC16" s="329">
        <v>125298.18379315357</v>
      </c>
      <c r="ED16" s="329">
        <v>159179.45609477034</v>
      </c>
      <c r="EE16" s="329">
        <v>24040.636305541644</v>
      </c>
      <c r="EF16" s="329">
        <v>8882.366455072177</v>
      </c>
      <c r="EG16" s="329">
        <v>9775.670765787436</v>
      </c>
      <c r="EH16" s="329">
        <v>11244.80151368488</v>
      </c>
      <c r="EI16" s="329">
        <v>1510.3863140036888</v>
      </c>
      <c r="EJ16" s="329">
        <v>26496.096864338113</v>
      </c>
      <c r="EK16" s="337">
        <v>568020.6523197689</v>
      </c>
      <c r="EL16" s="329">
        <v>214534.08637428645</v>
      </c>
      <c r="EM16" s="329">
        <v>148316.61593878982</v>
      </c>
      <c r="EN16" s="329">
        <v>147322.10066241474</v>
      </c>
      <c r="EO16" s="329">
        <v>22092.131963270487</v>
      </c>
      <c r="EP16" s="329">
        <v>9080.170402181011</v>
      </c>
      <c r="EQ16" s="329">
        <v>10370.06528110537</v>
      </c>
      <c r="ER16" s="329">
        <v>9946.084198835477</v>
      </c>
      <c r="ES16" s="329">
        <v>1416.340891485735</v>
      </c>
      <c r="ET16" s="329">
        <v>21695.84234804219</v>
      </c>
      <c r="EU16" s="337">
        <v>584773.1779488731</v>
      </c>
      <c r="EV16" s="329">
        <v>244755.04220450847</v>
      </c>
      <c r="EW16" s="329">
        <v>154706.52373193813</v>
      </c>
      <c r="EX16" s="329">
        <v>135116.28647930117</v>
      </c>
      <c r="EY16" s="329">
        <v>27002.60934863725</v>
      </c>
      <c r="EZ16" s="329">
        <v>8692.951724287643</v>
      </c>
      <c r="FA16" s="329">
        <v>11635.277735261769</v>
      </c>
      <c r="FB16" s="329">
        <v>8656.349732548746</v>
      </c>
      <c r="FC16" s="329">
        <v>1482.1050823522246</v>
      </c>
      <c r="FD16" s="329">
        <v>24562.54911531533</v>
      </c>
      <c r="FE16" s="337">
        <v>616609.6951544167</v>
      </c>
      <c r="FF16" s="329">
        <v>264037.18728435755</v>
      </c>
      <c r="FG16" s="329">
        <v>158242.50826355803</v>
      </c>
      <c r="FH16" s="329">
        <v>137333.97186527684</v>
      </c>
      <c r="FI16" s="329">
        <v>34600.80223853147</v>
      </c>
      <c r="FJ16" s="329">
        <v>7981.599542323124</v>
      </c>
      <c r="FK16" s="329">
        <v>14023.063484207181</v>
      </c>
      <c r="FL16" s="329">
        <v>11335.290264794694</v>
      </c>
      <c r="FM16" s="329">
        <v>1666.7399112316152</v>
      </c>
      <c r="FN16" s="329">
        <v>26600.769005620277</v>
      </c>
      <c r="FO16" s="337">
        <v>655821.9318597235</v>
      </c>
      <c r="FP16" s="329">
        <v>294131</v>
      </c>
      <c r="FQ16" s="329">
        <v>161949</v>
      </c>
      <c r="FR16" s="329">
        <v>117969</v>
      </c>
      <c r="FS16" s="329">
        <v>40333</v>
      </c>
      <c r="FT16" s="329">
        <v>7940</v>
      </c>
      <c r="FU16" s="329">
        <v>12237</v>
      </c>
      <c r="FV16" s="329">
        <v>9900</v>
      </c>
      <c r="FW16" s="329">
        <v>2379</v>
      </c>
      <c r="FX16" s="329">
        <v>29885</v>
      </c>
      <c r="FY16" s="337">
        <v>676723</v>
      </c>
      <c r="FZ16" s="329">
        <v>280755</v>
      </c>
      <c r="GA16" s="329">
        <v>150590</v>
      </c>
      <c r="GB16" s="329">
        <v>117225</v>
      </c>
      <c r="GC16" s="329">
        <v>49966</v>
      </c>
      <c r="GD16" s="329">
        <v>8157</v>
      </c>
      <c r="GE16" s="329">
        <v>12863</v>
      </c>
      <c r="GF16" s="329">
        <v>11026</v>
      </c>
      <c r="GG16" s="329">
        <v>2551</v>
      </c>
      <c r="GH16" s="329">
        <v>30815</v>
      </c>
      <c r="GI16" s="337">
        <v>663948.1358147124</v>
      </c>
    </row>
    <row r="17" spans="1:191" s="23" customFormat="1" ht="15.75" customHeight="1">
      <c r="A17" s="294" t="s">
        <v>24</v>
      </c>
      <c r="B17" s="328">
        <v>1980395.370890982</v>
      </c>
      <c r="C17" s="328">
        <v>1848595.637967761</v>
      </c>
      <c r="D17" s="328">
        <v>83510</v>
      </c>
      <c r="E17" s="328">
        <v>55054</v>
      </c>
      <c r="F17" s="328">
        <v>88690</v>
      </c>
      <c r="G17" s="328">
        <v>174030</v>
      </c>
      <c r="H17" s="328">
        <v>32390</v>
      </c>
      <c r="I17" s="328" t="s">
        <v>73</v>
      </c>
      <c r="J17" s="328">
        <v>76842.01854695678</v>
      </c>
      <c r="K17" s="336">
        <v>4339507.0274057</v>
      </c>
      <c r="L17" s="328">
        <v>2059272.0543940149</v>
      </c>
      <c r="M17" s="328">
        <v>1676434.2740694487</v>
      </c>
      <c r="N17" s="328">
        <v>95820</v>
      </c>
      <c r="O17" s="328">
        <v>76236</v>
      </c>
      <c r="P17" s="328">
        <v>121110</v>
      </c>
      <c r="Q17" s="328">
        <v>183580</v>
      </c>
      <c r="R17" s="328">
        <v>35990</v>
      </c>
      <c r="S17" s="328" t="s">
        <v>73</v>
      </c>
      <c r="T17" s="328">
        <v>66718.80525243629</v>
      </c>
      <c r="U17" s="336">
        <v>4315161.1337159</v>
      </c>
      <c r="V17" s="328">
        <v>2005909.439350807</v>
      </c>
      <c r="W17" s="328">
        <v>1598899.251012568</v>
      </c>
      <c r="X17" s="328">
        <v>73740</v>
      </c>
      <c r="Y17" s="328">
        <v>43387</v>
      </c>
      <c r="Z17" s="328">
        <v>107190</v>
      </c>
      <c r="AA17" s="328">
        <v>144010</v>
      </c>
      <c r="AB17" s="328">
        <v>26900</v>
      </c>
      <c r="AC17" s="328" t="s">
        <v>73</v>
      </c>
      <c r="AD17" s="328">
        <v>68472.59929832522</v>
      </c>
      <c r="AE17" s="336">
        <v>4068508.2896617004</v>
      </c>
      <c r="AF17" s="328">
        <v>1846520</v>
      </c>
      <c r="AG17" s="328">
        <v>1328604</v>
      </c>
      <c r="AH17" s="328">
        <v>89160</v>
      </c>
      <c r="AI17" s="328">
        <v>55661</v>
      </c>
      <c r="AJ17" s="328">
        <v>174880</v>
      </c>
      <c r="AK17" s="328">
        <v>155840</v>
      </c>
      <c r="AL17" s="328">
        <v>43500</v>
      </c>
      <c r="AM17" s="328" t="s">
        <v>73</v>
      </c>
      <c r="AN17" s="328">
        <v>97780</v>
      </c>
      <c r="AO17" s="336">
        <v>3791945</v>
      </c>
      <c r="AP17" s="328">
        <v>1774260</v>
      </c>
      <c r="AQ17" s="328">
        <v>1204479</v>
      </c>
      <c r="AR17" s="328">
        <v>81300</v>
      </c>
      <c r="AS17" s="328">
        <v>66091</v>
      </c>
      <c r="AT17" s="328">
        <v>168520</v>
      </c>
      <c r="AU17" s="328">
        <v>111080</v>
      </c>
      <c r="AV17" s="328">
        <v>43950</v>
      </c>
      <c r="AW17" s="328" t="s">
        <v>73</v>
      </c>
      <c r="AX17" s="328">
        <v>120379</v>
      </c>
      <c r="AY17" s="336">
        <v>3570059</v>
      </c>
      <c r="AZ17" s="328">
        <v>1934630</v>
      </c>
      <c r="BA17" s="328">
        <v>1326993</v>
      </c>
      <c r="BB17" s="328">
        <v>71830</v>
      </c>
      <c r="BC17" s="328">
        <v>67490</v>
      </c>
      <c r="BD17" s="328">
        <v>167200</v>
      </c>
      <c r="BE17" s="328">
        <v>67140</v>
      </c>
      <c r="BF17" s="328">
        <v>51410</v>
      </c>
      <c r="BG17" s="328" t="s">
        <v>73</v>
      </c>
      <c r="BH17" s="328">
        <v>126586</v>
      </c>
      <c r="BI17" s="336">
        <v>3813279</v>
      </c>
      <c r="BJ17" s="328">
        <v>1900116</v>
      </c>
      <c r="BK17" s="328">
        <v>1305181</v>
      </c>
      <c r="BL17" s="328">
        <v>78920</v>
      </c>
      <c r="BM17" s="328">
        <v>56457</v>
      </c>
      <c r="BN17" s="328">
        <v>160600</v>
      </c>
      <c r="BO17" s="328">
        <v>65030</v>
      </c>
      <c r="BP17" s="328">
        <v>53240</v>
      </c>
      <c r="BQ17" s="328" t="s">
        <v>73</v>
      </c>
      <c r="BR17" s="328">
        <v>123930</v>
      </c>
      <c r="BS17" s="336">
        <v>3743474</v>
      </c>
      <c r="BT17" s="328">
        <v>1947213</v>
      </c>
      <c r="BU17" s="328">
        <v>1327869</v>
      </c>
      <c r="BV17" s="328">
        <v>77200</v>
      </c>
      <c r="BW17" s="328">
        <v>58902</v>
      </c>
      <c r="BX17" s="328">
        <v>158680</v>
      </c>
      <c r="BY17" s="328">
        <v>58950</v>
      </c>
      <c r="BZ17" s="328">
        <v>48110</v>
      </c>
      <c r="CA17" s="328" t="s">
        <v>73</v>
      </c>
      <c r="CB17" s="328">
        <v>117189</v>
      </c>
      <c r="CC17" s="336">
        <v>3794113</v>
      </c>
      <c r="CD17" s="328">
        <v>2003383</v>
      </c>
      <c r="CE17" s="328">
        <v>1324013</v>
      </c>
      <c r="CF17" s="328">
        <v>65200</v>
      </c>
      <c r="CG17" s="328">
        <v>63571</v>
      </c>
      <c r="CH17" s="328">
        <v>163230</v>
      </c>
      <c r="CI17" s="328">
        <v>44660</v>
      </c>
      <c r="CJ17" s="328">
        <v>48650</v>
      </c>
      <c r="CK17" s="328" t="s">
        <v>73</v>
      </c>
      <c r="CL17" s="328">
        <v>178091</v>
      </c>
      <c r="CM17" s="336">
        <v>3890798</v>
      </c>
      <c r="CN17" s="328">
        <v>2047942.713796447</v>
      </c>
      <c r="CO17" s="328">
        <v>1414764.7930663705</v>
      </c>
      <c r="CP17" s="328">
        <v>57977.23186797599</v>
      </c>
      <c r="CQ17" s="328">
        <v>55402.85888870323</v>
      </c>
      <c r="CR17" s="328">
        <v>155542.44775086897</v>
      </c>
      <c r="CS17" s="328">
        <v>40918.92915107045</v>
      </c>
      <c r="CT17" s="328">
        <v>38023.193431019405</v>
      </c>
      <c r="CU17" s="328">
        <v>21378.697106387997</v>
      </c>
      <c r="CV17" s="328">
        <v>182189.24015267825</v>
      </c>
      <c r="CW17" s="336">
        <v>4014140.105211522</v>
      </c>
      <c r="CX17" s="328">
        <v>2208409</v>
      </c>
      <c r="CY17" s="328">
        <v>1517602.5</v>
      </c>
      <c r="CZ17" s="328">
        <v>47348</v>
      </c>
      <c r="DA17" s="328">
        <v>37836</v>
      </c>
      <c r="DB17" s="328">
        <v>157640</v>
      </c>
      <c r="DC17" s="328">
        <v>37731</v>
      </c>
      <c r="DD17" s="328">
        <v>37255.5</v>
      </c>
      <c r="DE17" s="328">
        <v>17305.428259629043</v>
      </c>
      <c r="DF17" s="328">
        <v>194493.97174037094</v>
      </c>
      <c r="DG17" s="336">
        <v>4255621</v>
      </c>
      <c r="DH17" s="328">
        <f>SUM(DH18:DH29)</f>
        <v>2329284.0661128117</v>
      </c>
      <c r="DI17" s="328">
        <f>SUM(DI18:DI29)</f>
        <v>1623538.7203989322</v>
      </c>
      <c r="DJ17" s="328">
        <f>SUM(DJ18:DJ29)</f>
        <v>34141.171960424675</v>
      </c>
      <c r="DK17" s="328">
        <f>SUM(DK18:DK29)</f>
        <v>41039.353123067456</v>
      </c>
      <c r="DL17" s="328">
        <v>139336.55664553875</v>
      </c>
      <c r="DM17" s="328">
        <v>32614.941737107794</v>
      </c>
      <c r="DN17" s="328">
        <v>44787.14559700829</v>
      </c>
      <c r="DO17" s="328">
        <v>16120.869302468947</v>
      </c>
      <c r="DP17" s="328">
        <f aca="true" t="shared" si="8" ref="DP17:DU17">SUM(DP18:DP29)</f>
        <v>186072.89130511222</v>
      </c>
      <c r="DQ17" s="336">
        <f t="shared" si="8"/>
        <v>4446935.716182472</v>
      </c>
      <c r="DR17" s="328">
        <f t="shared" si="8"/>
        <v>2298103</v>
      </c>
      <c r="DS17" s="328">
        <f t="shared" si="8"/>
        <v>1524743.1529616662</v>
      </c>
      <c r="DT17" s="328">
        <f t="shared" si="8"/>
        <v>22370.851091895594</v>
      </c>
      <c r="DU17" s="328">
        <f t="shared" si="8"/>
        <v>43904.982360865266</v>
      </c>
      <c r="DV17" s="328">
        <v>104229</v>
      </c>
      <c r="DW17" s="328">
        <v>20829</v>
      </c>
      <c r="DX17" s="328">
        <v>30776</v>
      </c>
      <c r="DY17" s="328">
        <v>13312</v>
      </c>
      <c r="DZ17" s="328">
        <f>SUM(DZ18:DZ29)</f>
        <v>166052.85841849487</v>
      </c>
      <c r="EA17" s="336">
        <f>SUM(EA18:EA29)</f>
        <v>4224320.844832921</v>
      </c>
      <c r="EB17" s="328">
        <v>2432225.418019074</v>
      </c>
      <c r="EC17" s="328">
        <v>1529730.426248607</v>
      </c>
      <c r="ED17" s="328">
        <v>16860.49306730684</v>
      </c>
      <c r="EE17" s="328">
        <v>35383.78168026529</v>
      </c>
      <c r="EF17" s="328">
        <v>88904.19890397374</v>
      </c>
      <c r="EG17" s="328">
        <v>16175.879416742851</v>
      </c>
      <c r="EH17" s="328">
        <v>40512.14782582944</v>
      </c>
      <c r="EI17" s="328">
        <v>11665.149582728835</v>
      </c>
      <c r="EJ17" s="328">
        <v>187392.44696906922</v>
      </c>
      <c r="EK17" s="336">
        <v>4358849.94171346</v>
      </c>
      <c r="EL17" s="328">
        <v>2563517.42742127</v>
      </c>
      <c r="EM17" s="328">
        <v>1611803.923863928</v>
      </c>
      <c r="EN17" s="328">
        <v>12900.64710126609</v>
      </c>
      <c r="EO17" s="328">
        <v>41298.420140879934</v>
      </c>
      <c r="EP17" s="328">
        <v>93080.33905068306</v>
      </c>
      <c r="EQ17" s="328">
        <v>18640.838439332038</v>
      </c>
      <c r="ER17" s="328">
        <v>31866.706524295176</v>
      </c>
      <c r="ES17" s="328">
        <v>12782.078525736877</v>
      </c>
      <c r="ET17" s="328">
        <v>145398.62360375965</v>
      </c>
      <c r="EU17" s="336">
        <v>4531289.0046711285</v>
      </c>
      <c r="EV17" s="328">
        <v>2720509.2449055524</v>
      </c>
      <c r="EW17" s="328">
        <v>1756940.02777796</v>
      </c>
      <c r="EX17" s="328">
        <v>12186.257738682783</v>
      </c>
      <c r="EY17" s="328">
        <v>57947.276290276124</v>
      </c>
      <c r="EZ17" s="328">
        <v>100672.04371530998</v>
      </c>
      <c r="FA17" s="328">
        <v>28494.674632544484</v>
      </c>
      <c r="FB17" s="328">
        <v>36009.45431089834</v>
      </c>
      <c r="FC17" s="328">
        <v>13214.498550977616</v>
      </c>
      <c r="FD17" s="328">
        <v>166986.94068400998</v>
      </c>
      <c r="FE17" s="336">
        <v>4892960.418607746</v>
      </c>
      <c r="FF17" s="328">
        <v>2987368.15221572</v>
      </c>
      <c r="FG17" s="328">
        <v>1885180.306846579</v>
      </c>
      <c r="FH17" s="328">
        <v>10595.287181969532</v>
      </c>
      <c r="FI17" s="328">
        <v>81425.2628446497</v>
      </c>
      <c r="FJ17" s="328">
        <v>101821.85862089312</v>
      </c>
      <c r="FK17" s="328">
        <v>35642.80491580221</v>
      </c>
      <c r="FL17" s="328">
        <v>38009.34196884427</v>
      </c>
      <c r="FM17" s="328">
        <v>14186.055478969618</v>
      </c>
      <c r="FN17" s="328">
        <v>159052.03302894876</v>
      </c>
      <c r="FO17" s="336">
        <v>5313281.032813938</v>
      </c>
      <c r="FP17" s="328">
        <v>3176842</v>
      </c>
      <c r="FQ17" s="328">
        <v>1910704</v>
      </c>
      <c r="FR17" s="328">
        <v>9702</v>
      </c>
      <c r="FS17" s="328">
        <v>91329</v>
      </c>
      <c r="FT17" s="328">
        <v>94626</v>
      </c>
      <c r="FU17" s="328">
        <v>33661</v>
      </c>
      <c r="FV17" s="328">
        <v>43315</v>
      </c>
      <c r="FW17" s="328">
        <v>18350</v>
      </c>
      <c r="FX17" s="328">
        <v>171596</v>
      </c>
      <c r="FY17" s="336">
        <v>5550125</v>
      </c>
      <c r="FZ17" s="328">
        <v>3199318</v>
      </c>
      <c r="GA17" s="328">
        <v>1857734</v>
      </c>
      <c r="GB17" s="328">
        <v>9174</v>
      </c>
      <c r="GC17" s="328">
        <v>135742</v>
      </c>
      <c r="GD17" s="328">
        <v>94652</v>
      </c>
      <c r="GE17" s="328">
        <v>40779</v>
      </c>
      <c r="GF17" s="328">
        <v>42072</v>
      </c>
      <c r="GG17" s="328">
        <v>19316</v>
      </c>
      <c r="GH17" s="328">
        <v>183743</v>
      </c>
      <c r="GI17" s="336">
        <v>5582530.244677932</v>
      </c>
    </row>
    <row r="18" spans="1:191" ht="12.75" customHeight="1">
      <c r="A18" s="331" t="s">
        <v>6</v>
      </c>
      <c r="B18" s="7">
        <v>137080.3885163661</v>
      </c>
      <c r="C18" s="7">
        <v>169449.90896601047</v>
      </c>
      <c r="D18" s="7">
        <v>3700</v>
      </c>
      <c r="E18" s="7">
        <v>6125</v>
      </c>
      <c r="F18" s="7">
        <v>4220</v>
      </c>
      <c r="G18" s="7">
        <v>20170</v>
      </c>
      <c r="H18" s="7">
        <v>1880</v>
      </c>
      <c r="I18" s="7" t="s">
        <v>73</v>
      </c>
      <c r="J18" s="7">
        <v>7158.722248523434</v>
      </c>
      <c r="K18" s="309">
        <v>349784.0197309</v>
      </c>
      <c r="L18" s="7">
        <v>150384.75611628933</v>
      </c>
      <c r="M18" s="7">
        <v>150851.00519868062</v>
      </c>
      <c r="N18" s="7">
        <v>5080</v>
      </c>
      <c r="O18" s="7">
        <v>6151</v>
      </c>
      <c r="P18" s="7">
        <v>6100</v>
      </c>
      <c r="Q18" s="7">
        <v>20910</v>
      </c>
      <c r="R18" s="7">
        <v>2940</v>
      </c>
      <c r="S18" s="7" t="s">
        <v>73</v>
      </c>
      <c r="T18" s="7">
        <v>3862.3010357300514</v>
      </c>
      <c r="U18" s="309">
        <v>346279.0623507</v>
      </c>
      <c r="V18" s="7">
        <v>130385.16584707495</v>
      </c>
      <c r="W18" s="7">
        <v>138507.0604173138</v>
      </c>
      <c r="X18" s="7">
        <v>5070</v>
      </c>
      <c r="Y18" s="7">
        <v>4809</v>
      </c>
      <c r="Z18" s="7">
        <v>8380</v>
      </c>
      <c r="AA18" s="7">
        <v>22350</v>
      </c>
      <c r="AB18" s="7">
        <v>2440</v>
      </c>
      <c r="AC18" s="7" t="s">
        <v>73</v>
      </c>
      <c r="AD18" s="7">
        <v>7357.248341011242</v>
      </c>
      <c r="AE18" s="309">
        <v>319298.4746054</v>
      </c>
      <c r="AF18" s="7">
        <v>126070</v>
      </c>
      <c r="AG18" s="7">
        <v>116397</v>
      </c>
      <c r="AH18" s="7">
        <v>6740</v>
      </c>
      <c r="AI18" s="7">
        <v>7856</v>
      </c>
      <c r="AJ18" s="7">
        <v>12900</v>
      </c>
      <c r="AK18" s="7">
        <v>23630</v>
      </c>
      <c r="AL18" s="7">
        <v>3750</v>
      </c>
      <c r="AM18" s="7" t="s">
        <v>73</v>
      </c>
      <c r="AN18" s="7">
        <v>9612</v>
      </c>
      <c r="AO18" s="309">
        <v>306955</v>
      </c>
      <c r="AP18" s="7">
        <v>129920</v>
      </c>
      <c r="AQ18" s="7">
        <v>105551</v>
      </c>
      <c r="AR18" s="7">
        <v>5610</v>
      </c>
      <c r="AS18" s="7">
        <v>7312</v>
      </c>
      <c r="AT18" s="7">
        <v>12280</v>
      </c>
      <c r="AU18" s="7">
        <v>17070</v>
      </c>
      <c r="AV18" s="7">
        <v>4540</v>
      </c>
      <c r="AW18" s="7" t="s">
        <v>73</v>
      </c>
      <c r="AX18" s="7">
        <v>8132</v>
      </c>
      <c r="AY18" s="309">
        <v>290415</v>
      </c>
      <c r="AZ18" s="7">
        <v>120260</v>
      </c>
      <c r="BA18" s="7">
        <v>114364</v>
      </c>
      <c r="BB18" s="7">
        <v>4090</v>
      </c>
      <c r="BC18" s="7">
        <v>6258</v>
      </c>
      <c r="BD18" s="7">
        <v>9800</v>
      </c>
      <c r="BE18" s="7">
        <v>9230</v>
      </c>
      <c r="BF18" s="7">
        <v>4150</v>
      </c>
      <c r="BG18" s="7" t="s">
        <v>73</v>
      </c>
      <c r="BH18" s="7">
        <v>10632</v>
      </c>
      <c r="BI18" s="309">
        <v>278784</v>
      </c>
      <c r="BJ18" s="7">
        <v>136757</v>
      </c>
      <c r="BK18" s="7">
        <v>120486</v>
      </c>
      <c r="BL18" s="7">
        <v>4270</v>
      </c>
      <c r="BM18" s="7">
        <v>6111</v>
      </c>
      <c r="BN18" s="7">
        <v>9580</v>
      </c>
      <c r="BO18" s="7">
        <v>7070</v>
      </c>
      <c r="BP18" s="7">
        <v>4580</v>
      </c>
      <c r="BQ18" s="7" t="s">
        <v>73</v>
      </c>
      <c r="BR18" s="7">
        <v>10347</v>
      </c>
      <c r="BS18" s="309">
        <v>299201</v>
      </c>
      <c r="BT18" s="7">
        <v>133365</v>
      </c>
      <c r="BU18" s="7">
        <v>120522</v>
      </c>
      <c r="BV18" s="7">
        <v>4880</v>
      </c>
      <c r="BW18" s="7">
        <v>9183</v>
      </c>
      <c r="BX18" s="7">
        <v>8920</v>
      </c>
      <c r="BY18" s="7">
        <v>6700</v>
      </c>
      <c r="BZ18" s="7">
        <v>3240</v>
      </c>
      <c r="CA18" s="7" t="s">
        <v>73</v>
      </c>
      <c r="CB18" s="7">
        <v>8903</v>
      </c>
      <c r="CC18" s="309">
        <v>295713</v>
      </c>
      <c r="CD18" s="7">
        <v>130965</v>
      </c>
      <c r="CE18" s="7">
        <v>122658</v>
      </c>
      <c r="CF18" s="7">
        <v>4080</v>
      </c>
      <c r="CG18" s="7">
        <v>6836</v>
      </c>
      <c r="CH18" s="7">
        <v>8800</v>
      </c>
      <c r="CI18" s="7">
        <v>4880</v>
      </c>
      <c r="CJ18" s="7">
        <v>3240</v>
      </c>
      <c r="CK18" s="7" t="s">
        <v>73</v>
      </c>
      <c r="CL18" s="7">
        <v>16212</v>
      </c>
      <c r="CM18" s="309">
        <v>297671</v>
      </c>
      <c r="CN18" s="7">
        <v>139151.15947092275</v>
      </c>
      <c r="CO18" s="7">
        <v>124594.21993978966</v>
      </c>
      <c r="CP18" s="7">
        <v>3851.372707621725</v>
      </c>
      <c r="CQ18" s="7">
        <v>6096.882402079111</v>
      </c>
      <c r="CR18" s="7">
        <v>10297.425578552618</v>
      </c>
      <c r="CS18" s="7">
        <v>4989.422174534798</v>
      </c>
      <c r="CT18" s="7">
        <v>2418.970477027836</v>
      </c>
      <c r="CU18" s="7">
        <v>2281.5187631361377</v>
      </c>
      <c r="CV18" s="7">
        <v>15280.816625804258</v>
      </c>
      <c r="CW18" s="309">
        <v>308961.7881394689</v>
      </c>
      <c r="CX18" s="7">
        <v>142529</v>
      </c>
      <c r="CY18" s="7">
        <v>136092</v>
      </c>
      <c r="CZ18" s="7">
        <v>3063</v>
      </c>
      <c r="DA18" s="7">
        <v>4326</v>
      </c>
      <c r="DB18" s="7">
        <v>10079</v>
      </c>
      <c r="DC18" s="7">
        <v>4001</v>
      </c>
      <c r="DD18" s="7">
        <v>2322</v>
      </c>
      <c r="DE18" s="7">
        <v>1863.4309482313215</v>
      </c>
      <c r="DF18" s="7">
        <v>15704.569051768678</v>
      </c>
      <c r="DG18" s="309">
        <v>319980</v>
      </c>
      <c r="DH18" s="7">
        <v>144581</v>
      </c>
      <c r="DI18" s="7">
        <v>129622</v>
      </c>
      <c r="DJ18" s="7">
        <v>2462</v>
      </c>
      <c r="DK18" s="7">
        <v>5882</v>
      </c>
      <c r="DL18" s="7">
        <v>9078</v>
      </c>
      <c r="DM18" s="7">
        <v>3471</v>
      </c>
      <c r="DN18" s="7">
        <v>2793</v>
      </c>
      <c r="DO18" s="7">
        <v>1707</v>
      </c>
      <c r="DP18" s="7">
        <v>12978</v>
      </c>
      <c r="DQ18" s="309">
        <v>312574</v>
      </c>
      <c r="DR18" s="7">
        <v>156589</v>
      </c>
      <c r="DS18" s="7">
        <v>139879.05237326195</v>
      </c>
      <c r="DT18" s="7">
        <v>2058.4878026979004</v>
      </c>
      <c r="DU18" s="7">
        <v>5324.322299476609</v>
      </c>
      <c r="DV18" s="7">
        <v>7390</v>
      </c>
      <c r="DW18" s="7">
        <v>3160</v>
      </c>
      <c r="DX18" s="7">
        <v>2446</v>
      </c>
      <c r="DY18" s="7">
        <v>1382</v>
      </c>
      <c r="DZ18" s="7">
        <f aca="true" t="shared" si="9" ref="DZ18:DZ29">+EA18-DY18-DX18-DW18-DV18-DU18-DT18-DS18-DR18</f>
        <v>16280.41969961411</v>
      </c>
      <c r="EA18" s="309">
        <v>334509.2821750506</v>
      </c>
      <c r="EB18" s="7">
        <v>156075.7371994217</v>
      </c>
      <c r="EC18" s="7">
        <v>124433.06362110082</v>
      </c>
      <c r="ED18" s="7">
        <v>892.48903120388</v>
      </c>
      <c r="EE18" s="7">
        <v>3569.5309526734222</v>
      </c>
      <c r="EF18" s="7">
        <v>5110.580042980893</v>
      </c>
      <c r="EG18" s="7">
        <v>1676.0671325603084</v>
      </c>
      <c r="EH18" s="7">
        <v>1567.6809545124343</v>
      </c>
      <c r="EI18" s="7">
        <v>717.4811233855478</v>
      </c>
      <c r="EJ18" s="7">
        <v>11273.993970983722</v>
      </c>
      <c r="EK18" s="309">
        <v>305316.6240288289</v>
      </c>
      <c r="EL18" s="7">
        <v>168936.6404692464</v>
      </c>
      <c r="EM18" s="7">
        <v>134978.96139004483</v>
      </c>
      <c r="EN18" s="7">
        <v>1158.0759052627134</v>
      </c>
      <c r="EO18" s="7">
        <v>3568.6112790633147</v>
      </c>
      <c r="EP18" s="7">
        <v>6162.590139464276</v>
      </c>
      <c r="EQ18" s="7">
        <v>2388.404346558561</v>
      </c>
      <c r="ER18" s="7">
        <v>3095.879013596586</v>
      </c>
      <c r="ES18" s="7">
        <v>1012.9735620185618</v>
      </c>
      <c r="ET18" s="7">
        <v>11888.313730252192</v>
      </c>
      <c r="EU18" s="309">
        <v>333190.44983607944</v>
      </c>
      <c r="EV18" s="7">
        <v>171734.9003248341</v>
      </c>
      <c r="EW18" s="7">
        <v>146300.02042581697</v>
      </c>
      <c r="EX18" s="7">
        <v>812.8133587172432</v>
      </c>
      <c r="EY18" s="7">
        <v>5731.874050123843</v>
      </c>
      <c r="EZ18" s="7">
        <v>5782.440407188495</v>
      </c>
      <c r="FA18" s="7">
        <v>3140.9315675653993</v>
      </c>
      <c r="FB18" s="7">
        <v>2566.0974522537313</v>
      </c>
      <c r="FC18" s="7">
        <v>931.2800703591695</v>
      </c>
      <c r="FD18" s="7">
        <v>11331.988121895345</v>
      </c>
      <c r="FE18" s="309">
        <v>348332.3457791825</v>
      </c>
      <c r="FF18" s="7">
        <v>193134.00012364218</v>
      </c>
      <c r="FG18" s="7">
        <v>159165.10931411668</v>
      </c>
      <c r="FH18" s="7">
        <v>695.9616997808157</v>
      </c>
      <c r="FI18" s="7">
        <v>9555.830835283577</v>
      </c>
      <c r="FJ18" s="7">
        <v>6138.520181510644</v>
      </c>
      <c r="FK18" s="7">
        <v>4187.272855083711</v>
      </c>
      <c r="FL18" s="7">
        <v>3071.9738986067496</v>
      </c>
      <c r="FM18" s="7">
        <v>993.7810633368133</v>
      </c>
      <c r="FN18" s="7">
        <v>10978.49999016059</v>
      </c>
      <c r="FO18" s="309">
        <v>387920.9499625158</v>
      </c>
      <c r="FP18" s="7">
        <v>207257</v>
      </c>
      <c r="FQ18" s="7">
        <v>168757</v>
      </c>
      <c r="FR18" s="7">
        <v>676</v>
      </c>
      <c r="FS18" s="7">
        <v>11824</v>
      </c>
      <c r="FT18" s="7">
        <v>5511</v>
      </c>
      <c r="FU18" s="7">
        <v>4527</v>
      </c>
      <c r="FV18" s="7">
        <v>2597</v>
      </c>
      <c r="FW18" s="7">
        <v>1245</v>
      </c>
      <c r="FX18" s="7">
        <v>12152</v>
      </c>
      <c r="FY18" s="309">
        <v>414546</v>
      </c>
      <c r="FZ18" s="7">
        <v>211089</v>
      </c>
      <c r="GA18" s="7">
        <v>154379</v>
      </c>
      <c r="GB18" s="7">
        <v>706</v>
      </c>
      <c r="GC18" s="7">
        <v>14212</v>
      </c>
      <c r="GD18" s="7">
        <v>5308</v>
      </c>
      <c r="GE18" s="7">
        <v>4492</v>
      </c>
      <c r="GF18" s="7">
        <v>3031</v>
      </c>
      <c r="GG18" s="7">
        <v>1362</v>
      </c>
      <c r="GH18" s="7">
        <v>13985</v>
      </c>
      <c r="GI18" s="309">
        <v>408563.79249953694</v>
      </c>
    </row>
    <row r="19" spans="1:191" ht="12.75" customHeight="1">
      <c r="A19" s="331" t="s">
        <v>7</v>
      </c>
      <c r="B19" s="7">
        <v>127156.84969192506</v>
      </c>
      <c r="C19" s="7">
        <v>175288.00616466903</v>
      </c>
      <c r="D19" s="7">
        <v>8440</v>
      </c>
      <c r="E19" s="7">
        <v>8458</v>
      </c>
      <c r="F19" s="7">
        <v>4800</v>
      </c>
      <c r="G19" s="7">
        <v>9290</v>
      </c>
      <c r="H19" s="7">
        <v>3570</v>
      </c>
      <c r="I19" s="7" t="s">
        <v>73</v>
      </c>
      <c r="J19" s="7">
        <v>5228.750039105915</v>
      </c>
      <c r="K19" s="309">
        <v>342231.60589570005</v>
      </c>
      <c r="L19" s="7">
        <v>140928.47407039907</v>
      </c>
      <c r="M19" s="7">
        <v>152344.54667932203</v>
      </c>
      <c r="N19" s="7">
        <v>11030</v>
      </c>
      <c r="O19" s="7">
        <v>7371</v>
      </c>
      <c r="P19" s="7">
        <v>6230</v>
      </c>
      <c r="Q19" s="7">
        <v>6860</v>
      </c>
      <c r="R19" s="7">
        <v>1790</v>
      </c>
      <c r="S19" s="7" t="s">
        <v>73</v>
      </c>
      <c r="T19" s="7">
        <v>2829.5663162788856</v>
      </c>
      <c r="U19" s="309">
        <v>329383.587066</v>
      </c>
      <c r="V19" s="7">
        <v>111827.87147499964</v>
      </c>
      <c r="W19" s="7">
        <v>119515.90813863983</v>
      </c>
      <c r="X19" s="7">
        <v>6470</v>
      </c>
      <c r="Y19" s="7">
        <v>5184</v>
      </c>
      <c r="Z19" s="7">
        <v>6460</v>
      </c>
      <c r="AA19" s="7">
        <v>7800</v>
      </c>
      <c r="AB19" s="7">
        <v>1960</v>
      </c>
      <c r="AC19" s="7" t="s">
        <v>73</v>
      </c>
      <c r="AD19" s="7">
        <v>4377.287567260518</v>
      </c>
      <c r="AE19" s="309">
        <v>263595.06718089996</v>
      </c>
      <c r="AF19" s="7">
        <v>128610</v>
      </c>
      <c r="AG19" s="7">
        <v>117815</v>
      </c>
      <c r="AH19" s="7">
        <v>15020</v>
      </c>
      <c r="AI19" s="7">
        <v>6251</v>
      </c>
      <c r="AJ19" s="7">
        <v>11410</v>
      </c>
      <c r="AK19" s="7">
        <v>8230</v>
      </c>
      <c r="AL19" s="7">
        <v>3570</v>
      </c>
      <c r="AM19" s="7" t="s">
        <v>73</v>
      </c>
      <c r="AN19" s="7">
        <v>6688</v>
      </c>
      <c r="AO19" s="309">
        <v>297594</v>
      </c>
      <c r="AP19" s="7">
        <v>127090</v>
      </c>
      <c r="AQ19" s="7">
        <v>118551</v>
      </c>
      <c r="AR19" s="7">
        <v>9400</v>
      </c>
      <c r="AS19" s="7">
        <v>6511</v>
      </c>
      <c r="AT19" s="7">
        <v>10060</v>
      </c>
      <c r="AU19" s="7">
        <v>5680</v>
      </c>
      <c r="AV19" s="7">
        <v>2690</v>
      </c>
      <c r="AW19" s="7" t="s">
        <v>73</v>
      </c>
      <c r="AX19" s="7">
        <v>6307</v>
      </c>
      <c r="AY19" s="309">
        <v>286289</v>
      </c>
      <c r="AZ19" s="7">
        <v>131360</v>
      </c>
      <c r="BA19" s="7">
        <v>131056</v>
      </c>
      <c r="BB19" s="7">
        <v>8440</v>
      </c>
      <c r="BC19" s="7">
        <v>7751</v>
      </c>
      <c r="BD19" s="7">
        <v>10180</v>
      </c>
      <c r="BE19" s="7">
        <v>4340</v>
      </c>
      <c r="BF19" s="7">
        <v>3230</v>
      </c>
      <c r="BG19" s="7" t="s">
        <v>73</v>
      </c>
      <c r="BH19" s="7">
        <v>8982</v>
      </c>
      <c r="BI19" s="309">
        <v>305339</v>
      </c>
      <c r="BJ19" s="7">
        <v>135646</v>
      </c>
      <c r="BK19" s="7">
        <v>131971</v>
      </c>
      <c r="BL19" s="7">
        <v>8460</v>
      </c>
      <c r="BM19" s="7">
        <v>6021</v>
      </c>
      <c r="BN19" s="7">
        <v>9120</v>
      </c>
      <c r="BO19" s="7">
        <v>3250</v>
      </c>
      <c r="BP19" s="7">
        <v>3940</v>
      </c>
      <c r="BQ19" s="7" t="s">
        <v>73</v>
      </c>
      <c r="BR19" s="7">
        <v>8286</v>
      </c>
      <c r="BS19" s="309">
        <v>306694</v>
      </c>
      <c r="BT19" s="7">
        <v>143139</v>
      </c>
      <c r="BU19" s="7">
        <v>141099</v>
      </c>
      <c r="BV19" s="7">
        <v>10580</v>
      </c>
      <c r="BW19" s="7">
        <v>9455</v>
      </c>
      <c r="BX19" s="7">
        <v>9670</v>
      </c>
      <c r="BY19" s="7">
        <v>2820</v>
      </c>
      <c r="BZ19" s="7">
        <v>3140</v>
      </c>
      <c r="CA19" s="7" t="s">
        <v>73</v>
      </c>
      <c r="CB19" s="7">
        <v>7378</v>
      </c>
      <c r="CC19" s="309">
        <v>327281</v>
      </c>
      <c r="CD19" s="7">
        <v>133793</v>
      </c>
      <c r="CE19" s="7">
        <v>126368</v>
      </c>
      <c r="CF19" s="7">
        <v>6800</v>
      </c>
      <c r="CG19" s="7">
        <v>6139</v>
      </c>
      <c r="CH19" s="7">
        <v>8560</v>
      </c>
      <c r="CI19" s="7">
        <v>2270</v>
      </c>
      <c r="CJ19" s="7">
        <v>3190</v>
      </c>
      <c r="CK19" s="7" t="s">
        <v>73</v>
      </c>
      <c r="CL19" s="7">
        <v>14853</v>
      </c>
      <c r="CM19" s="309">
        <v>301973</v>
      </c>
      <c r="CN19" s="7">
        <v>141966.28524582234</v>
      </c>
      <c r="CO19" s="7">
        <v>128245.9977114404</v>
      </c>
      <c r="CP19" s="7">
        <v>5361.08172652067</v>
      </c>
      <c r="CQ19" s="7">
        <v>8607.704966657946</v>
      </c>
      <c r="CR19" s="7">
        <v>9943.416130618898</v>
      </c>
      <c r="CS19" s="7">
        <v>2195.147381490764</v>
      </c>
      <c r="CT19" s="7">
        <v>2240.65721011418</v>
      </c>
      <c r="CU19" s="7">
        <v>2051.5811608516487</v>
      </c>
      <c r="CV19" s="7">
        <v>13163.77481787153</v>
      </c>
      <c r="CW19" s="309">
        <v>313775.64635138836</v>
      </c>
      <c r="CX19" s="7">
        <v>154474</v>
      </c>
      <c r="CY19" s="7">
        <v>139380</v>
      </c>
      <c r="CZ19" s="7">
        <v>4882</v>
      </c>
      <c r="DA19" s="7">
        <v>4210</v>
      </c>
      <c r="DB19" s="7">
        <v>10241</v>
      </c>
      <c r="DC19" s="7">
        <v>1559</v>
      </c>
      <c r="DD19" s="7">
        <v>2223</v>
      </c>
      <c r="DE19" s="7">
        <v>1742.4448241627217</v>
      </c>
      <c r="DF19" s="7">
        <v>11798.555175837279</v>
      </c>
      <c r="DG19" s="309">
        <v>330510</v>
      </c>
      <c r="DH19" s="7">
        <v>166710.07395976267</v>
      </c>
      <c r="DI19" s="7">
        <v>153719.31935132798</v>
      </c>
      <c r="DJ19" s="7">
        <v>3145.666089407717</v>
      </c>
      <c r="DK19" s="7">
        <v>4785.806427125764</v>
      </c>
      <c r="DL19" s="7">
        <v>9109.425821676012</v>
      </c>
      <c r="DM19" s="7">
        <v>1595.2090940112982</v>
      </c>
      <c r="DN19" s="7">
        <v>2355.387900492088</v>
      </c>
      <c r="DO19" s="7">
        <v>1021.8367861386913</v>
      </c>
      <c r="DP19" s="7">
        <v>12167.834612514533</v>
      </c>
      <c r="DQ19" s="309">
        <v>354610.5600424567</v>
      </c>
      <c r="DR19" s="7">
        <v>165055</v>
      </c>
      <c r="DS19" s="7">
        <v>147480.08609792712</v>
      </c>
      <c r="DT19" s="7">
        <v>2116.8457042098466</v>
      </c>
      <c r="DU19" s="7">
        <v>3865.3333792804015</v>
      </c>
      <c r="DV19" s="7">
        <v>7201</v>
      </c>
      <c r="DW19" s="7">
        <v>1032</v>
      </c>
      <c r="DX19" s="7">
        <v>1915</v>
      </c>
      <c r="DY19" s="7">
        <v>1318</v>
      </c>
      <c r="DZ19" s="7">
        <f t="shared" si="9"/>
        <v>15445.561982256826</v>
      </c>
      <c r="EA19" s="309">
        <v>345428.8271636742</v>
      </c>
      <c r="EB19" s="7">
        <v>174761.925461435</v>
      </c>
      <c r="EC19" s="7">
        <v>144741.11823965906</v>
      </c>
      <c r="ED19" s="7">
        <v>1073.6137301220872</v>
      </c>
      <c r="EE19" s="7">
        <v>4259.532243582607</v>
      </c>
      <c r="EF19" s="7">
        <v>5750.883280875026</v>
      </c>
      <c r="EG19" s="7">
        <v>615.2788451370895</v>
      </c>
      <c r="EH19" s="7">
        <v>1897.231852588851</v>
      </c>
      <c r="EI19" s="7">
        <v>758.9922120222902</v>
      </c>
      <c r="EJ19" s="7">
        <v>11648.937691529476</v>
      </c>
      <c r="EK19" s="309">
        <v>345507.51355669356</v>
      </c>
      <c r="EL19" s="7">
        <v>170548.79686672837</v>
      </c>
      <c r="EM19" s="7">
        <v>134715.39729365415</v>
      </c>
      <c r="EN19" s="7">
        <v>956.3450070022775</v>
      </c>
      <c r="EO19" s="7">
        <v>3393.021979408099</v>
      </c>
      <c r="EP19" s="7">
        <v>5315.5640982263185</v>
      </c>
      <c r="EQ19" s="7">
        <v>866.3444727948354</v>
      </c>
      <c r="ER19" s="7">
        <v>2480.513512756563</v>
      </c>
      <c r="ES19" s="7">
        <v>761.9301158317985</v>
      </c>
      <c r="ET19" s="7">
        <v>10429.150010438636</v>
      </c>
      <c r="EU19" s="309">
        <v>329467.0633574728</v>
      </c>
      <c r="EV19" s="7">
        <v>192038.2280337901</v>
      </c>
      <c r="EW19" s="7">
        <v>151451.285415714</v>
      </c>
      <c r="EX19" s="7">
        <v>894.7210960045074</v>
      </c>
      <c r="EY19" s="7">
        <v>6285.593136908236</v>
      </c>
      <c r="EZ19" s="7">
        <v>6454.0586793750645</v>
      </c>
      <c r="FA19" s="7">
        <v>1519.8981377264713</v>
      </c>
      <c r="FB19" s="7">
        <v>3100.47548914496</v>
      </c>
      <c r="FC19" s="7">
        <v>1160.1732292302968</v>
      </c>
      <c r="FD19" s="7">
        <v>12271.349241765876</v>
      </c>
      <c r="FE19" s="309">
        <v>375175.78245983133</v>
      </c>
      <c r="FF19" s="7">
        <v>203906.35992368468</v>
      </c>
      <c r="FG19" s="7">
        <v>167903.61844749926</v>
      </c>
      <c r="FH19" s="7">
        <v>850.9621039507222</v>
      </c>
      <c r="FI19" s="7">
        <v>9956.709225261839</v>
      </c>
      <c r="FJ19" s="7">
        <v>6481.123374147052</v>
      </c>
      <c r="FK19" s="7">
        <v>1594.8649048731947</v>
      </c>
      <c r="FL19" s="7">
        <v>2300.2289132933997</v>
      </c>
      <c r="FM19" s="7">
        <v>874.5814344101257</v>
      </c>
      <c r="FN19" s="7">
        <v>10946.104652617827</v>
      </c>
      <c r="FO19" s="309">
        <v>404814.55297964625</v>
      </c>
      <c r="FP19" s="7">
        <v>214427</v>
      </c>
      <c r="FQ19" s="7">
        <v>176134</v>
      </c>
      <c r="FR19" s="7">
        <v>633</v>
      </c>
      <c r="FS19" s="7">
        <v>10061</v>
      </c>
      <c r="FT19" s="7">
        <v>5920</v>
      </c>
      <c r="FU19" s="7">
        <v>1450</v>
      </c>
      <c r="FV19" s="7">
        <v>2416</v>
      </c>
      <c r="FW19" s="7">
        <v>1179</v>
      </c>
      <c r="FX19" s="7">
        <v>11817</v>
      </c>
      <c r="FY19" s="309">
        <v>424037</v>
      </c>
      <c r="FZ19" s="7">
        <v>225450</v>
      </c>
      <c r="GA19" s="7">
        <v>156994</v>
      </c>
      <c r="GB19" s="7">
        <v>601</v>
      </c>
      <c r="GC19" s="7">
        <v>13071</v>
      </c>
      <c r="GD19" s="7">
        <v>5020</v>
      </c>
      <c r="GE19" s="7">
        <v>1694</v>
      </c>
      <c r="GF19" s="7">
        <v>2434</v>
      </c>
      <c r="GG19" s="7">
        <v>1320</v>
      </c>
      <c r="GH19" s="7">
        <v>11404</v>
      </c>
      <c r="GI19" s="309">
        <v>417987.7082664439</v>
      </c>
    </row>
    <row r="20" spans="1:191" ht="12.75" customHeight="1">
      <c r="A20" s="331" t="s">
        <v>8</v>
      </c>
      <c r="B20" s="7">
        <v>161553.02062833193</v>
      </c>
      <c r="C20" s="7">
        <v>187642.94017248563</v>
      </c>
      <c r="D20" s="7">
        <v>14990</v>
      </c>
      <c r="E20" s="7">
        <v>8028</v>
      </c>
      <c r="F20" s="7">
        <v>5150</v>
      </c>
      <c r="G20" s="7">
        <v>10750</v>
      </c>
      <c r="H20" s="7">
        <v>1420</v>
      </c>
      <c r="I20" s="7" t="s">
        <v>73</v>
      </c>
      <c r="J20" s="7">
        <v>2694.16411598246</v>
      </c>
      <c r="K20" s="309">
        <v>392228.12491680006</v>
      </c>
      <c r="L20" s="7">
        <v>163761.7925767849</v>
      </c>
      <c r="M20" s="7">
        <v>161050.07644863238</v>
      </c>
      <c r="N20" s="7">
        <v>16250</v>
      </c>
      <c r="O20" s="7">
        <v>6693</v>
      </c>
      <c r="P20" s="7">
        <v>5250</v>
      </c>
      <c r="Q20" s="7">
        <v>7490</v>
      </c>
      <c r="R20" s="7">
        <v>990</v>
      </c>
      <c r="S20" s="7" t="s">
        <v>73</v>
      </c>
      <c r="T20" s="7">
        <v>2297.4182133827308</v>
      </c>
      <c r="U20" s="309">
        <v>363782.28723879997</v>
      </c>
      <c r="V20" s="7">
        <v>152156.58569320576</v>
      </c>
      <c r="W20" s="7">
        <v>157959.01208385194</v>
      </c>
      <c r="X20" s="7">
        <v>7100</v>
      </c>
      <c r="Y20" s="7">
        <v>6523</v>
      </c>
      <c r="Z20" s="7">
        <v>8400</v>
      </c>
      <c r="AA20" s="7">
        <v>9660</v>
      </c>
      <c r="AB20" s="7">
        <v>1850</v>
      </c>
      <c r="AC20" s="7" t="s">
        <v>73</v>
      </c>
      <c r="AD20" s="7">
        <v>5805.059337742315</v>
      </c>
      <c r="AE20" s="309">
        <v>349453.6571148</v>
      </c>
      <c r="AF20" s="7">
        <v>136250</v>
      </c>
      <c r="AG20" s="7">
        <v>129667</v>
      </c>
      <c r="AH20" s="7">
        <v>15700</v>
      </c>
      <c r="AI20" s="7">
        <v>3511</v>
      </c>
      <c r="AJ20" s="7">
        <v>14010</v>
      </c>
      <c r="AK20" s="7">
        <v>10520</v>
      </c>
      <c r="AL20" s="7">
        <v>2440</v>
      </c>
      <c r="AM20" s="7" t="s">
        <v>73</v>
      </c>
      <c r="AN20" s="7">
        <v>6078</v>
      </c>
      <c r="AO20" s="309">
        <v>318176</v>
      </c>
      <c r="AP20" s="7">
        <v>147100</v>
      </c>
      <c r="AQ20" s="7">
        <v>126645</v>
      </c>
      <c r="AR20" s="7">
        <v>12990</v>
      </c>
      <c r="AS20" s="7">
        <v>8071</v>
      </c>
      <c r="AT20" s="7">
        <v>10880</v>
      </c>
      <c r="AU20" s="7">
        <v>7100</v>
      </c>
      <c r="AV20" s="7">
        <v>2420</v>
      </c>
      <c r="AW20" s="7" t="s">
        <v>73</v>
      </c>
      <c r="AX20" s="7">
        <v>7675</v>
      </c>
      <c r="AY20" s="309">
        <v>322881</v>
      </c>
      <c r="AZ20" s="7">
        <v>156760</v>
      </c>
      <c r="BA20" s="7">
        <v>148576</v>
      </c>
      <c r="BB20" s="7">
        <v>10670</v>
      </c>
      <c r="BC20" s="7">
        <v>8068</v>
      </c>
      <c r="BD20" s="7">
        <v>13570</v>
      </c>
      <c r="BE20" s="7">
        <v>3920</v>
      </c>
      <c r="BF20" s="7">
        <v>2310</v>
      </c>
      <c r="BG20" s="7" t="s">
        <v>73</v>
      </c>
      <c r="BH20" s="7">
        <v>8859</v>
      </c>
      <c r="BI20" s="309">
        <v>352733</v>
      </c>
      <c r="BJ20" s="7">
        <v>154418</v>
      </c>
      <c r="BK20" s="7">
        <v>137917</v>
      </c>
      <c r="BL20" s="7">
        <v>12210</v>
      </c>
      <c r="BM20" s="7">
        <v>5049</v>
      </c>
      <c r="BN20" s="7">
        <v>10550</v>
      </c>
      <c r="BO20" s="7">
        <v>3180</v>
      </c>
      <c r="BP20" s="7">
        <v>2970</v>
      </c>
      <c r="BQ20" s="7" t="s">
        <v>73</v>
      </c>
      <c r="BR20" s="7">
        <v>8028</v>
      </c>
      <c r="BS20" s="309">
        <v>334322</v>
      </c>
      <c r="BT20" s="7">
        <v>157355</v>
      </c>
      <c r="BU20" s="7">
        <v>136404</v>
      </c>
      <c r="BV20" s="7">
        <v>12330</v>
      </c>
      <c r="BW20" s="7">
        <v>6627</v>
      </c>
      <c r="BX20" s="7">
        <v>11590</v>
      </c>
      <c r="BY20" s="7">
        <v>3110</v>
      </c>
      <c r="BZ20" s="7">
        <v>2680</v>
      </c>
      <c r="CA20" s="7" t="s">
        <v>73</v>
      </c>
      <c r="CB20" s="7">
        <v>8976</v>
      </c>
      <c r="CC20" s="309">
        <v>339072</v>
      </c>
      <c r="CD20" s="7">
        <v>166696</v>
      </c>
      <c r="CE20" s="7">
        <v>139363</v>
      </c>
      <c r="CF20" s="7">
        <v>7970</v>
      </c>
      <c r="CG20" s="7">
        <v>6668</v>
      </c>
      <c r="CH20" s="7">
        <v>11730</v>
      </c>
      <c r="CI20" s="7">
        <v>2440</v>
      </c>
      <c r="CJ20" s="7">
        <v>2870</v>
      </c>
      <c r="CK20" s="7" t="s">
        <v>73</v>
      </c>
      <c r="CL20" s="7">
        <v>15134</v>
      </c>
      <c r="CM20" s="309">
        <v>352871</v>
      </c>
      <c r="CN20" s="7">
        <v>161084.9501918764</v>
      </c>
      <c r="CO20" s="7">
        <v>141772.91917080685</v>
      </c>
      <c r="CP20" s="7">
        <v>7987.578902286507</v>
      </c>
      <c r="CQ20" s="7">
        <v>8301.023621832266</v>
      </c>
      <c r="CR20" s="7">
        <v>11234.323781704143</v>
      </c>
      <c r="CS20" s="7">
        <v>2185.560595176403</v>
      </c>
      <c r="CT20" s="7">
        <v>2657.617479901129</v>
      </c>
      <c r="CU20" s="7">
        <v>1339.4650179536586</v>
      </c>
      <c r="CV20" s="7">
        <v>13919.72645942785</v>
      </c>
      <c r="CW20" s="309">
        <v>350483.1652209652</v>
      </c>
      <c r="CX20" s="7">
        <v>174105</v>
      </c>
      <c r="CY20" s="7">
        <v>156642</v>
      </c>
      <c r="CZ20" s="7">
        <v>5978</v>
      </c>
      <c r="DA20" s="7">
        <v>3573</v>
      </c>
      <c r="DB20" s="7">
        <v>12016</v>
      </c>
      <c r="DC20" s="7">
        <v>1667</v>
      </c>
      <c r="DD20" s="7">
        <v>2551</v>
      </c>
      <c r="DE20" s="7">
        <v>1466.4084271946667</v>
      </c>
      <c r="DF20" s="7">
        <v>13256.591572805333</v>
      </c>
      <c r="DG20" s="309">
        <v>371255</v>
      </c>
      <c r="DH20" s="7">
        <v>191664.08278675852</v>
      </c>
      <c r="DI20" s="7">
        <v>173700.2412124257</v>
      </c>
      <c r="DJ20" s="7">
        <v>5023.7588045640205</v>
      </c>
      <c r="DK20" s="7">
        <v>4243.560519414437</v>
      </c>
      <c r="DL20" s="7">
        <v>9636.6226848209</v>
      </c>
      <c r="DM20" s="7">
        <v>1505.307068512241</v>
      </c>
      <c r="DN20" s="7">
        <v>2835.513877311559</v>
      </c>
      <c r="DO20" s="7">
        <v>1195.0095332024123</v>
      </c>
      <c r="DP20" s="7">
        <v>13258.552756852674</v>
      </c>
      <c r="DQ20" s="309">
        <v>403062.6492438624</v>
      </c>
      <c r="DR20" s="7">
        <v>195979</v>
      </c>
      <c r="DS20" s="7">
        <v>171441.11472420118</v>
      </c>
      <c r="DT20" s="7">
        <v>2758.1456092847084</v>
      </c>
      <c r="DU20" s="7">
        <v>5438.46257353798</v>
      </c>
      <c r="DV20" s="7">
        <v>7021</v>
      </c>
      <c r="DW20" s="7">
        <v>1120</v>
      </c>
      <c r="DX20" s="7">
        <v>2333</v>
      </c>
      <c r="DY20" s="7">
        <v>975</v>
      </c>
      <c r="DZ20" s="7">
        <f t="shared" si="9"/>
        <v>12783.422528641036</v>
      </c>
      <c r="EA20" s="309">
        <v>399849.14543566486</v>
      </c>
      <c r="EB20" s="7">
        <v>205180.3642695779</v>
      </c>
      <c r="EC20" s="7">
        <v>158936.84733885815</v>
      </c>
      <c r="ED20" s="7">
        <v>1648.5652293501544</v>
      </c>
      <c r="EE20" s="7">
        <v>3478.9174242300146</v>
      </c>
      <c r="EF20" s="7">
        <v>5745.858483498978</v>
      </c>
      <c r="EG20" s="7">
        <v>710.7595092501199</v>
      </c>
      <c r="EH20" s="7">
        <v>2614.5377996744382</v>
      </c>
      <c r="EI20" s="7">
        <v>805.1250971179101</v>
      </c>
      <c r="EJ20" s="7">
        <v>12898.156369106146</v>
      </c>
      <c r="EK20" s="309">
        <v>392019.1315207046</v>
      </c>
      <c r="EL20" s="7">
        <v>196476.34361248286</v>
      </c>
      <c r="EM20" s="7">
        <v>163348.05184107958</v>
      </c>
      <c r="EN20" s="7">
        <v>1167.0284779937797</v>
      </c>
      <c r="EO20" s="7">
        <v>3518.639601231092</v>
      </c>
      <c r="EP20" s="7">
        <v>6326.753788088801</v>
      </c>
      <c r="EQ20" s="7">
        <v>789.2520437572356</v>
      </c>
      <c r="ER20" s="7">
        <v>2558.060084161926</v>
      </c>
      <c r="ES20" s="7">
        <v>825.9378954848289</v>
      </c>
      <c r="ET20" s="7">
        <v>11670.600465639202</v>
      </c>
      <c r="EU20" s="309">
        <v>386680.66781000706</v>
      </c>
      <c r="EV20" s="7">
        <v>207825.43174546649</v>
      </c>
      <c r="EW20" s="7">
        <v>175338.980913941</v>
      </c>
      <c r="EX20" s="7">
        <v>1210.1372602591389</v>
      </c>
      <c r="EY20" s="7">
        <v>6345.510272620183</v>
      </c>
      <c r="EZ20" s="7">
        <v>6960.578228708402</v>
      </c>
      <c r="FA20" s="7">
        <v>1338.06560472143</v>
      </c>
      <c r="FB20" s="7">
        <v>3083.8346150705447</v>
      </c>
      <c r="FC20" s="7">
        <v>999.4360382117948</v>
      </c>
      <c r="FD20" s="7">
        <v>11996.989851210006</v>
      </c>
      <c r="FE20" s="309">
        <v>415098.9645309025</v>
      </c>
      <c r="FF20" s="7">
        <v>255081.9750635654</v>
      </c>
      <c r="FG20" s="7">
        <v>195402.7277676166</v>
      </c>
      <c r="FH20" s="7">
        <v>835.2686139698103</v>
      </c>
      <c r="FI20" s="7">
        <v>9303.14357905313</v>
      </c>
      <c r="FJ20" s="7">
        <v>8077.286031473135</v>
      </c>
      <c r="FK20" s="7">
        <v>1517.6766912589792</v>
      </c>
      <c r="FL20" s="7">
        <v>2560.8401902670225</v>
      </c>
      <c r="FM20" s="7">
        <v>1249.0134436384951</v>
      </c>
      <c r="FN20" s="7">
        <v>12940.59878568595</v>
      </c>
      <c r="FO20" s="309">
        <v>486968.45987716946</v>
      </c>
      <c r="FP20" s="7">
        <v>237474</v>
      </c>
      <c r="FQ20" s="7">
        <v>188539</v>
      </c>
      <c r="FR20" s="7">
        <v>824</v>
      </c>
      <c r="FS20" s="7">
        <v>10122</v>
      </c>
      <c r="FT20" s="7">
        <v>6594</v>
      </c>
      <c r="FU20" s="7">
        <v>1659</v>
      </c>
      <c r="FV20" s="7">
        <v>3006</v>
      </c>
      <c r="FW20" s="7">
        <v>1138</v>
      </c>
      <c r="FX20" s="7">
        <v>12901</v>
      </c>
      <c r="FY20" s="309">
        <v>462257</v>
      </c>
      <c r="FZ20" s="7">
        <v>269095</v>
      </c>
      <c r="GA20" s="7">
        <v>188026</v>
      </c>
      <c r="GB20" s="7">
        <v>829</v>
      </c>
      <c r="GC20" s="7">
        <v>12451</v>
      </c>
      <c r="GD20" s="7">
        <v>6558</v>
      </c>
      <c r="GE20" s="7">
        <v>1668</v>
      </c>
      <c r="GF20" s="7">
        <v>2558</v>
      </c>
      <c r="GG20" s="7">
        <v>1425</v>
      </c>
      <c r="GH20" s="7">
        <v>14093</v>
      </c>
      <c r="GI20" s="309">
        <v>496703.00812313706</v>
      </c>
    </row>
    <row r="21" spans="1:191" ht="12.75" customHeight="1">
      <c r="A21" s="331" t="s">
        <v>9</v>
      </c>
      <c r="B21" s="7">
        <v>160563.9837834291</v>
      </c>
      <c r="C21" s="7">
        <v>151572.2481276435</v>
      </c>
      <c r="D21" s="7">
        <v>3570</v>
      </c>
      <c r="E21" s="7">
        <v>4955</v>
      </c>
      <c r="F21" s="7">
        <v>4700</v>
      </c>
      <c r="G21" s="7">
        <v>7900</v>
      </c>
      <c r="H21" s="7">
        <v>910</v>
      </c>
      <c r="I21" s="7" t="s">
        <v>73</v>
      </c>
      <c r="J21" s="7">
        <v>5504.198316327371</v>
      </c>
      <c r="K21" s="309">
        <v>339675.4302274</v>
      </c>
      <c r="L21" s="7">
        <v>181188.01678089693</v>
      </c>
      <c r="M21" s="7">
        <v>140405.48072131275</v>
      </c>
      <c r="N21" s="7">
        <v>5470</v>
      </c>
      <c r="O21" s="7">
        <v>5019</v>
      </c>
      <c r="P21" s="7">
        <v>7170</v>
      </c>
      <c r="Q21" s="7">
        <v>11760</v>
      </c>
      <c r="R21" s="7">
        <v>1400</v>
      </c>
      <c r="S21" s="7" t="s">
        <v>73</v>
      </c>
      <c r="T21" s="7">
        <v>3300.334901890337</v>
      </c>
      <c r="U21" s="309">
        <v>355712.8324041</v>
      </c>
      <c r="V21" s="7">
        <v>167804.9578833258</v>
      </c>
      <c r="W21" s="7">
        <v>143910.15427726402</v>
      </c>
      <c r="X21" s="7">
        <v>3600</v>
      </c>
      <c r="Y21" s="7">
        <v>3249</v>
      </c>
      <c r="Z21" s="7">
        <v>6180</v>
      </c>
      <c r="AA21" s="7">
        <v>8420</v>
      </c>
      <c r="AB21" s="7">
        <v>1540</v>
      </c>
      <c r="AC21" s="7" t="s">
        <v>73</v>
      </c>
      <c r="AD21" s="7">
        <v>3622.0264527101754</v>
      </c>
      <c r="AE21" s="309">
        <v>338326.1386133</v>
      </c>
      <c r="AF21" s="7">
        <v>166030</v>
      </c>
      <c r="AG21" s="7">
        <v>112438</v>
      </c>
      <c r="AH21" s="7">
        <v>5010</v>
      </c>
      <c r="AI21" s="7">
        <v>4005</v>
      </c>
      <c r="AJ21" s="7">
        <v>11330</v>
      </c>
      <c r="AK21" s="7">
        <v>9620</v>
      </c>
      <c r="AL21" s="7">
        <v>2290</v>
      </c>
      <c r="AM21" s="7" t="s">
        <v>73</v>
      </c>
      <c r="AN21" s="7">
        <v>7282</v>
      </c>
      <c r="AO21" s="309">
        <v>318005</v>
      </c>
      <c r="AP21" s="7">
        <v>163720</v>
      </c>
      <c r="AQ21" s="7">
        <v>95589</v>
      </c>
      <c r="AR21" s="7">
        <v>4500</v>
      </c>
      <c r="AS21" s="7">
        <v>5447</v>
      </c>
      <c r="AT21" s="7">
        <v>11360</v>
      </c>
      <c r="AU21" s="7">
        <v>8990</v>
      </c>
      <c r="AV21" s="7">
        <v>2730</v>
      </c>
      <c r="AW21" s="7" t="s">
        <v>73</v>
      </c>
      <c r="AX21" s="7">
        <v>8747</v>
      </c>
      <c r="AY21" s="309">
        <v>301083</v>
      </c>
      <c r="AZ21" s="7">
        <v>168230</v>
      </c>
      <c r="BA21" s="7">
        <v>114774</v>
      </c>
      <c r="BB21" s="7">
        <v>4010</v>
      </c>
      <c r="BC21" s="7">
        <v>4731</v>
      </c>
      <c r="BD21" s="7">
        <v>10810</v>
      </c>
      <c r="BE21" s="7">
        <v>4670</v>
      </c>
      <c r="BF21" s="7">
        <v>2540</v>
      </c>
      <c r="BG21" s="7" t="s">
        <v>73</v>
      </c>
      <c r="BH21" s="7">
        <v>7916</v>
      </c>
      <c r="BI21" s="309">
        <v>317681</v>
      </c>
      <c r="BJ21" s="7">
        <v>170005</v>
      </c>
      <c r="BK21" s="7">
        <v>104850</v>
      </c>
      <c r="BL21" s="7">
        <v>4640</v>
      </c>
      <c r="BM21" s="7">
        <v>3591</v>
      </c>
      <c r="BN21" s="7">
        <v>12450</v>
      </c>
      <c r="BO21" s="7">
        <v>4730</v>
      </c>
      <c r="BP21" s="7">
        <v>3280</v>
      </c>
      <c r="BQ21" s="7" t="s">
        <v>73</v>
      </c>
      <c r="BR21" s="7">
        <v>9275</v>
      </c>
      <c r="BS21" s="309">
        <v>312821</v>
      </c>
      <c r="BT21" s="7">
        <v>166109</v>
      </c>
      <c r="BU21" s="7">
        <v>107358</v>
      </c>
      <c r="BV21" s="7">
        <v>4370</v>
      </c>
      <c r="BW21" s="7">
        <v>4410</v>
      </c>
      <c r="BX21" s="7">
        <v>10790</v>
      </c>
      <c r="BY21" s="7">
        <v>4160</v>
      </c>
      <c r="BZ21" s="7">
        <v>2860</v>
      </c>
      <c r="CA21" s="7" t="s">
        <v>73</v>
      </c>
      <c r="CB21" s="7">
        <v>8868</v>
      </c>
      <c r="CC21" s="309">
        <v>308925</v>
      </c>
      <c r="CD21" s="7">
        <v>167641</v>
      </c>
      <c r="CE21" s="7">
        <v>110921</v>
      </c>
      <c r="CF21" s="7">
        <v>3620</v>
      </c>
      <c r="CG21" s="7">
        <v>6276</v>
      </c>
      <c r="CH21" s="7">
        <v>11220</v>
      </c>
      <c r="CI21" s="7">
        <v>3430</v>
      </c>
      <c r="CJ21" s="7">
        <v>2890</v>
      </c>
      <c r="CK21" s="7" t="s">
        <v>73</v>
      </c>
      <c r="CL21" s="7">
        <v>14122</v>
      </c>
      <c r="CM21" s="309">
        <v>320120</v>
      </c>
      <c r="CN21" s="7">
        <v>190553.88647040725</v>
      </c>
      <c r="CO21" s="7">
        <v>122765.87016261808</v>
      </c>
      <c r="CP21" s="7">
        <v>3890.1508377364516</v>
      </c>
      <c r="CQ21" s="7">
        <v>4012.1021569729014</v>
      </c>
      <c r="CR21" s="7">
        <v>12807.864952180915</v>
      </c>
      <c r="CS21" s="7">
        <v>3428.5715910336235</v>
      </c>
      <c r="CT21" s="7">
        <v>2471.6250331029987</v>
      </c>
      <c r="CU21" s="7">
        <v>1706.7127714246449</v>
      </c>
      <c r="CV21" s="7">
        <v>13529.224137649522</v>
      </c>
      <c r="CW21" s="309">
        <v>355166.0081131264</v>
      </c>
      <c r="CX21" s="7">
        <v>181598</v>
      </c>
      <c r="CY21" s="7">
        <v>122714</v>
      </c>
      <c r="CZ21" s="7">
        <v>3533</v>
      </c>
      <c r="DA21" s="7">
        <v>3581</v>
      </c>
      <c r="DB21" s="7">
        <v>11934</v>
      </c>
      <c r="DC21" s="7">
        <v>3393</v>
      </c>
      <c r="DD21" s="7">
        <v>2726</v>
      </c>
      <c r="DE21" s="7">
        <v>1182.5368637348522</v>
      </c>
      <c r="DF21" s="7">
        <v>13279.463136265147</v>
      </c>
      <c r="DG21" s="309">
        <v>343941</v>
      </c>
      <c r="DH21" s="7">
        <v>208543.92877212437</v>
      </c>
      <c r="DI21" s="7">
        <v>128785.2616870829</v>
      </c>
      <c r="DJ21" s="7">
        <v>1998.8004843126466</v>
      </c>
      <c r="DK21" s="7">
        <v>2974.19824797178</v>
      </c>
      <c r="DL21" s="7">
        <v>12721.961494951518</v>
      </c>
      <c r="DM21" s="7">
        <v>2539.5524044484487</v>
      </c>
      <c r="DN21" s="7">
        <v>3112.846596082841</v>
      </c>
      <c r="DO21" s="7">
        <v>1989.7843769208425</v>
      </c>
      <c r="DP21" s="7">
        <v>14270.809601582441</v>
      </c>
      <c r="DQ21" s="309">
        <v>376937.14366547775</v>
      </c>
      <c r="DR21" s="7">
        <v>215739</v>
      </c>
      <c r="DS21" s="7">
        <v>124789.30606643848</v>
      </c>
      <c r="DT21" s="7">
        <v>1663.2765275386912</v>
      </c>
      <c r="DU21" s="7">
        <v>2944.475530338877</v>
      </c>
      <c r="DV21" s="7">
        <v>8255</v>
      </c>
      <c r="DW21" s="7">
        <v>1612</v>
      </c>
      <c r="DX21" s="7">
        <v>2678</v>
      </c>
      <c r="DY21" s="7">
        <v>1263</v>
      </c>
      <c r="DZ21" s="7">
        <f t="shared" si="9"/>
        <v>12178.736385545926</v>
      </c>
      <c r="EA21" s="309">
        <v>371122.79450986197</v>
      </c>
      <c r="EB21" s="7">
        <v>195014.00280710027</v>
      </c>
      <c r="EC21" s="7">
        <v>112802.98024856215</v>
      </c>
      <c r="ED21" s="7">
        <v>1032.6500886186247</v>
      </c>
      <c r="EE21" s="7">
        <v>3290.219729763577</v>
      </c>
      <c r="EF21" s="7">
        <v>6421.4313604634135</v>
      </c>
      <c r="EG21" s="7">
        <v>913.0410679877291</v>
      </c>
      <c r="EH21" s="7">
        <v>3292.1167286304603</v>
      </c>
      <c r="EI21" s="7">
        <v>716.9153373986844</v>
      </c>
      <c r="EJ21" s="7">
        <v>11761.447373899307</v>
      </c>
      <c r="EK21" s="309">
        <v>335244.804742489</v>
      </c>
      <c r="EL21" s="7">
        <v>226870.42715561556</v>
      </c>
      <c r="EM21" s="7">
        <v>125877.64943351594</v>
      </c>
      <c r="EN21" s="7">
        <v>609.1844541398821</v>
      </c>
      <c r="EO21" s="7">
        <v>2202.5106626041706</v>
      </c>
      <c r="EP21" s="7">
        <v>7231.342185355091</v>
      </c>
      <c r="EQ21" s="7">
        <v>1116.4893511411572</v>
      </c>
      <c r="ER21" s="7">
        <v>1323.9340981085954</v>
      </c>
      <c r="ES21" s="7">
        <v>1577.742676797066</v>
      </c>
      <c r="ET21" s="7">
        <v>10941.590242845341</v>
      </c>
      <c r="EU21" s="309">
        <v>377750.8702602653</v>
      </c>
      <c r="EV21" s="7">
        <v>240859.4556940848</v>
      </c>
      <c r="EW21" s="7">
        <v>132919.0408840505</v>
      </c>
      <c r="EX21" s="7">
        <v>786.7603505538466</v>
      </c>
      <c r="EY21" s="7">
        <v>4340.739340958642</v>
      </c>
      <c r="EZ21" s="7">
        <v>7599.345395323285</v>
      </c>
      <c r="FA21" s="7">
        <v>1913.457685672553</v>
      </c>
      <c r="FB21" s="7">
        <v>3062.579593713041</v>
      </c>
      <c r="FC21" s="7">
        <v>1374.7965784677554</v>
      </c>
      <c r="FD21" s="7">
        <v>13535.446867494036</v>
      </c>
      <c r="FE21" s="309">
        <v>406391.62239063845</v>
      </c>
      <c r="FF21" s="7">
        <v>232476.7688457829</v>
      </c>
      <c r="FG21" s="7">
        <v>133781.907306874</v>
      </c>
      <c r="FH21" s="7">
        <v>682.7097031969345</v>
      </c>
      <c r="FI21" s="7">
        <v>5250.039948180952</v>
      </c>
      <c r="FJ21" s="7">
        <v>7680.6256555329</v>
      </c>
      <c r="FK21" s="7">
        <v>2367.63918482155</v>
      </c>
      <c r="FL21" s="7">
        <v>2630.752924715517</v>
      </c>
      <c r="FM21" s="7">
        <v>1145.673975865077</v>
      </c>
      <c r="FN21" s="7">
        <v>10875.687576420378</v>
      </c>
      <c r="FO21" s="309">
        <v>396891.8051206846</v>
      </c>
      <c r="FP21" s="7">
        <v>272335</v>
      </c>
      <c r="FQ21" s="7">
        <v>145263</v>
      </c>
      <c r="FR21" s="7">
        <v>669</v>
      </c>
      <c r="FS21" s="7">
        <v>6046</v>
      </c>
      <c r="FT21" s="7">
        <v>7196</v>
      </c>
      <c r="FU21" s="7">
        <v>2454</v>
      </c>
      <c r="FV21" s="7">
        <v>3368</v>
      </c>
      <c r="FW21" s="7">
        <v>1884</v>
      </c>
      <c r="FX21" s="7">
        <v>13791</v>
      </c>
      <c r="FY21" s="309">
        <v>453006</v>
      </c>
      <c r="FZ21" s="7">
        <v>275637</v>
      </c>
      <c r="GA21" s="7">
        <v>139923</v>
      </c>
      <c r="GB21" s="7">
        <v>598</v>
      </c>
      <c r="GC21" s="7">
        <v>8807</v>
      </c>
      <c r="GD21" s="7">
        <v>6827</v>
      </c>
      <c r="GE21" s="7">
        <v>3070</v>
      </c>
      <c r="GF21" s="7">
        <v>2972</v>
      </c>
      <c r="GG21" s="7">
        <v>1916</v>
      </c>
      <c r="GH21" s="7">
        <v>14257</v>
      </c>
      <c r="GI21" s="309">
        <v>454006.5602169902</v>
      </c>
    </row>
    <row r="22" spans="1:191" ht="12.75" customHeight="1">
      <c r="A22" s="331" t="s">
        <v>10</v>
      </c>
      <c r="B22" s="7">
        <v>158846.46093966372</v>
      </c>
      <c r="C22" s="7">
        <v>138410.69955282286</v>
      </c>
      <c r="D22" s="7">
        <v>4540</v>
      </c>
      <c r="E22" s="7">
        <v>1778</v>
      </c>
      <c r="F22" s="7">
        <v>4680</v>
      </c>
      <c r="G22" s="7">
        <v>13060</v>
      </c>
      <c r="H22" s="7">
        <v>1760</v>
      </c>
      <c r="I22" s="7" t="s">
        <v>73</v>
      </c>
      <c r="J22" s="7">
        <v>4178.537025613412</v>
      </c>
      <c r="K22" s="309">
        <v>327253.6975181</v>
      </c>
      <c r="L22" s="7">
        <v>178085.00630424876</v>
      </c>
      <c r="M22" s="7">
        <v>133846.49745573255</v>
      </c>
      <c r="N22" s="7">
        <v>6200</v>
      </c>
      <c r="O22" s="7">
        <v>4429</v>
      </c>
      <c r="P22" s="7">
        <v>9040</v>
      </c>
      <c r="Q22" s="7">
        <v>14890</v>
      </c>
      <c r="R22" s="7">
        <v>1990</v>
      </c>
      <c r="S22" s="7" t="s">
        <v>73</v>
      </c>
      <c r="T22" s="7">
        <v>3809.1204971186717</v>
      </c>
      <c r="U22" s="309">
        <v>352289.6242571</v>
      </c>
      <c r="V22" s="7">
        <v>172588.60016239822</v>
      </c>
      <c r="W22" s="7">
        <v>133033.095446378</v>
      </c>
      <c r="X22" s="7">
        <v>5150</v>
      </c>
      <c r="Y22" s="7">
        <v>2973</v>
      </c>
      <c r="Z22" s="7">
        <v>8570</v>
      </c>
      <c r="AA22" s="7">
        <v>10130</v>
      </c>
      <c r="AB22" s="7">
        <v>2200</v>
      </c>
      <c r="AC22" s="7" t="s">
        <v>73</v>
      </c>
      <c r="AD22" s="7">
        <v>4697.788498123796</v>
      </c>
      <c r="AE22" s="309">
        <v>339342.4841069</v>
      </c>
      <c r="AF22" s="7">
        <v>154640</v>
      </c>
      <c r="AG22" s="7">
        <v>104076</v>
      </c>
      <c r="AH22" s="7">
        <v>5090</v>
      </c>
      <c r="AI22" s="7">
        <v>3794</v>
      </c>
      <c r="AJ22" s="7">
        <v>12470</v>
      </c>
      <c r="AK22" s="7">
        <v>12200</v>
      </c>
      <c r="AL22" s="7">
        <v>3310</v>
      </c>
      <c r="AM22" s="7" t="s">
        <v>73</v>
      </c>
      <c r="AN22" s="7">
        <v>6866</v>
      </c>
      <c r="AO22" s="309">
        <v>302446</v>
      </c>
      <c r="AP22" s="7">
        <v>149790</v>
      </c>
      <c r="AQ22" s="7">
        <v>93491</v>
      </c>
      <c r="AR22" s="7">
        <v>5580</v>
      </c>
      <c r="AS22" s="7">
        <v>4718</v>
      </c>
      <c r="AT22" s="7">
        <v>12990</v>
      </c>
      <c r="AU22" s="7">
        <v>9850</v>
      </c>
      <c r="AV22" s="7">
        <v>3650</v>
      </c>
      <c r="AW22" s="7" t="s">
        <v>73</v>
      </c>
      <c r="AX22" s="7">
        <v>10431</v>
      </c>
      <c r="AY22" s="309">
        <v>290500</v>
      </c>
      <c r="AZ22" s="7">
        <v>155770</v>
      </c>
      <c r="BA22" s="7">
        <v>98993</v>
      </c>
      <c r="BB22" s="7">
        <v>4160</v>
      </c>
      <c r="BC22" s="7">
        <v>4145</v>
      </c>
      <c r="BD22" s="7">
        <v>11820</v>
      </c>
      <c r="BE22" s="7">
        <v>5110</v>
      </c>
      <c r="BF22" s="7">
        <v>4470</v>
      </c>
      <c r="BG22" s="7" t="s">
        <v>73</v>
      </c>
      <c r="BH22" s="7">
        <v>9030</v>
      </c>
      <c r="BI22" s="309">
        <v>293498</v>
      </c>
      <c r="BJ22" s="7">
        <v>152133</v>
      </c>
      <c r="BK22" s="7">
        <v>97453</v>
      </c>
      <c r="BL22" s="7">
        <v>5470</v>
      </c>
      <c r="BM22" s="7">
        <v>2769</v>
      </c>
      <c r="BN22" s="7">
        <v>11620</v>
      </c>
      <c r="BO22" s="7">
        <v>5350</v>
      </c>
      <c r="BP22" s="7">
        <v>4310</v>
      </c>
      <c r="BQ22" s="7" t="s">
        <v>73</v>
      </c>
      <c r="BR22" s="7">
        <v>9844</v>
      </c>
      <c r="BS22" s="309">
        <v>288949</v>
      </c>
      <c r="BT22" s="7">
        <v>166564</v>
      </c>
      <c r="BU22" s="7">
        <v>104203</v>
      </c>
      <c r="BV22" s="7">
        <v>4980</v>
      </c>
      <c r="BW22" s="7">
        <v>3243</v>
      </c>
      <c r="BX22" s="7">
        <v>12280</v>
      </c>
      <c r="BY22" s="7">
        <v>4670</v>
      </c>
      <c r="BZ22" s="7">
        <v>4490</v>
      </c>
      <c r="CA22" s="7" t="s">
        <v>73</v>
      </c>
      <c r="CB22" s="7">
        <v>9138</v>
      </c>
      <c r="CC22" s="309">
        <v>309568</v>
      </c>
      <c r="CD22" s="7">
        <v>158351</v>
      </c>
      <c r="CE22" s="7">
        <v>95521</v>
      </c>
      <c r="CF22" s="7">
        <v>3520</v>
      </c>
      <c r="CG22" s="7">
        <v>6589</v>
      </c>
      <c r="CH22" s="7">
        <v>12470</v>
      </c>
      <c r="CI22" s="7">
        <v>3290</v>
      </c>
      <c r="CJ22" s="7">
        <v>4300</v>
      </c>
      <c r="CK22" s="7" t="s">
        <v>73</v>
      </c>
      <c r="CL22" s="7">
        <v>16192</v>
      </c>
      <c r="CM22" s="309">
        <v>300233</v>
      </c>
      <c r="CN22" s="7">
        <v>167855.52071324392</v>
      </c>
      <c r="CO22" s="7">
        <v>110469.5599670674</v>
      </c>
      <c r="CP22" s="7">
        <v>3927.6414705493803</v>
      </c>
      <c r="CQ22" s="7">
        <v>4843.010298248296</v>
      </c>
      <c r="CR22" s="7">
        <v>12087.147262788738</v>
      </c>
      <c r="CS22" s="7">
        <v>2875.188068607875</v>
      </c>
      <c r="CT22" s="7">
        <v>3294.6439220366447</v>
      </c>
      <c r="CU22" s="7">
        <v>1708.1322675393485</v>
      </c>
      <c r="CV22" s="7">
        <v>13204.85251151575</v>
      </c>
      <c r="CW22" s="309">
        <v>320265.6964815974</v>
      </c>
      <c r="CX22" s="7">
        <v>177260</v>
      </c>
      <c r="CY22" s="7">
        <v>118089</v>
      </c>
      <c r="CZ22" s="7">
        <v>3504</v>
      </c>
      <c r="DA22" s="7">
        <v>2570</v>
      </c>
      <c r="DB22" s="7">
        <v>12112</v>
      </c>
      <c r="DC22" s="7">
        <v>2758</v>
      </c>
      <c r="DD22" s="7">
        <v>3044</v>
      </c>
      <c r="DE22" s="7">
        <v>1660.1718394319262</v>
      </c>
      <c r="DF22" s="7">
        <v>13409.828160568073</v>
      </c>
      <c r="DG22" s="309">
        <v>334407</v>
      </c>
      <c r="DH22" s="7">
        <v>193460.19882926418</v>
      </c>
      <c r="DI22" s="7">
        <v>131813.32759355888</v>
      </c>
      <c r="DJ22" s="7">
        <v>2749.1342435350793</v>
      </c>
      <c r="DK22" s="7">
        <v>3362.896634862823</v>
      </c>
      <c r="DL22" s="7">
        <v>10256.25044477563</v>
      </c>
      <c r="DM22" s="7">
        <v>3032.1638099964375</v>
      </c>
      <c r="DN22" s="7">
        <v>4496.171315324727</v>
      </c>
      <c r="DO22" s="7">
        <v>1390.0338246699591</v>
      </c>
      <c r="DP22" s="7">
        <v>15110.827853479801</v>
      </c>
      <c r="DQ22" s="309">
        <v>365671.00454946747</v>
      </c>
      <c r="DR22" s="7">
        <v>189845</v>
      </c>
      <c r="DS22" s="7">
        <v>128659.28970756182</v>
      </c>
      <c r="DT22" s="7">
        <v>2226.2230254152073</v>
      </c>
      <c r="DU22" s="7">
        <v>3296.1144926958445</v>
      </c>
      <c r="DV22" s="7">
        <v>7661</v>
      </c>
      <c r="DW22" s="7">
        <v>1761</v>
      </c>
      <c r="DX22" s="7">
        <v>2993</v>
      </c>
      <c r="DY22" s="7">
        <v>1618</v>
      </c>
      <c r="DZ22" s="7">
        <f t="shared" si="9"/>
        <v>13815.552238661912</v>
      </c>
      <c r="EA22" s="309">
        <v>351875.1794643348</v>
      </c>
      <c r="EB22" s="7">
        <v>196273.9630825572</v>
      </c>
      <c r="EC22" s="7">
        <v>128407.6175905028</v>
      </c>
      <c r="ED22" s="7">
        <v>1425.9060862776696</v>
      </c>
      <c r="EE22" s="7">
        <v>2659.8705809240114</v>
      </c>
      <c r="EF22" s="7">
        <v>7538.841212394585</v>
      </c>
      <c r="EG22" s="7">
        <v>1001.1870168490843</v>
      </c>
      <c r="EH22" s="7">
        <v>3240.2137159805015</v>
      </c>
      <c r="EI22" s="7">
        <v>811.9399605496033</v>
      </c>
      <c r="EJ22" s="7">
        <v>13471.581523621338</v>
      </c>
      <c r="EK22" s="309">
        <v>354831.12076972215</v>
      </c>
      <c r="EL22" s="7">
        <v>205221.73976311024</v>
      </c>
      <c r="EM22" s="7">
        <v>130535.49641314443</v>
      </c>
      <c r="EN22" s="7">
        <v>753.0428143554245</v>
      </c>
      <c r="EO22" s="7">
        <v>2949.066458094386</v>
      </c>
      <c r="EP22" s="7">
        <v>6185.710291081978</v>
      </c>
      <c r="EQ22" s="7">
        <v>1213.078168607426</v>
      </c>
      <c r="ER22" s="7">
        <v>1402.198643814997</v>
      </c>
      <c r="ES22" s="7">
        <v>1166.7657897408426</v>
      </c>
      <c r="ET22" s="7">
        <v>11160.473945497019</v>
      </c>
      <c r="EU22" s="309">
        <v>360587.5722870725</v>
      </c>
      <c r="EV22" s="7">
        <v>218868.96530404894</v>
      </c>
      <c r="EW22" s="7">
        <v>143138.5524766524</v>
      </c>
      <c r="EX22" s="7">
        <v>1103.3052502047185</v>
      </c>
      <c r="EY22" s="7">
        <v>3273.7530119228904</v>
      </c>
      <c r="EZ22" s="7">
        <v>7288.968153363316</v>
      </c>
      <c r="FA22" s="7">
        <v>2106.171525218255</v>
      </c>
      <c r="FB22" s="7">
        <v>2977.2409299271962</v>
      </c>
      <c r="FC22" s="7">
        <v>1043.8285354658774</v>
      </c>
      <c r="FD22" s="7">
        <v>13642.468108763387</v>
      </c>
      <c r="FE22" s="309">
        <v>393443.25329478504</v>
      </c>
      <c r="FF22" s="7">
        <v>234947.5008729496</v>
      </c>
      <c r="FG22" s="7">
        <v>148085.89604492238</v>
      </c>
      <c r="FH22" s="7">
        <v>907.6732108440913</v>
      </c>
      <c r="FI22" s="7">
        <v>3928.282524173339</v>
      </c>
      <c r="FJ22" s="7">
        <v>6892.252877744754</v>
      </c>
      <c r="FK22" s="7">
        <v>2457.917713711845</v>
      </c>
      <c r="FL22" s="7">
        <v>3024.1205521969982</v>
      </c>
      <c r="FM22" s="7">
        <v>899.7717965174031</v>
      </c>
      <c r="FN22" s="7">
        <v>12003.06079445904</v>
      </c>
      <c r="FO22" s="309">
        <v>413146.4763875266</v>
      </c>
      <c r="FP22" s="7">
        <v>250483</v>
      </c>
      <c r="FQ22" s="7">
        <v>147279</v>
      </c>
      <c r="FR22" s="7">
        <v>769</v>
      </c>
      <c r="FS22" s="7">
        <v>4141</v>
      </c>
      <c r="FT22" s="7">
        <v>7114</v>
      </c>
      <c r="FU22" s="7">
        <v>2853</v>
      </c>
      <c r="FV22" s="7">
        <v>4137</v>
      </c>
      <c r="FW22" s="7">
        <v>1527</v>
      </c>
      <c r="FX22" s="7">
        <v>12890</v>
      </c>
      <c r="FY22" s="309">
        <v>431193</v>
      </c>
      <c r="FZ22" s="7">
        <v>258870</v>
      </c>
      <c r="GA22" s="7">
        <v>158151</v>
      </c>
      <c r="GB22" s="7">
        <v>775</v>
      </c>
      <c r="GC22" s="7">
        <v>8544</v>
      </c>
      <c r="GD22" s="7">
        <v>6410</v>
      </c>
      <c r="GE22" s="7">
        <v>3193</v>
      </c>
      <c r="GF22" s="7">
        <v>3427</v>
      </c>
      <c r="GG22" s="7">
        <v>1538</v>
      </c>
      <c r="GH22" s="7">
        <v>13785</v>
      </c>
      <c r="GI22" s="309">
        <v>454692.5520612767</v>
      </c>
    </row>
    <row r="23" spans="1:191" ht="12.75" customHeight="1">
      <c r="A23" s="331" t="s">
        <v>11</v>
      </c>
      <c r="B23" s="7">
        <v>184344.82013131623</v>
      </c>
      <c r="C23" s="7">
        <v>171373.43209967547</v>
      </c>
      <c r="D23" s="7">
        <v>5770</v>
      </c>
      <c r="E23" s="7">
        <v>555</v>
      </c>
      <c r="F23" s="7">
        <v>8540</v>
      </c>
      <c r="G23" s="7">
        <v>15470</v>
      </c>
      <c r="H23" s="7">
        <v>3120</v>
      </c>
      <c r="I23" s="7" t="s">
        <v>73</v>
      </c>
      <c r="J23" s="7">
        <v>5301.738211508324</v>
      </c>
      <c r="K23" s="309">
        <v>394474.99044250004</v>
      </c>
      <c r="L23" s="7">
        <v>199517.86372844895</v>
      </c>
      <c r="M23" s="7">
        <v>155915.26300267118</v>
      </c>
      <c r="N23" s="7">
        <v>6780</v>
      </c>
      <c r="O23" s="7">
        <v>3459</v>
      </c>
      <c r="P23" s="7">
        <v>9190</v>
      </c>
      <c r="Q23" s="7">
        <v>16170</v>
      </c>
      <c r="R23" s="7">
        <v>4180</v>
      </c>
      <c r="S23" s="7" t="s">
        <v>73</v>
      </c>
      <c r="T23" s="7">
        <v>5439.150517579853</v>
      </c>
      <c r="U23" s="309">
        <v>400651.27724870003</v>
      </c>
      <c r="V23" s="7">
        <v>193202.41800696304</v>
      </c>
      <c r="W23" s="7">
        <v>147694.48017403216</v>
      </c>
      <c r="X23" s="7">
        <v>6030</v>
      </c>
      <c r="Y23" s="7">
        <v>2082</v>
      </c>
      <c r="Z23" s="7">
        <v>6500</v>
      </c>
      <c r="AA23" s="7">
        <v>10830</v>
      </c>
      <c r="AB23" s="7">
        <v>3570</v>
      </c>
      <c r="AC23" s="7" t="s">
        <v>73</v>
      </c>
      <c r="AD23" s="7">
        <v>5578.325314704777</v>
      </c>
      <c r="AE23" s="309">
        <v>375487.2234957</v>
      </c>
      <c r="AF23" s="7">
        <v>167790</v>
      </c>
      <c r="AG23" s="7">
        <v>115939</v>
      </c>
      <c r="AH23" s="7">
        <v>5540</v>
      </c>
      <c r="AI23" s="7">
        <v>2845</v>
      </c>
      <c r="AJ23" s="7">
        <v>11860</v>
      </c>
      <c r="AK23" s="7">
        <v>11930</v>
      </c>
      <c r="AL23" s="7">
        <v>4700</v>
      </c>
      <c r="AM23" s="7" t="s">
        <v>73</v>
      </c>
      <c r="AN23" s="7">
        <v>7327</v>
      </c>
      <c r="AO23" s="309">
        <v>327931</v>
      </c>
      <c r="AP23" s="7">
        <v>156720</v>
      </c>
      <c r="AQ23" s="7">
        <v>97800</v>
      </c>
      <c r="AR23" s="7">
        <v>6010</v>
      </c>
      <c r="AS23" s="7">
        <v>2850</v>
      </c>
      <c r="AT23" s="7">
        <v>12830</v>
      </c>
      <c r="AU23" s="7">
        <v>8600</v>
      </c>
      <c r="AV23" s="7">
        <v>4450</v>
      </c>
      <c r="AW23" s="7" t="s">
        <v>73</v>
      </c>
      <c r="AX23" s="7">
        <v>9634</v>
      </c>
      <c r="AY23" s="309">
        <v>298894</v>
      </c>
      <c r="AZ23" s="7">
        <v>184910</v>
      </c>
      <c r="BA23" s="7">
        <v>114586</v>
      </c>
      <c r="BB23" s="7">
        <v>5280</v>
      </c>
      <c r="BC23" s="7">
        <v>3090</v>
      </c>
      <c r="BD23" s="7">
        <v>11730</v>
      </c>
      <c r="BE23" s="7">
        <v>5250</v>
      </c>
      <c r="BF23" s="7">
        <v>4940</v>
      </c>
      <c r="BG23" s="7" t="s">
        <v>73</v>
      </c>
      <c r="BH23" s="7">
        <v>10522</v>
      </c>
      <c r="BI23" s="309">
        <v>340308</v>
      </c>
      <c r="BJ23" s="7">
        <v>184045</v>
      </c>
      <c r="BK23" s="7">
        <v>114484</v>
      </c>
      <c r="BL23" s="7">
        <v>6050</v>
      </c>
      <c r="BM23" s="7">
        <v>2319</v>
      </c>
      <c r="BN23" s="7">
        <v>11590</v>
      </c>
      <c r="BO23" s="7">
        <v>5380</v>
      </c>
      <c r="BP23" s="7">
        <v>5500</v>
      </c>
      <c r="BQ23" s="7" t="s">
        <v>73</v>
      </c>
      <c r="BR23" s="7">
        <v>10417</v>
      </c>
      <c r="BS23" s="309">
        <v>339785</v>
      </c>
      <c r="BT23" s="7">
        <v>193458</v>
      </c>
      <c r="BU23" s="7">
        <v>124794</v>
      </c>
      <c r="BV23" s="7">
        <v>5270</v>
      </c>
      <c r="BW23" s="7">
        <v>2459</v>
      </c>
      <c r="BX23" s="7">
        <v>12010</v>
      </c>
      <c r="BY23" s="7">
        <v>5160</v>
      </c>
      <c r="BZ23" s="7">
        <v>4640</v>
      </c>
      <c r="CA23" s="7" t="s">
        <v>73</v>
      </c>
      <c r="CB23" s="7">
        <v>9993</v>
      </c>
      <c r="CC23" s="309">
        <v>357784</v>
      </c>
      <c r="CD23" s="7">
        <v>191932</v>
      </c>
      <c r="CE23" s="7">
        <v>111430</v>
      </c>
      <c r="CF23" s="7">
        <v>4800</v>
      </c>
      <c r="CG23" s="7">
        <v>2921</v>
      </c>
      <c r="CH23" s="7">
        <v>11490</v>
      </c>
      <c r="CI23" s="7">
        <v>3390</v>
      </c>
      <c r="CJ23" s="7">
        <v>4250</v>
      </c>
      <c r="CK23" s="7" t="s">
        <v>73</v>
      </c>
      <c r="CL23" s="7">
        <v>15772</v>
      </c>
      <c r="CM23" s="309">
        <v>345985</v>
      </c>
      <c r="CN23" s="7">
        <v>194622.80297541196</v>
      </c>
      <c r="CO23" s="7">
        <v>125968.95762407173</v>
      </c>
      <c r="CP23" s="7">
        <v>4358.118150210219</v>
      </c>
      <c r="CQ23" s="7">
        <v>2759.718607982578</v>
      </c>
      <c r="CR23" s="7">
        <v>10542.065179669655</v>
      </c>
      <c r="CS23" s="7">
        <v>3118.658014249736</v>
      </c>
      <c r="CT23" s="7">
        <v>3715.8450059416637</v>
      </c>
      <c r="CU23" s="7">
        <v>1178.0016683291337</v>
      </c>
      <c r="CV23" s="7">
        <v>13410.541445384935</v>
      </c>
      <c r="CW23" s="309">
        <v>359674.7086712516</v>
      </c>
      <c r="CX23" s="7">
        <v>207903</v>
      </c>
      <c r="CY23" s="7">
        <v>131628</v>
      </c>
      <c r="CZ23" s="7">
        <v>4080</v>
      </c>
      <c r="DA23" s="7">
        <v>1834</v>
      </c>
      <c r="DB23" s="7">
        <v>11286</v>
      </c>
      <c r="DC23" s="7">
        <v>3278</v>
      </c>
      <c r="DD23" s="7">
        <v>2914</v>
      </c>
      <c r="DE23" s="7">
        <v>1208.315365199809</v>
      </c>
      <c r="DF23" s="7">
        <v>15626.68463480019</v>
      </c>
      <c r="DG23" s="309">
        <v>379758</v>
      </c>
      <c r="DH23" s="7">
        <v>228765.781764902</v>
      </c>
      <c r="DI23" s="7">
        <v>152191.57055453685</v>
      </c>
      <c r="DJ23" s="7">
        <v>3241.81233860521</v>
      </c>
      <c r="DK23" s="7">
        <v>1784.8912936926506</v>
      </c>
      <c r="DL23" s="7">
        <v>10445.296199314682</v>
      </c>
      <c r="DM23" s="7">
        <v>2824.709360139369</v>
      </c>
      <c r="DN23" s="7">
        <v>4066.225907797073</v>
      </c>
      <c r="DO23" s="7">
        <v>1244.204781537043</v>
      </c>
      <c r="DP23" s="7">
        <v>18088.866480682773</v>
      </c>
      <c r="DQ23" s="309">
        <v>422653.3586812077</v>
      </c>
      <c r="DR23" s="7">
        <v>220838</v>
      </c>
      <c r="DS23" s="7">
        <v>151821.1946816448</v>
      </c>
      <c r="DT23" s="7">
        <v>2300.325868066327</v>
      </c>
      <c r="DU23" s="7">
        <v>1932.2328502517432</v>
      </c>
      <c r="DV23" s="7">
        <v>7898</v>
      </c>
      <c r="DW23" s="7">
        <v>2006</v>
      </c>
      <c r="DX23" s="7">
        <v>2916</v>
      </c>
      <c r="DY23" s="7">
        <v>585</v>
      </c>
      <c r="DZ23" s="7">
        <f t="shared" si="9"/>
        <v>16283.066715521156</v>
      </c>
      <c r="EA23" s="309">
        <v>406579.820115484</v>
      </c>
      <c r="EB23" s="7">
        <v>247369.66122765042</v>
      </c>
      <c r="EC23" s="7">
        <v>148300.6806326236</v>
      </c>
      <c r="ED23" s="7">
        <v>1237.5404564539635</v>
      </c>
      <c r="EE23" s="7">
        <v>1651.7904211732819</v>
      </c>
      <c r="EF23" s="7">
        <v>5757.408601973875</v>
      </c>
      <c r="EG23" s="7">
        <v>1328.1182796800958</v>
      </c>
      <c r="EH23" s="7">
        <v>3719.713904898749</v>
      </c>
      <c r="EI23" s="7">
        <v>657.0315013655749</v>
      </c>
      <c r="EJ23" s="7">
        <v>15690.053628419646</v>
      </c>
      <c r="EK23" s="309">
        <v>425711.9986542578</v>
      </c>
      <c r="EL23" s="7">
        <v>253558.21354378058</v>
      </c>
      <c r="EM23" s="7">
        <v>150687.2081389846</v>
      </c>
      <c r="EN23" s="7">
        <v>1062.7477717842262</v>
      </c>
      <c r="EO23" s="7">
        <v>1604.1119671063361</v>
      </c>
      <c r="EP23" s="7">
        <v>6317.7728611101375</v>
      </c>
      <c r="EQ23" s="7">
        <v>1475.4000918795828</v>
      </c>
      <c r="ER23" s="7">
        <v>1667.0160579018598</v>
      </c>
      <c r="ES23" s="7">
        <v>762.6610685376899</v>
      </c>
      <c r="ET23" s="7">
        <v>13445.831729274081</v>
      </c>
      <c r="EU23" s="309">
        <v>430580.9632299797</v>
      </c>
      <c r="EV23" s="7">
        <v>254565.18646404683</v>
      </c>
      <c r="EW23" s="7">
        <v>168190.9073999972</v>
      </c>
      <c r="EX23" s="7">
        <v>1110.6140800255882</v>
      </c>
      <c r="EY23" s="7">
        <v>2071.11880394271</v>
      </c>
      <c r="EZ23" s="7">
        <v>6785.565123983234</v>
      </c>
      <c r="FA23" s="7">
        <v>2380.3403049235394</v>
      </c>
      <c r="FB23" s="7">
        <v>2746.048700079843</v>
      </c>
      <c r="FC23" s="7">
        <v>718.8021430402987</v>
      </c>
      <c r="FD23" s="7">
        <v>14303.364944390438</v>
      </c>
      <c r="FE23" s="309">
        <v>452871.9479645164</v>
      </c>
      <c r="FF23" s="7">
        <v>282524.559861272</v>
      </c>
      <c r="FG23" s="7">
        <v>180927.09668962113</v>
      </c>
      <c r="FH23" s="7">
        <v>1058.929226230538</v>
      </c>
      <c r="FI23" s="7">
        <v>1953.671632207561</v>
      </c>
      <c r="FJ23" s="7">
        <v>6282.894334777989</v>
      </c>
      <c r="FK23" s="7">
        <v>3076.0883149926494</v>
      </c>
      <c r="FL23" s="7">
        <v>2945.6710990066163</v>
      </c>
      <c r="FM23" s="7">
        <v>858.2406559133747</v>
      </c>
      <c r="FN23" s="7">
        <v>14883.887126300388</v>
      </c>
      <c r="FO23" s="309">
        <v>494511.0389402781</v>
      </c>
      <c r="FP23" s="7">
        <v>307167</v>
      </c>
      <c r="FQ23" s="7">
        <v>187538</v>
      </c>
      <c r="FR23" s="7">
        <v>786</v>
      </c>
      <c r="FS23" s="7">
        <v>2479</v>
      </c>
      <c r="FT23" s="7">
        <v>6146</v>
      </c>
      <c r="FU23" s="7">
        <v>2863</v>
      </c>
      <c r="FV23" s="7">
        <v>3338</v>
      </c>
      <c r="FW23" s="7">
        <v>1159</v>
      </c>
      <c r="FX23" s="7">
        <v>14728</v>
      </c>
      <c r="FY23" s="309">
        <v>526204</v>
      </c>
      <c r="FZ23" s="7">
        <v>298130</v>
      </c>
      <c r="GA23" s="7">
        <v>191546</v>
      </c>
      <c r="GB23" s="7">
        <v>758</v>
      </c>
      <c r="GC23" s="7">
        <v>4178</v>
      </c>
      <c r="GD23" s="7">
        <v>6641</v>
      </c>
      <c r="GE23" s="7">
        <v>3153</v>
      </c>
      <c r="GF23" s="7">
        <v>3939</v>
      </c>
      <c r="GG23" s="7">
        <v>1201</v>
      </c>
      <c r="GH23" s="7">
        <v>16200</v>
      </c>
      <c r="GI23" s="309">
        <v>525745.524030304</v>
      </c>
    </row>
    <row r="24" spans="1:191" ht="12.75" customHeight="1">
      <c r="A24" s="331" t="s">
        <v>12</v>
      </c>
      <c r="B24" s="7">
        <v>186722.21819454784</v>
      </c>
      <c r="C24" s="7">
        <v>166763.19814159296</v>
      </c>
      <c r="D24" s="7">
        <v>3660</v>
      </c>
      <c r="E24" s="7">
        <v>5586</v>
      </c>
      <c r="F24" s="7">
        <v>7510</v>
      </c>
      <c r="G24" s="7">
        <v>20890</v>
      </c>
      <c r="H24" s="7">
        <v>4360</v>
      </c>
      <c r="I24" s="7" t="s">
        <v>73</v>
      </c>
      <c r="J24" s="7">
        <v>6137.455636559197</v>
      </c>
      <c r="K24" s="309">
        <v>401628.8719727</v>
      </c>
      <c r="L24" s="7">
        <v>199090.09710380423</v>
      </c>
      <c r="M24" s="7">
        <v>153510.84864155183</v>
      </c>
      <c r="N24" s="7">
        <v>5010</v>
      </c>
      <c r="O24" s="7">
        <v>6611</v>
      </c>
      <c r="P24" s="7">
        <v>13010</v>
      </c>
      <c r="Q24" s="7">
        <v>20310</v>
      </c>
      <c r="R24" s="7">
        <v>4480</v>
      </c>
      <c r="S24" s="7" t="s">
        <v>73</v>
      </c>
      <c r="T24" s="7">
        <v>9996.00483224393</v>
      </c>
      <c r="U24" s="309">
        <v>412017.9505776</v>
      </c>
      <c r="V24" s="7">
        <v>216888.69500871922</v>
      </c>
      <c r="W24" s="7">
        <v>139284.12038456253</v>
      </c>
      <c r="X24" s="7">
        <v>6880</v>
      </c>
      <c r="Y24" s="7">
        <v>3512</v>
      </c>
      <c r="Z24" s="7">
        <v>9520</v>
      </c>
      <c r="AA24" s="7">
        <v>12790</v>
      </c>
      <c r="AB24" s="7">
        <v>3290</v>
      </c>
      <c r="AC24" s="7" t="s">
        <v>73</v>
      </c>
      <c r="AD24" s="7">
        <v>7835.864162118242</v>
      </c>
      <c r="AE24" s="309">
        <v>400000.6795554</v>
      </c>
      <c r="AF24" s="7">
        <v>167990</v>
      </c>
      <c r="AG24" s="7">
        <v>115803</v>
      </c>
      <c r="AH24" s="7">
        <v>5140</v>
      </c>
      <c r="AI24" s="7">
        <v>3284</v>
      </c>
      <c r="AJ24" s="7">
        <v>16140</v>
      </c>
      <c r="AK24" s="7">
        <v>14570</v>
      </c>
      <c r="AL24" s="7">
        <v>4750</v>
      </c>
      <c r="AM24" s="7" t="s">
        <v>73</v>
      </c>
      <c r="AN24" s="7">
        <v>11598</v>
      </c>
      <c r="AO24" s="309">
        <v>339275</v>
      </c>
      <c r="AP24" s="7">
        <v>159920</v>
      </c>
      <c r="AQ24" s="7">
        <v>110359</v>
      </c>
      <c r="AR24" s="7">
        <v>5300</v>
      </c>
      <c r="AS24" s="7">
        <v>3827</v>
      </c>
      <c r="AT24" s="7">
        <v>16720</v>
      </c>
      <c r="AU24" s="7">
        <v>10380</v>
      </c>
      <c r="AV24" s="7">
        <v>4930</v>
      </c>
      <c r="AW24" s="7" t="s">
        <v>73</v>
      </c>
      <c r="AX24" s="7">
        <v>14064</v>
      </c>
      <c r="AY24" s="309">
        <v>325500</v>
      </c>
      <c r="AZ24" s="7">
        <v>182990</v>
      </c>
      <c r="BA24" s="7">
        <v>116834</v>
      </c>
      <c r="BB24" s="7">
        <v>5060</v>
      </c>
      <c r="BC24" s="7">
        <v>5468</v>
      </c>
      <c r="BD24" s="7">
        <v>17770</v>
      </c>
      <c r="BE24" s="7">
        <v>6090</v>
      </c>
      <c r="BF24" s="7">
        <v>5760</v>
      </c>
      <c r="BG24" s="7" t="s">
        <v>73</v>
      </c>
      <c r="BH24" s="7">
        <v>15529</v>
      </c>
      <c r="BI24" s="309">
        <v>355501</v>
      </c>
      <c r="BJ24" s="7">
        <v>177552</v>
      </c>
      <c r="BK24" s="7">
        <v>110682</v>
      </c>
      <c r="BL24" s="7">
        <v>5160</v>
      </c>
      <c r="BM24" s="7">
        <v>4858</v>
      </c>
      <c r="BN24" s="7">
        <v>17010</v>
      </c>
      <c r="BO24" s="7">
        <v>6580</v>
      </c>
      <c r="BP24" s="7">
        <v>5210</v>
      </c>
      <c r="BQ24" s="7" t="s">
        <v>73</v>
      </c>
      <c r="BR24" s="7">
        <v>15836</v>
      </c>
      <c r="BS24" s="309">
        <v>342888</v>
      </c>
      <c r="BT24" s="7">
        <v>183822</v>
      </c>
      <c r="BU24" s="7">
        <v>113826</v>
      </c>
      <c r="BV24" s="7">
        <v>5330</v>
      </c>
      <c r="BW24" s="7">
        <v>2776</v>
      </c>
      <c r="BX24" s="7">
        <v>16130</v>
      </c>
      <c r="BY24" s="7">
        <v>6280</v>
      </c>
      <c r="BZ24" s="7">
        <v>5710</v>
      </c>
      <c r="CA24" s="7" t="s">
        <v>73</v>
      </c>
      <c r="CB24" s="7">
        <v>13693</v>
      </c>
      <c r="CC24" s="309">
        <v>347567</v>
      </c>
      <c r="CD24" s="7">
        <v>192540</v>
      </c>
      <c r="CE24" s="7">
        <v>110788</v>
      </c>
      <c r="CF24" s="7">
        <v>5540</v>
      </c>
      <c r="CG24" s="7">
        <v>4801</v>
      </c>
      <c r="CH24" s="7">
        <v>16040</v>
      </c>
      <c r="CI24" s="7">
        <v>4810</v>
      </c>
      <c r="CJ24" s="7">
        <v>4530</v>
      </c>
      <c r="CK24" s="7" t="s">
        <v>73</v>
      </c>
      <c r="CL24" s="7">
        <v>23784</v>
      </c>
      <c r="CM24" s="309">
        <v>362833</v>
      </c>
      <c r="CN24" s="7">
        <v>201925.33139347698</v>
      </c>
      <c r="CO24" s="7">
        <v>121846.49345968792</v>
      </c>
      <c r="CP24" s="7">
        <v>5252.408597219926</v>
      </c>
      <c r="CQ24" s="7">
        <v>4028.8676067815354</v>
      </c>
      <c r="CR24" s="7">
        <v>14316.061322253288</v>
      </c>
      <c r="CS24" s="7">
        <v>4767.912603162153</v>
      </c>
      <c r="CT24" s="7">
        <v>4394.441343047329</v>
      </c>
      <c r="CU24" s="7">
        <v>2263.4377563951707</v>
      </c>
      <c r="CV24" s="7">
        <v>19058.367347408406</v>
      </c>
      <c r="CW24" s="309">
        <v>377853.3214294327</v>
      </c>
      <c r="CX24" s="7">
        <v>225640</v>
      </c>
      <c r="CY24" s="7">
        <v>139329</v>
      </c>
      <c r="CZ24" s="7">
        <v>4184</v>
      </c>
      <c r="DA24" s="7">
        <v>2806</v>
      </c>
      <c r="DB24" s="7">
        <v>13875</v>
      </c>
      <c r="DC24" s="7">
        <v>3751</v>
      </c>
      <c r="DD24" s="7">
        <v>3158</v>
      </c>
      <c r="DE24" s="7">
        <v>1675.5663085183073</v>
      </c>
      <c r="DF24" s="7">
        <v>20803.433691481692</v>
      </c>
      <c r="DG24" s="309">
        <v>415222</v>
      </c>
      <c r="DH24" s="7">
        <v>234183</v>
      </c>
      <c r="DI24" s="7">
        <v>151687</v>
      </c>
      <c r="DJ24" s="7">
        <v>2705</v>
      </c>
      <c r="DK24" s="7">
        <v>2368</v>
      </c>
      <c r="DL24" s="7">
        <v>13290</v>
      </c>
      <c r="DM24" s="7">
        <v>3237</v>
      </c>
      <c r="DN24" s="7">
        <v>3732</v>
      </c>
      <c r="DO24" s="7">
        <v>1580</v>
      </c>
      <c r="DP24" s="7">
        <v>21350</v>
      </c>
      <c r="DQ24" s="309">
        <v>434132</v>
      </c>
      <c r="DR24" s="7">
        <v>234465</v>
      </c>
      <c r="DS24" s="7">
        <v>150524.60906424792</v>
      </c>
      <c r="DT24" s="7">
        <v>2339.57281990932</v>
      </c>
      <c r="DU24" s="7">
        <v>3540.2191637349756</v>
      </c>
      <c r="DV24" s="7">
        <v>12823</v>
      </c>
      <c r="DW24" s="7">
        <v>2702</v>
      </c>
      <c r="DX24" s="7">
        <v>4102</v>
      </c>
      <c r="DY24" s="7">
        <v>1837</v>
      </c>
      <c r="DZ24" s="7">
        <f t="shared" si="9"/>
        <v>19772.599625875184</v>
      </c>
      <c r="EA24" s="309">
        <v>432106.0006737674</v>
      </c>
      <c r="EB24" s="7">
        <v>255063.99339302004</v>
      </c>
      <c r="EC24" s="7">
        <v>145158.89706128452</v>
      </c>
      <c r="ED24" s="7">
        <v>1462.5510520698347</v>
      </c>
      <c r="EE24" s="7">
        <v>2362.5854313409877</v>
      </c>
      <c r="EF24" s="7">
        <v>8656.505858387456</v>
      </c>
      <c r="EG24" s="7">
        <v>1879.3938626210183</v>
      </c>
      <c r="EH24" s="7">
        <v>3792.310411937644</v>
      </c>
      <c r="EI24" s="7">
        <v>1348.3925193089349</v>
      </c>
      <c r="EJ24" s="7">
        <v>23666.465876201517</v>
      </c>
      <c r="EK24" s="309">
        <v>443391.09546629904</v>
      </c>
      <c r="EL24" s="7">
        <v>275396.00781504944</v>
      </c>
      <c r="EM24" s="7">
        <v>161232.79149962578</v>
      </c>
      <c r="EN24" s="7">
        <v>927.7189483952559</v>
      </c>
      <c r="EO24" s="7">
        <v>3097.9649064716646</v>
      </c>
      <c r="EP24" s="7">
        <v>8934.344190375477</v>
      </c>
      <c r="EQ24" s="7">
        <v>1910.836583138229</v>
      </c>
      <c r="ER24" s="7">
        <v>2377.6824587427914</v>
      </c>
      <c r="ES24" s="7">
        <v>1441.8682739428107</v>
      </c>
      <c r="ET24" s="7">
        <v>15462.429594204605</v>
      </c>
      <c r="EU24" s="309">
        <v>470781.6442698995</v>
      </c>
      <c r="EV24" s="7">
        <v>277549.59772585443</v>
      </c>
      <c r="EW24" s="7">
        <v>189168.49579780933</v>
      </c>
      <c r="EX24" s="7">
        <v>1051.3808490639572</v>
      </c>
      <c r="EY24" s="7">
        <v>3319.9791293607777</v>
      </c>
      <c r="EZ24" s="7">
        <v>9608.495543671837</v>
      </c>
      <c r="FA24" s="7">
        <v>2794.7215585155186</v>
      </c>
      <c r="FB24" s="7">
        <v>2152.625990038073</v>
      </c>
      <c r="FC24" s="7">
        <v>1474.273804712534</v>
      </c>
      <c r="FD24" s="7">
        <v>18792.094481134915</v>
      </c>
      <c r="FE24" s="309">
        <v>505911.6648803323</v>
      </c>
      <c r="FF24" s="7">
        <v>318241.05645054</v>
      </c>
      <c r="FG24" s="7">
        <v>197444.1170289497</v>
      </c>
      <c r="FH24" s="7">
        <v>762.4367190910477</v>
      </c>
      <c r="FI24" s="7">
        <v>4547.070068707379</v>
      </c>
      <c r="FJ24" s="7">
        <v>10750.624271478708</v>
      </c>
      <c r="FK24" s="7">
        <v>3872.6262363840856</v>
      </c>
      <c r="FL24" s="7">
        <v>2934.7634436648964</v>
      </c>
      <c r="FM24" s="7">
        <v>1941.4989127028603</v>
      </c>
      <c r="FN24" s="7">
        <v>18764.281634178922</v>
      </c>
      <c r="FO24" s="309">
        <v>559258.4747657123</v>
      </c>
      <c r="FP24" s="7">
        <v>331020</v>
      </c>
      <c r="FQ24" s="7">
        <v>194675</v>
      </c>
      <c r="FR24" s="7">
        <v>905</v>
      </c>
      <c r="FS24" s="7">
        <v>5100</v>
      </c>
      <c r="FT24" s="7">
        <v>9363</v>
      </c>
      <c r="FU24" s="7">
        <v>3359</v>
      </c>
      <c r="FV24" s="7">
        <v>3156</v>
      </c>
      <c r="FW24" s="7">
        <v>2321</v>
      </c>
      <c r="FX24" s="7">
        <v>19337</v>
      </c>
      <c r="FY24" s="309">
        <v>569236</v>
      </c>
      <c r="FZ24" s="7">
        <v>320403</v>
      </c>
      <c r="GA24" s="7">
        <v>178922</v>
      </c>
      <c r="GB24" s="7">
        <v>788</v>
      </c>
      <c r="GC24" s="7">
        <v>7537</v>
      </c>
      <c r="GD24" s="7">
        <v>9791</v>
      </c>
      <c r="GE24" s="7">
        <v>4334</v>
      </c>
      <c r="GF24" s="7">
        <v>3590</v>
      </c>
      <c r="GG24" s="7">
        <v>2187</v>
      </c>
      <c r="GH24" s="7">
        <v>19513</v>
      </c>
      <c r="GI24" s="309">
        <v>547065.3247149003</v>
      </c>
    </row>
    <row r="25" spans="1:191" ht="12.75" customHeight="1">
      <c r="A25" s="331" t="s">
        <v>13</v>
      </c>
      <c r="B25" s="7">
        <v>205055.32651021698</v>
      </c>
      <c r="C25" s="7">
        <v>141217.95970300853</v>
      </c>
      <c r="D25" s="7">
        <v>11510</v>
      </c>
      <c r="E25" s="7">
        <v>3012</v>
      </c>
      <c r="F25" s="7">
        <v>12420</v>
      </c>
      <c r="G25" s="7">
        <v>16020</v>
      </c>
      <c r="H25" s="7">
        <v>6130</v>
      </c>
      <c r="I25" s="7" t="s">
        <v>73</v>
      </c>
      <c r="J25" s="7">
        <v>13466.951120874506</v>
      </c>
      <c r="K25" s="309">
        <v>408832.2373341</v>
      </c>
      <c r="L25" s="7">
        <v>216024.63418301864</v>
      </c>
      <c r="M25" s="7">
        <v>135287.71760201346</v>
      </c>
      <c r="N25" s="7">
        <v>11560</v>
      </c>
      <c r="O25" s="7">
        <v>6060</v>
      </c>
      <c r="P25" s="7">
        <v>14350</v>
      </c>
      <c r="Q25" s="7">
        <v>18830</v>
      </c>
      <c r="R25" s="7">
        <v>7810</v>
      </c>
      <c r="S25" s="7" t="s">
        <v>73</v>
      </c>
      <c r="T25" s="7">
        <v>8420.807579167891</v>
      </c>
      <c r="U25" s="309">
        <v>418343.15936419996</v>
      </c>
      <c r="V25" s="7">
        <v>233364.70703940658</v>
      </c>
      <c r="W25" s="7">
        <v>131156.89365380714</v>
      </c>
      <c r="X25" s="7">
        <v>9590</v>
      </c>
      <c r="Y25" s="7">
        <v>2122</v>
      </c>
      <c r="Z25" s="7">
        <v>10120</v>
      </c>
      <c r="AA25" s="7">
        <v>10720</v>
      </c>
      <c r="AB25" s="7">
        <v>3750</v>
      </c>
      <c r="AC25" s="7" t="s">
        <v>73</v>
      </c>
      <c r="AD25" s="7">
        <v>6201.788402386244</v>
      </c>
      <c r="AE25" s="309">
        <v>407025.3890956</v>
      </c>
      <c r="AF25" s="7">
        <v>184770</v>
      </c>
      <c r="AG25" s="7">
        <v>101617</v>
      </c>
      <c r="AH25" s="7">
        <v>7050</v>
      </c>
      <c r="AI25" s="7">
        <v>3045</v>
      </c>
      <c r="AJ25" s="7">
        <v>20430</v>
      </c>
      <c r="AK25" s="7">
        <v>13080</v>
      </c>
      <c r="AL25" s="7">
        <v>6860</v>
      </c>
      <c r="AM25" s="7" t="s">
        <v>73</v>
      </c>
      <c r="AN25" s="7">
        <v>10791</v>
      </c>
      <c r="AO25" s="309">
        <v>347643</v>
      </c>
      <c r="AP25" s="7">
        <v>174070</v>
      </c>
      <c r="AQ25" s="7">
        <v>93126</v>
      </c>
      <c r="AR25" s="7">
        <v>6990</v>
      </c>
      <c r="AS25" s="7">
        <v>4047</v>
      </c>
      <c r="AT25" s="7">
        <v>18890</v>
      </c>
      <c r="AU25" s="7">
        <v>8740</v>
      </c>
      <c r="AV25" s="7">
        <v>5650</v>
      </c>
      <c r="AW25" s="7" t="s">
        <v>73</v>
      </c>
      <c r="AX25" s="7">
        <v>12682</v>
      </c>
      <c r="AY25" s="309">
        <v>324195</v>
      </c>
      <c r="AZ25" s="7">
        <v>207680</v>
      </c>
      <c r="BA25" s="7">
        <v>93662</v>
      </c>
      <c r="BB25" s="7">
        <v>7450</v>
      </c>
      <c r="BC25" s="7">
        <v>4434</v>
      </c>
      <c r="BD25" s="7">
        <v>19610</v>
      </c>
      <c r="BE25" s="7">
        <v>5980</v>
      </c>
      <c r="BF25" s="7">
        <v>6470</v>
      </c>
      <c r="BG25" s="7" t="s">
        <v>73</v>
      </c>
      <c r="BH25" s="7">
        <v>13661</v>
      </c>
      <c r="BI25" s="309">
        <v>358947</v>
      </c>
      <c r="BJ25" s="7">
        <v>197509</v>
      </c>
      <c r="BK25" s="7">
        <v>93799</v>
      </c>
      <c r="BL25" s="7">
        <v>7800</v>
      </c>
      <c r="BM25" s="7">
        <v>5001</v>
      </c>
      <c r="BN25" s="7">
        <v>19250</v>
      </c>
      <c r="BO25" s="7">
        <v>6150</v>
      </c>
      <c r="BP25" s="7">
        <v>7150</v>
      </c>
      <c r="BQ25" s="7" t="s">
        <v>73</v>
      </c>
      <c r="BR25" s="7">
        <v>12704</v>
      </c>
      <c r="BS25" s="309">
        <v>349363</v>
      </c>
      <c r="BT25" s="7">
        <v>215478</v>
      </c>
      <c r="BU25" s="7">
        <v>98615</v>
      </c>
      <c r="BV25" s="7">
        <v>6940</v>
      </c>
      <c r="BW25" s="7">
        <v>3536</v>
      </c>
      <c r="BX25" s="7">
        <v>18230</v>
      </c>
      <c r="BY25" s="7">
        <v>5800</v>
      </c>
      <c r="BZ25" s="7">
        <v>5740</v>
      </c>
      <c r="CA25" s="7" t="s">
        <v>73</v>
      </c>
      <c r="CB25" s="7">
        <v>12806</v>
      </c>
      <c r="CC25" s="309">
        <v>367145</v>
      </c>
      <c r="CD25" s="7">
        <v>212131</v>
      </c>
      <c r="CE25" s="7">
        <v>97212</v>
      </c>
      <c r="CF25" s="7">
        <v>7120</v>
      </c>
      <c r="CG25" s="7">
        <v>4269</v>
      </c>
      <c r="CH25" s="7">
        <v>20630</v>
      </c>
      <c r="CI25" s="7">
        <v>4140</v>
      </c>
      <c r="CJ25" s="7">
        <v>6860</v>
      </c>
      <c r="CK25" s="7" t="s">
        <v>73</v>
      </c>
      <c r="CL25" s="7">
        <v>16306</v>
      </c>
      <c r="CM25" s="309">
        <v>368668</v>
      </c>
      <c r="CN25" s="7">
        <v>208021.43495564227</v>
      </c>
      <c r="CO25" s="7">
        <v>106699.35347439391</v>
      </c>
      <c r="CP25" s="7">
        <v>5840.688450889496</v>
      </c>
      <c r="CQ25" s="7">
        <v>3512.0241963561266</v>
      </c>
      <c r="CR25" s="7">
        <v>16607.770640032497</v>
      </c>
      <c r="CS25" s="7">
        <v>3836.3863508653594</v>
      </c>
      <c r="CT25" s="7">
        <v>3299.307362028997</v>
      </c>
      <c r="CU25" s="7">
        <v>1621.754695586962</v>
      </c>
      <c r="CV25" s="7">
        <v>19510.463995839236</v>
      </c>
      <c r="CW25" s="309">
        <v>368949.1841216348</v>
      </c>
      <c r="CX25" s="7">
        <v>235320</v>
      </c>
      <c r="CY25" s="7">
        <v>110370</v>
      </c>
      <c r="CZ25" s="7">
        <v>4336</v>
      </c>
      <c r="DA25" s="7">
        <v>2617</v>
      </c>
      <c r="DB25" s="7">
        <v>17028</v>
      </c>
      <c r="DC25" s="7">
        <v>3253</v>
      </c>
      <c r="DD25" s="7">
        <v>3792</v>
      </c>
      <c r="DE25" s="7">
        <v>1111.7394344644863</v>
      </c>
      <c r="DF25" s="7">
        <v>21606.260565535515</v>
      </c>
      <c r="DG25" s="309">
        <v>399434</v>
      </c>
      <c r="DH25" s="7">
        <v>238626</v>
      </c>
      <c r="DI25" s="7">
        <v>114536</v>
      </c>
      <c r="DJ25" s="7">
        <v>3154</v>
      </c>
      <c r="DK25" s="7">
        <v>1977</v>
      </c>
      <c r="DL25" s="7">
        <v>14225</v>
      </c>
      <c r="DM25" s="7">
        <v>2593</v>
      </c>
      <c r="DN25" s="7">
        <v>3975</v>
      </c>
      <c r="DO25" s="7">
        <v>1027</v>
      </c>
      <c r="DP25" s="7">
        <v>18767</v>
      </c>
      <c r="DQ25" s="309">
        <v>398880</v>
      </c>
      <c r="DR25" s="7">
        <v>255359</v>
      </c>
      <c r="DS25" s="7">
        <v>120038.99707833747</v>
      </c>
      <c r="DT25" s="7">
        <v>2894.392048268496</v>
      </c>
      <c r="DU25" s="7">
        <v>3238.364137679662</v>
      </c>
      <c r="DV25" s="7">
        <v>11685</v>
      </c>
      <c r="DW25" s="7">
        <v>1596</v>
      </c>
      <c r="DX25" s="7">
        <v>3753</v>
      </c>
      <c r="DY25" s="7">
        <v>1187</v>
      </c>
      <c r="DZ25" s="7">
        <f t="shared" si="9"/>
        <v>16221.218687644694</v>
      </c>
      <c r="EA25" s="309">
        <v>415972.9719519304</v>
      </c>
      <c r="EB25" s="7">
        <v>265591.05228531826</v>
      </c>
      <c r="EC25" s="7">
        <v>120593.28628277694</v>
      </c>
      <c r="ED25" s="7">
        <v>1690.2144839024345</v>
      </c>
      <c r="EE25" s="7">
        <v>2294.1457736051507</v>
      </c>
      <c r="EF25" s="7">
        <v>9719.941921637093</v>
      </c>
      <c r="EG25" s="7">
        <v>1516.054701149603</v>
      </c>
      <c r="EH25" s="7">
        <v>4052.95456182592</v>
      </c>
      <c r="EI25" s="7">
        <v>978.89105699847</v>
      </c>
      <c r="EJ25" s="7">
        <v>21414.197457982867</v>
      </c>
      <c r="EK25" s="309">
        <v>427850.73852482403</v>
      </c>
      <c r="EL25" s="7">
        <v>279939.8016064875</v>
      </c>
      <c r="EM25" s="7">
        <v>134401.81500071945</v>
      </c>
      <c r="EN25" s="7">
        <v>1556.1247741704415</v>
      </c>
      <c r="EO25" s="7">
        <v>3497.9931943496194</v>
      </c>
      <c r="EP25" s="7">
        <v>10809.136468755212</v>
      </c>
      <c r="EQ25" s="7">
        <v>1494.9872896341908</v>
      </c>
      <c r="ER25" s="7">
        <v>3285.9604814692216</v>
      </c>
      <c r="ES25" s="7">
        <v>1022.510562436885</v>
      </c>
      <c r="ET25" s="7">
        <v>14735.18764423713</v>
      </c>
      <c r="EU25" s="309">
        <v>450743.5170216607</v>
      </c>
      <c r="EV25" s="7">
        <v>286650.06634484325</v>
      </c>
      <c r="EW25" s="7">
        <v>133374.46982025777</v>
      </c>
      <c r="EX25" s="7">
        <v>1460.7280711790022</v>
      </c>
      <c r="EY25" s="7">
        <v>3617.8582420975526</v>
      </c>
      <c r="EZ25" s="7">
        <v>12271.193969337295</v>
      </c>
      <c r="FA25" s="7">
        <v>2399.4264500128616</v>
      </c>
      <c r="FB25" s="7">
        <v>2578.3231255949354</v>
      </c>
      <c r="FC25" s="7">
        <v>914.1504425989099</v>
      </c>
      <c r="FD25" s="7">
        <v>17382.250179385588</v>
      </c>
      <c r="FE25" s="309">
        <v>460648.466644843</v>
      </c>
      <c r="FF25" s="7">
        <v>312672.0321396941</v>
      </c>
      <c r="FG25" s="7">
        <v>154652.40661148998</v>
      </c>
      <c r="FH25" s="7">
        <v>1031.0924792455248</v>
      </c>
      <c r="FI25" s="7">
        <v>4892.526091961366</v>
      </c>
      <c r="FJ25" s="7">
        <v>12358.53598495231</v>
      </c>
      <c r="FK25" s="7">
        <v>3043.206142565253</v>
      </c>
      <c r="FL25" s="7">
        <v>3047.230910674899</v>
      </c>
      <c r="FM25" s="7">
        <v>1193.0122790303687</v>
      </c>
      <c r="FN25" s="7">
        <v>16290.830737734323</v>
      </c>
      <c r="FO25" s="309">
        <v>509180.8733773776</v>
      </c>
      <c r="FP25" s="7">
        <v>330494</v>
      </c>
      <c r="FQ25" s="7">
        <v>146995</v>
      </c>
      <c r="FR25" s="7">
        <v>1072</v>
      </c>
      <c r="FS25" s="7">
        <v>5964</v>
      </c>
      <c r="FT25" s="7">
        <v>11816</v>
      </c>
      <c r="FU25" s="7">
        <v>2706</v>
      </c>
      <c r="FV25" s="7">
        <v>3172</v>
      </c>
      <c r="FW25" s="7">
        <v>1493</v>
      </c>
      <c r="FX25" s="7">
        <v>17194</v>
      </c>
      <c r="FY25" s="309">
        <v>520906</v>
      </c>
      <c r="FZ25" s="7">
        <v>338676</v>
      </c>
      <c r="GA25" s="7">
        <v>154347</v>
      </c>
      <c r="GB25" s="7">
        <v>1049</v>
      </c>
      <c r="GC25" s="7">
        <v>9515</v>
      </c>
      <c r="GD25" s="7">
        <v>13016</v>
      </c>
      <c r="GE25" s="7">
        <v>3609</v>
      </c>
      <c r="GF25" s="7">
        <v>3564</v>
      </c>
      <c r="GG25" s="7">
        <v>1465</v>
      </c>
      <c r="GH25" s="7">
        <v>18859</v>
      </c>
      <c r="GI25" s="309">
        <v>544100.2814404691</v>
      </c>
    </row>
    <row r="26" spans="1:191" ht="12.75" customHeight="1">
      <c r="A26" s="331" t="s">
        <v>14</v>
      </c>
      <c r="B26" s="7">
        <v>149635.16457595138</v>
      </c>
      <c r="C26" s="7">
        <v>118890.45528292826</v>
      </c>
      <c r="D26" s="7">
        <v>8830</v>
      </c>
      <c r="E26" s="7">
        <v>1749</v>
      </c>
      <c r="F26" s="7">
        <v>10390</v>
      </c>
      <c r="G26" s="7">
        <v>19320</v>
      </c>
      <c r="H26" s="7">
        <v>2200</v>
      </c>
      <c r="I26" s="7" t="s">
        <v>73</v>
      </c>
      <c r="J26" s="7">
        <v>7669.289714620345</v>
      </c>
      <c r="K26" s="309">
        <v>318683.9095735</v>
      </c>
      <c r="L26" s="7">
        <v>145266.7530047107</v>
      </c>
      <c r="M26" s="7">
        <v>111356.30389190055</v>
      </c>
      <c r="N26" s="7">
        <v>10130</v>
      </c>
      <c r="O26" s="7">
        <v>4028</v>
      </c>
      <c r="P26" s="7">
        <v>16540</v>
      </c>
      <c r="Q26" s="7">
        <v>24180</v>
      </c>
      <c r="R26" s="7">
        <v>2850</v>
      </c>
      <c r="S26" s="7" t="s">
        <v>73</v>
      </c>
      <c r="T26" s="7">
        <v>7040.229292888745</v>
      </c>
      <c r="U26" s="309">
        <v>321391.28618949995</v>
      </c>
      <c r="V26" s="7">
        <v>154896.89012611346</v>
      </c>
      <c r="W26" s="7">
        <v>119632.89259134387</v>
      </c>
      <c r="X26" s="7">
        <v>7650</v>
      </c>
      <c r="Y26" s="7">
        <v>2642</v>
      </c>
      <c r="Z26" s="7">
        <v>12930</v>
      </c>
      <c r="AA26" s="7">
        <v>15500</v>
      </c>
      <c r="AB26" s="7">
        <v>1490</v>
      </c>
      <c r="AC26" s="7" t="s">
        <v>73</v>
      </c>
      <c r="AD26" s="7">
        <v>6206.057099742671</v>
      </c>
      <c r="AE26" s="309">
        <v>320947.83981720003</v>
      </c>
      <c r="AF26" s="7">
        <v>139770</v>
      </c>
      <c r="AG26" s="7">
        <v>94292</v>
      </c>
      <c r="AH26" s="7">
        <v>6750</v>
      </c>
      <c r="AI26" s="7">
        <v>3149</v>
      </c>
      <c r="AJ26" s="7">
        <v>18170</v>
      </c>
      <c r="AK26" s="7">
        <v>16120</v>
      </c>
      <c r="AL26" s="7">
        <v>3330</v>
      </c>
      <c r="AM26" s="7" t="s">
        <v>73</v>
      </c>
      <c r="AN26" s="7">
        <v>7908</v>
      </c>
      <c r="AO26" s="309">
        <v>289489</v>
      </c>
      <c r="AP26" s="7">
        <v>127850</v>
      </c>
      <c r="AQ26" s="7">
        <v>79416</v>
      </c>
      <c r="AR26" s="7">
        <v>6470</v>
      </c>
      <c r="AS26" s="7">
        <v>2948</v>
      </c>
      <c r="AT26" s="7">
        <v>17240</v>
      </c>
      <c r="AU26" s="7">
        <v>11480</v>
      </c>
      <c r="AV26" s="7">
        <v>2960</v>
      </c>
      <c r="AW26" s="7" t="s">
        <v>73</v>
      </c>
      <c r="AX26" s="7">
        <v>10027</v>
      </c>
      <c r="AY26" s="309">
        <v>258391</v>
      </c>
      <c r="AZ26" s="7">
        <v>143260</v>
      </c>
      <c r="BA26" s="7">
        <v>82615</v>
      </c>
      <c r="BB26" s="7">
        <v>6610</v>
      </c>
      <c r="BC26" s="7">
        <v>3132</v>
      </c>
      <c r="BD26" s="7">
        <v>17030</v>
      </c>
      <c r="BE26" s="7">
        <v>6960</v>
      </c>
      <c r="BF26" s="7">
        <v>4400</v>
      </c>
      <c r="BG26" s="7" t="s">
        <v>73</v>
      </c>
      <c r="BH26" s="7">
        <v>9862</v>
      </c>
      <c r="BI26" s="309">
        <v>273869</v>
      </c>
      <c r="BJ26" s="7">
        <v>131250</v>
      </c>
      <c r="BK26" s="7">
        <v>81748</v>
      </c>
      <c r="BL26" s="7">
        <v>7330</v>
      </c>
      <c r="BM26" s="7">
        <v>4860</v>
      </c>
      <c r="BN26" s="7">
        <v>17440</v>
      </c>
      <c r="BO26" s="7">
        <v>7860</v>
      </c>
      <c r="BP26" s="7">
        <v>3410</v>
      </c>
      <c r="BQ26" s="7" t="s">
        <v>73</v>
      </c>
      <c r="BR26" s="7">
        <v>9812</v>
      </c>
      <c r="BS26" s="309">
        <v>263710</v>
      </c>
      <c r="BT26" s="7">
        <v>138581</v>
      </c>
      <c r="BU26" s="7">
        <v>91248</v>
      </c>
      <c r="BV26" s="7">
        <v>7580</v>
      </c>
      <c r="BW26" s="7">
        <v>2488</v>
      </c>
      <c r="BX26" s="7">
        <v>17690</v>
      </c>
      <c r="BY26" s="7">
        <v>7200</v>
      </c>
      <c r="BZ26" s="7">
        <v>3140</v>
      </c>
      <c r="CA26" s="7" t="s">
        <v>73</v>
      </c>
      <c r="CB26" s="7">
        <v>9298</v>
      </c>
      <c r="CC26" s="309">
        <v>277225</v>
      </c>
      <c r="CD26" s="7">
        <v>152365</v>
      </c>
      <c r="CE26" s="7">
        <v>92138</v>
      </c>
      <c r="CF26" s="7">
        <v>6190</v>
      </c>
      <c r="CG26" s="7">
        <v>3164</v>
      </c>
      <c r="CH26" s="7">
        <v>17380</v>
      </c>
      <c r="CI26" s="7">
        <v>4500</v>
      </c>
      <c r="CJ26" s="7">
        <v>3320</v>
      </c>
      <c r="CK26" s="7" t="s">
        <v>73</v>
      </c>
      <c r="CL26" s="7">
        <v>11032</v>
      </c>
      <c r="CM26" s="309">
        <v>290089</v>
      </c>
      <c r="CN26" s="7">
        <v>146561.08438837665</v>
      </c>
      <c r="CO26" s="7">
        <v>99520.35218377807</v>
      </c>
      <c r="CP26" s="7">
        <v>4675.869903172148</v>
      </c>
      <c r="CQ26" s="7">
        <v>2562.1052337474257</v>
      </c>
      <c r="CR26" s="7">
        <v>16948.030099141062</v>
      </c>
      <c r="CS26" s="7">
        <v>3596.2582572169954</v>
      </c>
      <c r="CT26" s="7">
        <v>2697.258568507841</v>
      </c>
      <c r="CU26" s="7">
        <v>1741.1092884042096</v>
      </c>
      <c r="CV26" s="7">
        <v>15482.802532704887</v>
      </c>
      <c r="CW26" s="309">
        <v>293784.8704550493</v>
      </c>
      <c r="CX26" s="7">
        <v>162982</v>
      </c>
      <c r="CY26" s="7">
        <v>104479</v>
      </c>
      <c r="CZ26" s="7">
        <v>4230</v>
      </c>
      <c r="DA26" s="7">
        <v>2117</v>
      </c>
      <c r="DB26" s="7">
        <v>18056</v>
      </c>
      <c r="DC26" s="7">
        <v>4186</v>
      </c>
      <c r="DD26" s="7">
        <v>2993</v>
      </c>
      <c r="DE26" s="7">
        <v>1399.7600357093302</v>
      </c>
      <c r="DF26" s="7">
        <v>17015.23996429067</v>
      </c>
      <c r="DG26" s="309">
        <v>317458</v>
      </c>
      <c r="DH26" s="7">
        <v>167312</v>
      </c>
      <c r="DI26" s="7">
        <v>113266</v>
      </c>
      <c r="DJ26" s="7">
        <v>2766</v>
      </c>
      <c r="DK26" s="7">
        <v>2451</v>
      </c>
      <c r="DL26" s="7">
        <v>15628</v>
      </c>
      <c r="DM26" s="7">
        <v>4266</v>
      </c>
      <c r="DN26" s="7">
        <v>4643</v>
      </c>
      <c r="DO26" s="7">
        <v>1281</v>
      </c>
      <c r="DP26" s="7">
        <v>15284</v>
      </c>
      <c r="DQ26" s="309">
        <v>326897</v>
      </c>
      <c r="DR26" s="7">
        <v>137881</v>
      </c>
      <c r="DS26" s="7">
        <v>76306.87073640739</v>
      </c>
      <c r="DT26" s="7">
        <v>1417.9413493268967</v>
      </c>
      <c r="DU26" s="7">
        <v>1725.46442339626</v>
      </c>
      <c r="DV26" s="7">
        <v>10603</v>
      </c>
      <c r="DW26" s="7">
        <v>1904</v>
      </c>
      <c r="DX26" s="7">
        <v>2613</v>
      </c>
      <c r="DY26" s="7">
        <v>613</v>
      </c>
      <c r="DZ26" s="7">
        <f t="shared" si="9"/>
        <v>10180.970474728034</v>
      </c>
      <c r="EA26" s="309">
        <v>243245.24698385855</v>
      </c>
      <c r="EB26" s="7">
        <v>165091.0900311207</v>
      </c>
      <c r="EC26" s="7">
        <v>99127.28185189767</v>
      </c>
      <c r="ED26" s="7">
        <v>1520.8476471531337</v>
      </c>
      <c r="EE26" s="7">
        <v>1698.1332289856869</v>
      </c>
      <c r="EF26" s="7">
        <v>8904.572865432336</v>
      </c>
      <c r="EG26" s="7">
        <v>1854.5267288166579</v>
      </c>
      <c r="EH26" s="7">
        <v>3513.850777012815</v>
      </c>
      <c r="EI26" s="7">
        <v>1731.2478229818357</v>
      </c>
      <c r="EJ26" s="7">
        <v>15428.991121776615</v>
      </c>
      <c r="EK26" s="309">
        <v>298870.542075274</v>
      </c>
      <c r="EL26" s="7">
        <v>177364.21244791528</v>
      </c>
      <c r="EM26" s="7">
        <v>104860.43175740654</v>
      </c>
      <c r="EN26" s="7">
        <v>1412.9409516333244</v>
      </c>
      <c r="EO26" s="7">
        <v>2528.114248182531</v>
      </c>
      <c r="EP26" s="7">
        <v>10262.2960908822</v>
      </c>
      <c r="EQ26" s="7">
        <v>2235.7211016489546</v>
      </c>
      <c r="ER26" s="7">
        <v>2865.6105964714857</v>
      </c>
      <c r="ES26" s="7">
        <v>1204.2558502252077</v>
      </c>
      <c r="ET26" s="7">
        <v>10622.344353525823</v>
      </c>
      <c r="EU26" s="309">
        <v>313355.9273980867</v>
      </c>
      <c r="EV26" s="7">
        <v>203380.89253976048</v>
      </c>
      <c r="EW26" s="7">
        <v>113513.04437939041</v>
      </c>
      <c r="EX26" s="7">
        <v>1056.6970985867274</v>
      </c>
      <c r="EY26" s="7">
        <v>2960.056622566125</v>
      </c>
      <c r="EZ26" s="7">
        <v>10901.274587964002</v>
      </c>
      <c r="FA26" s="7">
        <v>3487.174106246478</v>
      </c>
      <c r="FB26" s="7">
        <v>2685.927976714322</v>
      </c>
      <c r="FC26" s="7">
        <v>1059.1632144806651</v>
      </c>
      <c r="FD26" s="7">
        <v>12758.683518154681</v>
      </c>
      <c r="FE26" s="309">
        <v>351802.9140442562</v>
      </c>
      <c r="FF26" s="7">
        <v>222441.23242516452</v>
      </c>
      <c r="FG26" s="7">
        <v>123566.4922930673</v>
      </c>
      <c r="FH26" s="7">
        <v>1052.9761018065685</v>
      </c>
      <c r="FI26" s="7">
        <v>4242.502140843</v>
      </c>
      <c r="FJ26" s="7">
        <v>11570.725777996007</v>
      </c>
      <c r="FK26" s="7">
        <v>4291.337554386233</v>
      </c>
      <c r="FL26" s="7">
        <v>3271.418626667386</v>
      </c>
      <c r="FM26" s="7">
        <v>1152.6085786486124</v>
      </c>
      <c r="FN26" s="7">
        <v>12396.539773511377</v>
      </c>
      <c r="FO26" s="309">
        <v>383985.83327253314</v>
      </c>
      <c r="FP26" s="7">
        <v>235555</v>
      </c>
      <c r="FQ26" s="7">
        <v>130464</v>
      </c>
      <c r="FR26" s="7">
        <v>948</v>
      </c>
      <c r="FS26" s="7">
        <v>4747</v>
      </c>
      <c r="FT26" s="7">
        <v>11141</v>
      </c>
      <c r="FU26" s="7">
        <v>3924</v>
      </c>
      <c r="FV26" s="7">
        <v>4071</v>
      </c>
      <c r="FW26" s="7">
        <v>1406</v>
      </c>
      <c r="FX26" s="7">
        <v>14075</v>
      </c>
      <c r="FY26" s="309">
        <v>406331</v>
      </c>
      <c r="FZ26" s="7">
        <v>221890</v>
      </c>
      <c r="GA26" s="7">
        <v>134228</v>
      </c>
      <c r="GB26" s="7">
        <v>960</v>
      </c>
      <c r="GC26" s="7">
        <v>7353</v>
      </c>
      <c r="GD26" s="7">
        <v>10868</v>
      </c>
      <c r="GE26" s="7">
        <v>4792</v>
      </c>
      <c r="GF26" s="7">
        <v>3325</v>
      </c>
      <c r="GG26" s="7">
        <v>1606</v>
      </c>
      <c r="GH26" s="7">
        <v>15559</v>
      </c>
      <c r="GI26" s="309">
        <v>400580.7613680264</v>
      </c>
    </row>
    <row r="27" spans="1:191" ht="12.75" customHeight="1">
      <c r="A27" s="331" t="s">
        <v>15</v>
      </c>
      <c r="B27" s="7">
        <v>153404.90614169659</v>
      </c>
      <c r="C27" s="7">
        <v>138488.57969873172</v>
      </c>
      <c r="D27" s="7">
        <v>7050</v>
      </c>
      <c r="E27" s="7">
        <v>4090</v>
      </c>
      <c r="F27" s="7">
        <v>11530</v>
      </c>
      <c r="G27" s="7">
        <v>20830</v>
      </c>
      <c r="H27" s="7">
        <v>2410</v>
      </c>
      <c r="I27" s="7" t="s">
        <v>73</v>
      </c>
      <c r="J27" s="7">
        <v>7385.515289871693</v>
      </c>
      <c r="K27" s="309">
        <v>345189.0011303</v>
      </c>
      <c r="L27" s="7">
        <v>151254.4875833353</v>
      </c>
      <c r="M27" s="7">
        <v>130750.4796180606</v>
      </c>
      <c r="N27" s="7">
        <v>6200</v>
      </c>
      <c r="O27" s="7">
        <v>8833</v>
      </c>
      <c r="P27" s="7">
        <v>13820</v>
      </c>
      <c r="Q27" s="7">
        <v>20400</v>
      </c>
      <c r="R27" s="7">
        <v>2720</v>
      </c>
      <c r="S27" s="7" t="s">
        <v>73</v>
      </c>
      <c r="T27" s="7">
        <v>7803.604565704087</v>
      </c>
      <c r="U27" s="309">
        <v>341781.57176709996</v>
      </c>
      <c r="V27" s="7">
        <v>151495.17318296694</v>
      </c>
      <c r="W27" s="7">
        <v>120011.3336530951</v>
      </c>
      <c r="X27" s="7">
        <v>5620</v>
      </c>
      <c r="Y27" s="7">
        <v>3011</v>
      </c>
      <c r="Z27" s="7">
        <v>15020</v>
      </c>
      <c r="AA27" s="7">
        <v>16300</v>
      </c>
      <c r="AB27" s="7">
        <v>1920</v>
      </c>
      <c r="AC27" s="7" t="s">
        <v>73</v>
      </c>
      <c r="AD27" s="7">
        <v>5901.865040437944</v>
      </c>
      <c r="AE27" s="309">
        <v>319279.3718765</v>
      </c>
      <c r="AF27" s="7">
        <v>154560</v>
      </c>
      <c r="AG27" s="7">
        <v>113892</v>
      </c>
      <c r="AH27" s="7">
        <v>5810</v>
      </c>
      <c r="AI27" s="7">
        <v>4708</v>
      </c>
      <c r="AJ27" s="7">
        <v>18740</v>
      </c>
      <c r="AK27" s="7">
        <v>18150</v>
      </c>
      <c r="AL27" s="7">
        <v>2320</v>
      </c>
      <c r="AM27" s="7" t="s">
        <v>73</v>
      </c>
      <c r="AN27" s="7">
        <v>8605</v>
      </c>
      <c r="AO27" s="309">
        <v>326785</v>
      </c>
      <c r="AP27" s="7">
        <v>145970</v>
      </c>
      <c r="AQ27" s="7">
        <v>100828</v>
      </c>
      <c r="AR27" s="7">
        <v>5890</v>
      </c>
      <c r="AS27" s="7">
        <v>6124</v>
      </c>
      <c r="AT27" s="7">
        <v>19220</v>
      </c>
      <c r="AU27" s="7">
        <v>11500</v>
      </c>
      <c r="AV27" s="7">
        <v>3080</v>
      </c>
      <c r="AW27" s="7" t="s">
        <v>73</v>
      </c>
      <c r="AX27" s="7">
        <v>11318</v>
      </c>
      <c r="AY27" s="309">
        <v>303930</v>
      </c>
      <c r="AZ27" s="7">
        <v>152060</v>
      </c>
      <c r="BA27" s="7">
        <v>103287</v>
      </c>
      <c r="BB27" s="7">
        <v>4600</v>
      </c>
      <c r="BC27" s="7">
        <v>4795</v>
      </c>
      <c r="BD27" s="7">
        <v>18960</v>
      </c>
      <c r="BE27" s="7">
        <v>6520</v>
      </c>
      <c r="BF27" s="7">
        <v>3910</v>
      </c>
      <c r="BG27" s="7" t="s">
        <v>73</v>
      </c>
      <c r="BH27" s="7">
        <v>10420</v>
      </c>
      <c r="BI27" s="309">
        <v>304552</v>
      </c>
      <c r="BJ27" s="7">
        <v>148208</v>
      </c>
      <c r="BK27" s="7">
        <v>111377</v>
      </c>
      <c r="BL27" s="7">
        <v>5580</v>
      </c>
      <c r="BM27" s="7">
        <v>4045</v>
      </c>
      <c r="BN27" s="7">
        <v>17210</v>
      </c>
      <c r="BO27" s="7">
        <v>7460</v>
      </c>
      <c r="BP27" s="7">
        <v>3700</v>
      </c>
      <c r="BQ27" s="7" t="s">
        <v>73</v>
      </c>
      <c r="BR27" s="7">
        <v>9927</v>
      </c>
      <c r="BS27" s="309">
        <v>307507</v>
      </c>
      <c r="BT27" s="7">
        <v>143479</v>
      </c>
      <c r="BU27" s="7">
        <v>96195</v>
      </c>
      <c r="BV27" s="7">
        <v>4870</v>
      </c>
      <c r="BW27" s="7">
        <v>3947</v>
      </c>
      <c r="BX27" s="7">
        <v>17210</v>
      </c>
      <c r="BY27" s="7">
        <v>7070</v>
      </c>
      <c r="BZ27" s="7">
        <v>4260</v>
      </c>
      <c r="CA27" s="7" t="s">
        <v>73</v>
      </c>
      <c r="CB27" s="7">
        <v>10165</v>
      </c>
      <c r="CC27" s="309">
        <v>287196</v>
      </c>
      <c r="CD27" s="7">
        <v>168888</v>
      </c>
      <c r="CE27" s="7">
        <v>105168</v>
      </c>
      <c r="CF27" s="7">
        <v>5130</v>
      </c>
      <c r="CG27" s="7">
        <v>4655</v>
      </c>
      <c r="CH27" s="7">
        <v>18170</v>
      </c>
      <c r="CI27" s="7">
        <v>5490</v>
      </c>
      <c r="CJ27" s="7">
        <v>3830</v>
      </c>
      <c r="CK27" s="7" t="s">
        <v>73</v>
      </c>
      <c r="CL27" s="7">
        <v>11627</v>
      </c>
      <c r="CM27" s="309">
        <v>322958</v>
      </c>
      <c r="CN27" s="7">
        <v>167714.6659328565</v>
      </c>
      <c r="CO27" s="7">
        <v>114504.37375409598</v>
      </c>
      <c r="CP27" s="7">
        <v>3695.3335641351773</v>
      </c>
      <c r="CQ27" s="7">
        <v>3490.0622447817123</v>
      </c>
      <c r="CR27" s="7">
        <v>16234.01692004982</v>
      </c>
      <c r="CS27" s="7">
        <v>4626.517154620744</v>
      </c>
      <c r="CT27" s="7">
        <v>3359.747737520837</v>
      </c>
      <c r="CU27" s="7">
        <v>1862.457613011353</v>
      </c>
      <c r="CV27" s="7">
        <v>15541.943316772526</v>
      </c>
      <c r="CW27" s="309">
        <v>331029.11823784467</v>
      </c>
      <c r="CX27" s="7">
        <v>179295</v>
      </c>
      <c r="CY27" s="7">
        <v>136917</v>
      </c>
      <c r="CZ27" s="7">
        <v>3264</v>
      </c>
      <c r="DA27" s="7">
        <v>3147</v>
      </c>
      <c r="DB27" s="7">
        <v>17360</v>
      </c>
      <c r="DC27" s="7">
        <v>4735</v>
      </c>
      <c r="DD27" s="7">
        <v>3173</v>
      </c>
      <c r="DE27" s="7">
        <v>1742.7117362959639</v>
      </c>
      <c r="DF27" s="7">
        <v>20232.288263704035</v>
      </c>
      <c r="DG27" s="309">
        <v>369866</v>
      </c>
      <c r="DH27" s="7">
        <v>181998</v>
      </c>
      <c r="DI27" s="7">
        <v>130362</v>
      </c>
      <c r="DJ27" s="7">
        <v>2410</v>
      </c>
      <c r="DK27" s="7">
        <v>3286</v>
      </c>
      <c r="DL27" s="7">
        <v>14153</v>
      </c>
      <c r="DM27" s="7">
        <v>3720</v>
      </c>
      <c r="DN27" s="7">
        <v>4838</v>
      </c>
      <c r="DO27" s="7">
        <v>1491</v>
      </c>
      <c r="DP27" s="7">
        <v>16597</v>
      </c>
      <c r="DQ27" s="309">
        <v>358855</v>
      </c>
      <c r="DR27" s="7">
        <v>159686</v>
      </c>
      <c r="DS27" s="7">
        <v>102669.86135054707</v>
      </c>
      <c r="DT27" s="7">
        <v>740.2471299173901</v>
      </c>
      <c r="DU27" s="7">
        <v>3037.0333535409895</v>
      </c>
      <c r="DV27" s="7">
        <v>8247</v>
      </c>
      <c r="DW27" s="7">
        <v>2239</v>
      </c>
      <c r="DX27" s="7">
        <v>894</v>
      </c>
      <c r="DY27" s="7">
        <v>997</v>
      </c>
      <c r="DZ27" s="7">
        <f t="shared" si="9"/>
        <v>10905.49378693517</v>
      </c>
      <c r="EA27" s="309">
        <v>289415.6356209406</v>
      </c>
      <c r="EB27" s="7">
        <v>188709.6451146273</v>
      </c>
      <c r="EC27" s="7">
        <v>116499.8404545905</v>
      </c>
      <c r="ED27" s="7">
        <v>1923.816349710101</v>
      </c>
      <c r="EE27" s="7">
        <v>2727.5080653856153</v>
      </c>
      <c r="EF27" s="7">
        <v>9554.582900305997</v>
      </c>
      <c r="EG27" s="7">
        <v>2450.1082725509214</v>
      </c>
      <c r="EH27" s="7">
        <v>3520.688771482116</v>
      </c>
      <c r="EI27" s="7">
        <v>1090.467347396649</v>
      </c>
      <c r="EJ27" s="7">
        <v>17510.71200320313</v>
      </c>
      <c r="EK27" s="309">
        <v>343987.36927965545</v>
      </c>
      <c r="EL27" s="7">
        <v>197870.49713978116</v>
      </c>
      <c r="EM27" s="7">
        <v>118440.34709370638</v>
      </c>
      <c r="EN27" s="7">
        <v>1049.2284174639437</v>
      </c>
      <c r="EO27" s="7">
        <v>3794.336108780982</v>
      </c>
      <c r="EP27" s="7">
        <v>9572.847551554823</v>
      </c>
      <c r="EQ27" s="7">
        <v>2273.1636543530444</v>
      </c>
      <c r="ER27" s="7">
        <v>3022.7091697363835</v>
      </c>
      <c r="ES27" s="7">
        <v>934.8849193110991</v>
      </c>
      <c r="ET27" s="7">
        <v>12393.513937569298</v>
      </c>
      <c r="EU27" s="309">
        <v>349351.52799220337</v>
      </c>
      <c r="EV27" s="7">
        <v>209676.6927792441</v>
      </c>
      <c r="EW27" s="7">
        <v>136487.70055487615</v>
      </c>
      <c r="EX27" s="7">
        <v>856.1693683928191</v>
      </c>
      <c r="EY27" s="7">
        <v>5009.593700632916</v>
      </c>
      <c r="EZ27" s="7">
        <v>10784.42998848792</v>
      </c>
      <c r="FA27" s="7">
        <v>3675.2048620202445</v>
      </c>
      <c r="FB27" s="7">
        <v>3233.507510565834</v>
      </c>
      <c r="FC27" s="7">
        <v>1331.3767443124152</v>
      </c>
      <c r="FD27" s="7">
        <v>15150.405725034585</v>
      </c>
      <c r="FE27" s="309">
        <v>386205.0812336527</v>
      </c>
      <c r="FF27" s="7">
        <v>234573.89496095214</v>
      </c>
      <c r="FG27" s="7">
        <v>139514.46365211153</v>
      </c>
      <c r="FH27" s="7">
        <v>826.8426184533282</v>
      </c>
      <c r="FI27" s="7">
        <v>6725.497793923507</v>
      </c>
      <c r="FJ27" s="7">
        <v>10854.169887951179</v>
      </c>
      <c r="FK27" s="7">
        <v>4396.190875150211</v>
      </c>
      <c r="FL27" s="7">
        <v>3494.222656793555</v>
      </c>
      <c r="FM27" s="7">
        <v>1296.4579194313267</v>
      </c>
      <c r="FN27" s="7">
        <v>13351.970289721332</v>
      </c>
      <c r="FO27" s="309">
        <v>415033.71065462474</v>
      </c>
      <c r="FP27" s="7">
        <v>244293</v>
      </c>
      <c r="FQ27" s="7">
        <v>136346</v>
      </c>
      <c r="FR27" s="7">
        <v>818</v>
      </c>
      <c r="FS27" s="7">
        <v>7088</v>
      </c>
      <c r="FT27" s="7">
        <v>9274</v>
      </c>
      <c r="FU27" s="7">
        <v>4175</v>
      </c>
      <c r="FV27" s="7">
        <v>4624</v>
      </c>
      <c r="FW27" s="7">
        <v>1483</v>
      </c>
      <c r="FX27" s="7">
        <v>14145</v>
      </c>
      <c r="FY27" s="309">
        <v>422246</v>
      </c>
      <c r="FZ27" s="7">
        <v>245657</v>
      </c>
      <c r="GA27" s="7">
        <v>133514</v>
      </c>
      <c r="GB27" s="7">
        <v>592</v>
      </c>
      <c r="GC27" s="7">
        <v>11800</v>
      </c>
      <c r="GD27" s="7">
        <v>9586</v>
      </c>
      <c r="GE27" s="7">
        <v>5497</v>
      </c>
      <c r="GF27" s="7">
        <v>3571</v>
      </c>
      <c r="GG27" s="7">
        <v>1594</v>
      </c>
      <c r="GH27" s="7">
        <v>15821</v>
      </c>
      <c r="GI27" s="309">
        <v>427631.62115577876</v>
      </c>
    </row>
    <row r="28" spans="1:191" ht="12.75" customHeight="1">
      <c r="A28" s="331" t="s">
        <v>16</v>
      </c>
      <c r="B28" s="7">
        <v>172955.01478404092</v>
      </c>
      <c r="C28" s="7">
        <v>146678.55329908303</v>
      </c>
      <c r="D28" s="7">
        <v>6890</v>
      </c>
      <c r="E28" s="7">
        <v>4604</v>
      </c>
      <c r="F28" s="7">
        <v>7700</v>
      </c>
      <c r="G28" s="7">
        <v>11940</v>
      </c>
      <c r="H28" s="7">
        <v>2210</v>
      </c>
      <c r="I28" s="7" t="s">
        <v>73</v>
      </c>
      <c r="J28" s="7">
        <v>5975.167819676082</v>
      </c>
      <c r="K28" s="309">
        <v>358952.73590280005</v>
      </c>
      <c r="L28" s="7">
        <v>166494.45400154224</v>
      </c>
      <c r="M28" s="7">
        <v>136315.54523323977</v>
      </c>
      <c r="N28" s="7">
        <v>5960</v>
      </c>
      <c r="O28" s="7">
        <v>7187</v>
      </c>
      <c r="P28" s="7">
        <v>9680</v>
      </c>
      <c r="Q28" s="7">
        <v>11320</v>
      </c>
      <c r="R28" s="7">
        <v>2210</v>
      </c>
      <c r="S28" s="7" t="s">
        <v>73</v>
      </c>
      <c r="T28" s="7">
        <v>4948.933136818005</v>
      </c>
      <c r="U28" s="309">
        <v>344115.9323716</v>
      </c>
      <c r="V28" s="7">
        <v>157027.00752358258</v>
      </c>
      <c r="W28" s="7">
        <v>120880.40868594518</v>
      </c>
      <c r="X28" s="7">
        <v>4790</v>
      </c>
      <c r="Y28" s="7">
        <v>2750</v>
      </c>
      <c r="Z28" s="7">
        <v>7580</v>
      </c>
      <c r="AA28" s="7">
        <v>10130</v>
      </c>
      <c r="AB28" s="7">
        <v>1540</v>
      </c>
      <c r="AC28" s="7" t="s">
        <v>73</v>
      </c>
      <c r="AD28" s="7">
        <v>5749.287695372243</v>
      </c>
      <c r="AE28" s="309">
        <v>310446.7039049</v>
      </c>
      <c r="AF28" s="7">
        <v>166220</v>
      </c>
      <c r="AG28" s="7">
        <v>108820</v>
      </c>
      <c r="AH28" s="7">
        <v>5140</v>
      </c>
      <c r="AI28" s="7">
        <v>4899</v>
      </c>
      <c r="AJ28" s="7">
        <v>14050</v>
      </c>
      <c r="AK28" s="7">
        <v>10130</v>
      </c>
      <c r="AL28" s="7">
        <v>2920</v>
      </c>
      <c r="AM28" s="7" t="s">
        <v>73</v>
      </c>
      <c r="AN28" s="7">
        <v>7191</v>
      </c>
      <c r="AO28" s="309">
        <v>319370</v>
      </c>
      <c r="AP28" s="7">
        <v>153160</v>
      </c>
      <c r="AQ28" s="7">
        <v>89041</v>
      </c>
      <c r="AR28" s="7">
        <v>6210</v>
      </c>
      <c r="AS28" s="7">
        <v>5308</v>
      </c>
      <c r="AT28" s="7">
        <v>12550</v>
      </c>
      <c r="AU28" s="7">
        <v>6680</v>
      </c>
      <c r="AV28" s="7">
        <v>2900</v>
      </c>
      <c r="AW28" s="7" t="s">
        <v>73</v>
      </c>
      <c r="AX28" s="7">
        <v>9547</v>
      </c>
      <c r="AY28" s="309">
        <v>285396</v>
      </c>
      <c r="AZ28" s="7">
        <v>169250</v>
      </c>
      <c r="BA28" s="7">
        <v>104073</v>
      </c>
      <c r="BB28" s="7">
        <v>5660</v>
      </c>
      <c r="BC28" s="7">
        <v>6658</v>
      </c>
      <c r="BD28" s="7">
        <v>13800</v>
      </c>
      <c r="BE28" s="7">
        <v>5390</v>
      </c>
      <c r="BF28" s="7">
        <v>4390</v>
      </c>
      <c r="BG28" s="7" t="s">
        <v>73</v>
      </c>
      <c r="BH28" s="7">
        <v>8958</v>
      </c>
      <c r="BI28" s="309">
        <v>318179</v>
      </c>
      <c r="BJ28" s="7">
        <v>158316</v>
      </c>
      <c r="BK28" s="7">
        <v>102536</v>
      </c>
      <c r="BL28" s="7">
        <v>4820</v>
      </c>
      <c r="BM28" s="7">
        <v>4002</v>
      </c>
      <c r="BN28" s="7">
        <v>11860</v>
      </c>
      <c r="BO28" s="7">
        <v>4540</v>
      </c>
      <c r="BP28" s="7">
        <v>4070</v>
      </c>
      <c r="BQ28" s="7" t="s">
        <v>73</v>
      </c>
      <c r="BR28" s="7">
        <v>8776</v>
      </c>
      <c r="BS28" s="309">
        <v>298920</v>
      </c>
      <c r="BT28" s="7">
        <v>159120</v>
      </c>
      <c r="BU28" s="7">
        <v>93623</v>
      </c>
      <c r="BV28" s="7">
        <v>4760</v>
      </c>
      <c r="BW28" s="7">
        <v>4359</v>
      </c>
      <c r="BX28" s="7">
        <v>12220</v>
      </c>
      <c r="BY28" s="7">
        <v>3560</v>
      </c>
      <c r="BZ28" s="7">
        <v>4600</v>
      </c>
      <c r="CA28" s="7" t="s">
        <v>73</v>
      </c>
      <c r="CB28" s="7">
        <v>8486</v>
      </c>
      <c r="CC28" s="309">
        <v>290728</v>
      </c>
      <c r="CD28" s="7">
        <v>166976</v>
      </c>
      <c r="CE28" s="7">
        <v>101393</v>
      </c>
      <c r="CF28" s="7">
        <v>4770</v>
      </c>
      <c r="CG28" s="7">
        <v>4741</v>
      </c>
      <c r="CH28" s="7">
        <v>14570</v>
      </c>
      <c r="CI28" s="7">
        <v>3290</v>
      </c>
      <c r="CJ28" s="7">
        <v>4570</v>
      </c>
      <c r="CK28" s="7" t="s">
        <v>73</v>
      </c>
      <c r="CL28" s="7">
        <v>10908</v>
      </c>
      <c r="CM28" s="309">
        <v>311218</v>
      </c>
      <c r="CN28" s="7">
        <v>160674.3373625051</v>
      </c>
      <c r="CO28" s="7">
        <v>102128.36443125142</v>
      </c>
      <c r="CP28" s="7">
        <v>4569.454981496607</v>
      </c>
      <c r="CQ28" s="7">
        <v>3219.865235181944</v>
      </c>
      <c r="CR28" s="7">
        <v>12719.599806690441</v>
      </c>
      <c r="CS28" s="7">
        <v>3048.6188579167656</v>
      </c>
      <c r="CT28" s="7">
        <v>4030.5713064605297</v>
      </c>
      <c r="CU28" s="7">
        <v>1491.6175124771426</v>
      </c>
      <c r="CV28" s="7">
        <v>14104.443604177166</v>
      </c>
      <c r="CW28" s="309">
        <v>305986.8730981571</v>
      </c>
      <c r="CX28" s="7">
        <v>183606</v>
      </c>
      <c r="CY28" s="7">
        <v>108598</v>
      </c>
      <c r="CZ28" s="7">
        <v>3472</v>
      </c>
      <c r="DA28" s="7">
        <v>2962</v>
      </c>
      <c r="DB28" s="7">
        <v>12861</v>
      </c>
      <c r="DC28" s="7">
        <v>3249</v>
      </c>
      <c r="DD28" s="7">
        <v>3708</v>
      </c>
      <c r="DE28" s="7">
        <v>1146.429007641818</v>
      </c>
      <c r="DF28" s="7">
        <v>16150.570992358182</v>
      </c>
      <c r="DG28" s="309">
        <v>335753</v>
      </c>
      <c r="DH28" s="7">
        <v>182428</v>
      </c>
      <c r="DI28" s="7">
        <v>118072</v>
      </c>
      <c r="DJ28" s="7">
        <v>2137</v>
      </c>
      <c r="DK28" s="7">
        <v>2910</v>
      </c>
      <c r="DL28" s="7">
        <v>10776</v>
      </c>
      <c r="DM28" s="7">
        <v>2380</v>
      </c>
      <c r="DN28" s="7">
        <v>4147</v>
      </c>
      <c r="DO28" s="7">
        <v>841</v>
      </c>
      <c r="DP28" s="7">
        <v>13521</v>
      </c>
      <c r="DQ28" s="309">
        <v>337212</v>
      </c>
      <c r="DR28" s="7">
        <v>172766</v>
      </c>
      <c r="DS28" s="7">
        <v>95842.03585551036</v>
      </c>
      <c r="DT28" s="7">
        <v>650.1622009945028</v>
      </c>
      <c r="DU28" s="7">
        <v>4501.353018546609</v>
      </c>
      <c r="DV28" s="7">
        <v>7885</v>
      </c>
      <c r="DW28" s="7">
        <v>866</v>
      </c>
      <c r="DX28" s="7">
        <v>1498</v>
      </c>
      <c r="DY28" s="7">
        <v>661</v>
      </c>
      <c r="DZ28" s="7">
        <f t="shared" si="9"/>
        <v>10128.798677591112</v>
      </c>
      <c r="EA28" s="309">
        <v>294798.34975264256</v>
      </c>
      <c r="EB28" s="7">
        <v>184348.8437120139</v>
      </c>
      <c r="EC28" s="7">
        <v>108235.6291335971</v>
      </c>
      <c r="ED28" s="7">
        <v>1364.8428176790599</v>
      </c>
      <c r="EE28" s="7">
        <v>3319.9115230588422</v>
      </c>
      <c r="EF28" s="7">
        <v>8073.22592095193</v>
      </c>
      <c r="EG28" s="7">
        <v>1184.673234352789</v>
      </c>
      <c r="EH28" s="7">
        <v>4738.046833600618</v>
      </c>
      <c r="EI28" s="7">
        <v>767.3645119617431</v>
      </c>
      <c r="EJ28" s="7">
        <v>16000.813088007342</v>
      </c>
      <c r="EK28" s="309">
        <v>328033.35077494936</v>
      </c>
      <c r="EL28" s="7">
        <v>201436.66062678563</v>
      </c>
      <c r="EM28" s="7">
        <v>108469.15806325644</v>
      </c>
      <c r="EN28" s="7">
        <v>1201.1089166441689</v>
      </c>
      <c r="EO28" s="7">
        <v>4266.917772316992</v>
      </c>
      <c r="EP28" s="7">
        <v>7826.81098360774</v>
      </c>
      <c r="EQ28" s="7">
        <v>1573.0960547134453</v>
      </c>
      <c r="ER28" s="7">
        <v>3845.058208699291</v>
      </c>
      <c r="ES28" s="7">
        <v>911.4670314647306</v>
      </c>
      <c r="ET28" s="7">
        <v>10137.345602234112</v>
      </c>
      <c r="EU28" s="309">
        <v>339667.623259525</v>
      </c>
      <c r="EV28" s="7">
        <v>217045.78574507026</v>
      </c>
      <c r="EW28" s="7">
        <v>115657.00597751627</v>
      </c>
      <c r="EX28" s="7">
        <v>881.6444763940572</v>
      </c>
      <c r="EY28" s="7">
        <v>6150.590630504283</v>
      </c>
      <c r="EZ28" s="7">
        <v>8613.74191361948</v>
      </c>
      <c r="FA28" s="7">
        <v>1935.0050946599515</v>
      </c>
      <c r="FB28" s="7">
        <v>3948.443195247112</v>
      </c>
      <c r="FC28" s="7">
        <v>779.1126677456768</v>
      </c>
      <c r="FD28" s="7">
        <v>11803.350529465759</v>
      </c>
      <c r="FE28" s="309">
        <v>366814.68023039424</v>
      </c>
      <c r="FF28" s="7">
        <v>236704.58426411526</v>
      </c>
      <c r="FG28" s="7">
        <v>129641.96342675253</v>
      </c>
      <c r="FH28" s="7">
        <v>755.4628401233241</v>
      </c>
      <c r="FI28" s="7">
        <v>7520.186766522589</v>
      </c>
      <c r="FJ28" s="7">
        <v>7451.50070100533</v>
      </c>
      <c r="FK28" s="7">
        <v>2500.920958367311</v>
      </c>
      <c r="FL28" s="7">
        <v>4456.828488162544</v>
      </c>
      <c r="FM28" s="7">
        <v>928.6755082435452</v>
      </c>
      <c r="FN28" s="7">
        <v>11342.802662538366</v>
      </c>
      <c r="FO28" s="309">
        <v>401302.92561614636</v>
      </c>
      <c r="FP28" s="7">
        <v>255856</v>
      </c>
      <c r="FQ28" s="7">
        <v>130096</v>
      </c>
      <c r="FR28" s="7">
        <v>728</v>
      </c>
      <c r="FS28" s="7">
        <v>7889</v>
      </c>
      <c r="FT28" s="7">
        <v>7441</v>
      </c>
      <c r="FU28" s="7">
        <v>1944</v>
      </c>
      <c r="FV28" s="7">
        <v>4969</v>
      </c>
      <c r="FW28" s="7">
        <v>1181</v>
      </c>
      <c r="FX28" s="7">
        <v>12702</v>
      </c>
      <c r="FY28" s="309">
        <v>422806</v>
      </c>
      <c r="FZ28" s="7">
        <v>257021</v>
      </c>
      <c r="GA28" s="7">
        <v>120221</v>
      </c>
      <c r="GB28" s="7">
        <v>621</v>
      </c>
      <c r="GC28" s="7">
        <v>14853</v>
      </c>
      <c r="GD28" s="7">
        <v>7176</v>
      </c>
      <c r="GE28" s="7">
        <v>2712</v>
      </c>
      <c r="GF28" s="7">
        <v>4643</v>
      </c>
      <c r="GG28" s="7">
        <v>1183</v>
      </c>
      <c r="GH28" s="7">
        <v>13466</v>
      </c>
      <c r="GI28" s="309">
        <v>421895.9749863565</v>
      </c>
    </row>
    <row r="29" spans="1:191" ht="13.5" customHeight="1">
      <c r="A29" s="332" t="s">
        <v>17</v>
      </c>
      <c r="B29" s="329">
        <v>183077.21699349626</v>
      </c>
      <c r="C29" s="329">
        <v>142819.65675910967</v>
      </c>
      <c r="D29" s="329">
        <v>4560</v>
      </c>
      <c r="E29" s="329">
        <v>6114</v>
      </c>
      <c r="F29" s="329">
        <v>7050</v>
      </c>
      <c r="G29" s="329">
        <v>8390</v>
      </c>
      <c r="H29" s="329">
        <v>2420</v>
      </c>
      <c r="I29" s="329" t="s">
        <v>73</v>
      </c>
      <c r="J29" s="329">
        <v>6141.529008294054</v>
      </c>
      <c r="K29" s="337">
        <v>360572.4027609</v>
      </c>
      <c r="L29" s="329">
        <v>167275.71894053573</v>
      </c>
      <c r="M29" s="329">
        <v>114800.50957633117</v>
      </c>
      <c r="N29" s="329">
        <v>6150</v>
      </c>
      <c r="O29" s="329">
        <v>10395</v>
      </c>
      <c r="P29" s="329">
        <v>10730</v>
      </c>
      <c r="Q29" s="329">
        <v>10460</v>
      </c>
      <c r="R29" s="329">
        <v>2630</v>
      </c>
      <c r="S29" s="329" t="s">
        <v>73</v>
      </c>
      <c r="T29" s="329">
        <v>6971.334363633089</v>
      </c>
      <c r="U29" s="337">
        <v>329412.5628805</v>
      </c>
      <c r="V29" s="329">
        <v>164271.36740205082</v>
      </c>
      <c r="W29" s="329">
        <v>127313.8915063341</v>
      </c>
      <c r="X29" s="329">
        <v>5790</v>
      </c>
      <c r="Y29" s="329">
        <v>4530</v>
      </c>
      <c r="Z29" s="329">
        <v>7530</v>
      </c>
      <c r="AA29" s="329">
        <v>9380</v>
      </c>
      <c r="AB29" s="329">
        <v>1350</v>
      </c>
      <c r="AC29" s="329" t="s">
        <v>73</v>
      </c>
      <c r="AD29" s="329">
        <v>5140.001386715067</v>
      </c>
      <c r="AE29" s="337">
        <v>325305.2602951</v>
      </c>
      <c r="AF29" s="329">
        <v>153820</v>
      </c>
      <c r="AG29" s="329">
        <v>97848</v>
      </c>
      <c r="AH29" s="329">
        <v>6170</v>
      </c>
      <c r="AI29" s="329">
        <v>8314</v>
      </c>
      <c r="AJ29" s="329">
        <v>13370</v>
      </c>
      <c r="AK29" s="329">
        <v>7660</v>
      </c>
      <c r="AL29" s="329">
        <v>3260</v>
      </c>
      <c r="AM29" s="329" t="s">
        <v>73</v>
      </c>
      <c r="AN29" s="329">
        <v>7834</v>
      </c>
      <c r="AO29" s="337">
        <v>298276</v>
      </c>
      <c r="AP29" s="329">
        <v>138950</v>
      </c>
      <c r="AQ29" s="329">
        <v>94082</v>
      </c>
      <c r="AR29" s="329">
        <v>6350</v>
      </c>
      <c r="AS29" s="329">
        <v>8928</v>
      </c>
      <c r="AT29" s="329">
        <v>13500</v>
      </c>
      <c r="AU29" s="329">
        <v>5010</v>
      </c>
      <c r="AV29" s="329">
        <v>3950</v>
      </c>
      <c r="AW29" s="329" t="s">
        <v>73</v>
      </c>
      <c r="AX29" s="329">
        <v>11815</v>
      </c>
      <c r="AY29" s="337">
        <v>282585</v>
      </c>
      <c r="AZ29" s="329">
        <v>162100</v>
      </c>
      <c r="BA29" s="329">
        <v>104173</v>
      </c>
      <c r="BB29" s="329">
        <v>5800</v>
      </c>
      <c r="BC29" s="329">
        <v>8960</v>
      </c>
      <c r="BD29" s="329">
        <v>12120</v>
      </c>
      <c r="BE29" s="329">
        <v>3680</v>
      </c>
      <c r="BF29" s="329">
        <v>4840</v>
      </c>
      <c r="BG29" s="329" t="s">
        <v>73</v>
      </c>
      <c r="BH29" s="329">
        <v>12215</v>
      </c>
      <c r="BI29" s="337">
        <v>313888</v>
      </c>
      <c r="BJ29" s="329">
        <v>154277</v>
      </c>
      <c r="BK29" s="329">
        <v>97878</v>
      </c>
      <c r="BL29" s="329">
        <v>7130</v>
      </c>
      <c r="BM29" s="329">
        <v>7831</v>
      </c>
      <c r="BN29" s="329">
        <v>12920</v>
      </c>
      <c r="BO29" s="329">
        <v>3480</v>
      </c>
      <c r="BP29" s="329">
        <v>5120</v>
      </c>
      <c r="BQ29" s="329" t="s">
        <v>73</v>
      </c>
      <c r="BR29" s="329">
        <v>10678</v>
      </c>
      <c r="BS29" s="337">
        <v>299314</v>
      </c>
      <c r="BT29" s="329">
        <v>146743</v>
      </c>
      <c r="BU29" s="329">
        <v>99982</v>
      </c>
      <c r="BV29" s="329">
        <v>5310</v>
      </c>
      <c r="BW29" s="329">
        <v>6419</v>
      </c>
      <c r="BX29" s="329">
        <v>11940</v>
      </c>
      <c r="BY29" s="329">
        <v>2420</v>
      </c>
      <c r="BZ29" s="329">
        <v>3610</v>
      </c>
      <c r="CA29" s="329" t="s">
        <v>73</v>
      </c>
      <c r="CB29" s="329">
        <v>9485</v>
      </c>
      <c r="CC29" s="337">
        <v>285909</v>
      </c>
      <c r="CD29" s="329">
        <v>161105</v>
      </c>
      <c r="CE29" s="329">
        <v>111053</v>
      </c>
      <c r="CF29" s="329">
        <v>5660</v>
      </c>
      <c r="CG29" s="329">
        <v>6512</v>
      </c>
      <c r="CH29" s="329">
        <v>12170</v>
      </c>
      <c r="CI29" s="329">
        <v>2730</v>
      </c>
      <c r="CJ29" s="329">
        <v>4800</v>
      </c>
      <c r="CK29" s="329" t="s">
        <v>73</v>
      </c>
      <c r="CL29" s="329">
        <v>12149</v>
      </c>
      <c r="CM29" s="337">
        <v>316179</v>
      </c>
      <c r="CN29" s="329">
        <v>167811.25469590494</v>
      </c>
      <c r="CO29" s="329">
        <v>116248.33118736901</v>
      </c>
      <c r="CP29" s="329">
        <v>4567.532576137678</v>
      </c>
      <c r="CQ29" s="329">
        <v>3969.492318081388</v>
      </c>
      <c r="CR29" s="329">
        <v>11804.726077186917</v>
      </c>
      <c r="CS29" s="329">
        <v>2250.6881021952313</v>
      </c>
      <c r="CT29" s="329">
        <v>3442.507985329421</v>
      </c>
      <c r="CU29" s="329">
        <v>2132.9085912785863</v>
      </c>
      <c r="CV29" s="329">
        <v>15982.283358122202</v>
      </c>
      <c r="CW29" s="337">
        <v>328209.7248916054</v>
      </c>
      <c r="CX29" s="329">
        <v>183699</v>
      </c>
      <c r="CY29" s="329">
        <v>113364</v>
      </c>
      <c r="CZ29" s="329">
        <v>2821</v>
      </c>
      <c r="DA29" s="329">
        <v>4095</v>
      </c>
      <c r="DB29" s="329">
        <v>10793</v>
      </c>
      <c r="DC29" s="329">
        <v>1900</v>
      </c>
      <c r="DD29" s="329">
        <v>4648</v>
      </c>
      <c r="DE29" s="329">
        <v>1105.9134690438386</v>
      </c>
      <c r="DF29" s="329">
        <v>15612.086530956161</v>
      </c>
      <c r="DG29" s="337">
        <v>338038</v>
      </c>
      <c r="DH29" s="329">
        <v>191012</v>
      </c>
      <c r="DI29" s="329">
        <v>125784</v>
      </c>
      <c r="DJ29" s="329">
        <v>2348</v>
      </c>
      <c r="DK29" s="329">
        <v>5014</v>
      </c>
      <c r="DL29" s="329">
        <v>10017</v>
      </c>
      <c r="DM29" s="329">
        <v>1451</v>
      </c>
      <c r="DN29" s="329">
        <v>3793</v>
      </c>
      <c r="DO29" s="329">
        <v>1353</v>
      </c>
      <c r="DP29" s="329">
        <v>14679</v>
      </c>
      <c r="DQ29" s="337">
        <v>355451</v>
      </c>
      <c r="DR29" s="329">
        <v>193901</v>
      </c>
      <c r="DS29" s="329">
        <v>115290.73522558075</v>
      </c>
      <c r="DT29" s="329">
        <v>1205.231006266311</v>
      </c>
      <c r="DU29" s="329">
        <v>5061.60713838531</v>
      </c>
      <c r="DV29" s="329">
        <v>7560</v>
      </c>
      <c r="DW29" s="329">
        <v>831</v>
      </c>
      <c r="DX29" s="329">
        <v>2635</v>
      </c>
      <c r="DY29" s="329">
        <v>876</v>
      </c>
      <c r="DZ29" s="329">
        <f t="shared" si="9"/>
        <v>12057.017615479708</v>
      </c>
      <c r="EA29" s="337">
        <v>339417.5909857121</v>
      </c>
      <c r="EB29" s="329">
        <v>198745.13943523163</v>
      </c>
      <c r="EC29" s="329">
        <v>122493.18379315357</v>
      </c>
      <c r="ED29" s="329">
        <v>1587.456094765895</v>
      </c>
      <c r="EE29" s="329">
        <v>4071.6363055420934</v>
      </c>
      <c r="EF29" s="329">
        <v>7670.366455072178</v>
      </c>
      <c r="EG29" s="329">
        <v>1046.6707657874356</v>
      </c>
      <c r="EH29" s="329">
        <v>4562.801513684892</v>
      </c>
      <c r="EI29" s="329">
        <v>1281.3010922415908</v>
      </c>
      <c r="EJ29" s="329">
        <v>16627.096864338113</v>
      </c>
      <c r="EK29" s="337">
        <v>358085.6523197616</v>
      </c>
      <c r="EL29" s="329">
        <v>209898.08637428645</v>
      </c>
      <c r="EM29" s="329">
        <v>144256.61593878982</v>
      </c>
      <c r="EN29" s="329">
        <v>1047.1006624206518</v>
      </c>
      <c r="EO29" s="329">
        <v>6877.13196327075</v>
      </c>
      <c r="EP29" s="329">
        <v>8135.17040218101</v>
      </c>
      <c r="EQ29" s="329">
        <v>1304.0652811053776</v>
      </c>
      <c r="ER29" s="329">
        <v>3942.084198835477</v>
      </c>
      <c r="ES29" s="329">
        <v>1159.080779945358</v>
      </c>
      <c r="ET29" s="329">
        <v>12511.842348042197</v>
      </c>
      <c r="EU29" s="337">
        <v>389131.17794887675</v>
      </c>
      <c r="EV29" s="329">
        <v>240314.04220450847</v>
      </c>
      <c r="EW29" s="329">
        <v>151400.52373193813</v>
      </c>
      <c r="EX29" s="329">
        <v>961.286479301176</v>
      </c>
      <c r="EY29" s="329">
        <v>8840.609348637961</v>
      </c>
      <c r="EZ29" s="329">
        <v>7621.951724287644</v>
      </c>
      <c r="FA29" s="329">
        <v>1804.2777352617813</v>
      </c>
      <c r="FB29" s="329">
        <v>3874.3497325487456</v>
      </c>
      <c r="FC29" s="329">
        <v>1428.1050823522246</v>
      </c>
      <c r="FD29" s="329">
        <v>14018.54911531533</v>
      </c>
      <c r="FE29" s="337">
        <v>430263.69515441096</v>
      </c>
      <c r="FF29" s="329">
        <v>260664.18728435755</v>
      </c>
      <c r="FG29" s="329">
        <v>155094.50826355803</v>
      </c>
      <c r="FH29" s="329">
        <v>1134.9718652768272</v>
      </c>
      <c r="FI29" s="329">
        <v>13549.80223853147</v>
      </c>
      <c r="FJ29" s="329">
        <v>7283.599542323124</v>
      </c>
      <c r="FK29" s="329">
        <v>2337.0634842071822</v>
      </c>
      <c r="FL29" s="329">
        <v>4271.290264794694</v>
      </c>
      <c r="FM29" s="329">
        <v>1652.7399112316152</v>
      </c>
      <c r="FN29" s="329">
        <v>14277.769005620275</v>
      </c>
      <c r="FO29" s="337">
        <v>460265.9318597236</v>
      </c>
      <c r="FP29" s="329">
        <v>290481</v>
      </c>
      <c r="FQ29" s="329">
        <v>158618</v>
      </c>
      <c r="FR29" s="329">
        <v>872</v>
      </c>
      <c r="FS29" s="329">
        <v>15868</v>
      </c>
      <c r="FT29" s="329">
        <v>7111</v>
      </c>
      <c r="FU29" s="329">
        <v>1747</v>
      </c>
      <c r="FV29" s="329">
        <v>4460</v>
      </c>
      <c r="FW29" s="329">
        <v>2334</v>
      </c>
      <c r="FX29" s="329">
        <v>15865</v>
      </c>
      <c r="FY29" s="337">
        <v>497356</v>
      </c>
      <c r="FZ29" s="329">
        <v>277400</v>
      </c>
      <c r="GA29" s="329">
        <v>147483</v>
      </c>
      <c r="GB29" s="329">
        <v>899</v>
      </c>
      <c r="GC29" s="329">
        <v>23421</v>
      </c>
      <c r="GD29" s="329">
        <v>7452</v>
      </c>
      <c r="GE29" s="329">
        <v>2564</v>
      </c>
      <c r="GF29" s="329">
        <v>5018</v>
      </c>
      <c r="GG29" s="329">
        <v>2519</v>
      </c>
      <c r="GH29" s="329">
        <v>16801</v>
      </c>
      <c r="GI29" s="337">
        <v>483557.13581471244</v>
      </c>
    </row>
    <row r="30" spans="1:191" s="23" customFormat="1" ht="15.75" customHeight="1">
      <c r="A30" s="294" t="s">
        <v>34</v>
      </c>
      <c r="B30" s="328">
        <v>145064.82110439832</v>
      </c>
      <c r="C30" s="328">
        <v>211027.5305190885</v>
      </c>
      <c r="D30" s="328">
        <v>1276739.1220211952</v>
      </c>
      <c r="E30" s="328">
        <v>162173.85102072678</v>
      </c>
      <c r="F30" s="328">
        <v>56540.921700010076</v>
      </c>
      <c r="G30" s="328">
        <v>114153.99108038677</v>
      </c>
      <c r="H30" s="328">
        <v>103222.17661418686</v>
      </c>
      <c r="I30" s="328" t="s">
        <v>73</v>
      </c>
      <c r="J30" s="328">
        <v>79992.50237046748</v>
      </c>
      <c r="K30" s="336">
        <v>2148914.9164304603</v>
      </c>
      <c r="L30" s="328">
        <v>160376.77852665941</v>
      </c>
      <c r="M30" s="328">
        <v>258561.9724801378</v>
      </c>
      <c r="N30" s="328">
        <v>1396965.8396942015</v>
      </c>
      <c r="O30" s="328">
        <v>153681.9329727606</v>
      </c>
      <c r="P30" s="328">
        <v>51337.72144608009</v>
      </c>
      <c r="Q30" s="328">
        <v>155053.16263110787</v>
      </c>
      <c r="R30" s="328">
        <v>142357.8237464904</v>
      </c>
      <c r="S30" s="328" t="s">
        <v>73</v>
      </c>
      <c r="T30" s="328">
        <v>90034.38437724023</v>
      </c>
      <c r="U30" s="336">
        <v>2408369.615874678</v>
      </c>
      <c r="V30" s="328">
        <v>219928.24857379158</v>
      </c>
      <c r="W30" s="328">
        <v>292228.7569824958</v>
      </c>
      <c r="X30" s="328">
        <v>1364844.6532423054</v>
      </c>
      <c r="Y30" s="328">
        <v>137396.61039956653</v>
      </c>
      <c r="Z30" s="328">
        <v>53896.70680445009</v>
      </c>
      <c r="AA30" s="328">
        <v>141125.79181691885</v>
      </c>
      <c r="AB30" s="328">
        <v>152957.05552286748</v>
      </c>
      <c r="AC30" s="328" t="s">
        <v>73</v>
      </c>
      <c r="AD30" s="328">
        <v>87574.37462117716</v>
      </c>
      <c r="AE30" s="336">
        <v>2449952.1979635726</v>
      </c>
      <c r="AF30" s="328">
        <v>187990.32572615508</v>
      </c>
      <c r="AG30" s="328">
        <v>284649.89345414063</v>
      </c>
      <c r="AH30" s="328">
        <v>1616699.5281500677</v>
      </c>
      <c r="AI30" s="328">
        <v>137568.2186467213</v>
      </c>
      <c r="AJ30" s="328">
        <v>56723.84006008431</v>
      </c>
      <c r="AK30" s="328">
        <v>139764.31452402883</v>
      </c>
      <c r="AL30" s="328">
        <v>178045.82692042118</v>
      </c>
      <c r="AM30" s="328" t="s">
        <v>73</v>
      </c>
      <c r="AN30" s="328">
        <v>80281.94080468702</v>
      </c>
      <c r="AO30" s="336">
        <v>2681723.8882863065</v>
      </c>
      <c r="AP30" s="328">
        <v>135550.99735985586</v>
      </c>
      <c r="AQ30" s="328">
        <v>215126.46775180468</v>
      </c>
      <c r="AR30" s="328">
        <v>1584975.36948369</v>
      </c>
      <c r="AS30" s="328">
        <v>148288.20056918717</v>
      </c>
      <c r="AT30" s="328">
        <v>57343.93681246878</v>
      </c>
      <c r="AU30" s="328">
        <v>106961.76500513978</v>
      </c>
      <c r="AV30" s="328">
        <v>186023.82103722583</v>
      </c>
      <c r="AW30" s="328" t="s">
        <v>73</v>
      </c>
      <c r="AX30" s="328">
        <v>66665.18927975479</v>
      </c>
      <c r="AY30" s="336">
        <v>2500935.747299127</v>
      </c>
      <c r="AZ30" s="328">
        <v>114710.81280242956</v>
      </c>
      <c r="BA30" s="328">
        <v>134101.12251786047</v>
      </c>
      <c r="BB30" s="328">
        <v>1747502.3233249392</v>
      </c>
      <c r="BC30" s="328">
        <v>145600.89456656843</v>
      </c>
      <c r="BD30" s="328">
        <v>49847.448973969455</v>
      </c>
      <c r="BE30" s="328">
        <v>80901.00743994926</v>
      </c>
      <c r="BF30" s="328">
        <v>196769.30770932458</v>
      </c>
      <c r="BG30" s="328" t="s">
        <v>73</v>
      </c>
      <c r="BH30" s="328">
        <v>81961.69121364516</v>
      </c>
      <c r="BI30" s="336">
        <v>2551394.608548686</v>
      </c>
      <c r="BJ30" s="328">
        <v>135212.7153110752</v>
      </c>
      <c r="BK30" s="328">
        <v>152426.61834421728</v>
      </c>
      <c r="BL30" s="328">
        <v>1969491.011587208</v>
      </c>
      <c r="BM30" s="328">
        <v>141756.41656544476</v>
      </c>
      <c r="BN30" s="328">
        <v>43492.968371973686</v>
      </c>
      <c r="BO30" s="328">
        <v>77988.94151248867</v>
      </c>
      <c r="BP30" s="328">
        <v>200303.19680512507</v>
      </c>
      <c r="BQ30" s="328" t="s">
        <v>73</v>
      </c>
      <c r="BR30" s="328">
        <v>82613.30112805635</v>
      </c>
      <c r="BS30" s="336">
        <v>2803285.169625589</v>
      </c>
      <c r="BT30" s="328">
        <v>117934.43100380956</v>
      </c>
      <c r="BU30" s="328">
        <v>195647.17138429175</v>
      </c>
      <c r="BV30" s="328">
        <v>2069683.345377901</v>
      </c>
      <c r="BW30" s="328">
        <v>151180.6658971866</v>
      </c>
      <c r="BX30" s="328">
        <v>34777.228337288965</v>
      </c>
      <c r="BY30" s="328">
        <v>72012.26951383254</v>
      </c>
      <c r="BZ30" s="328">
        <v>201429.01366396726</v>
      </c>
      <c r="CA30" s="328" t="s">
        <v>73</v>
      </c>
      <c r="CB30" s="328">
        <v>86364.23667748173</v>
      </c>
      <c r="CC30" s="336">
        <v>2929028.3618557593</v>
      </c>
      <c r="CD30" s="328">
        <v>68039.54666565276</v>
      </c>
      <c r="CE30" s="328">
        <v>120332.50370817972</v>
      </c>
      <c r="CF30" s="328">
        <v>2151690.3665011483</v>
      </c>
      <c r="CG30" s="328">
        <v>147634.1180188264</v>
      </c>
      <c r="CH30" s="328">
        <v>30486.03786956155</v>
      </c>
      <c r="CI30" s="328">
        <v>75342.50343023383</v>
      </c>
      <c r="CJ30" s="328">
        <v>182845.7545506726</v>
      </c>
      <c r="CK30" s="328" t="s">
        <v>73</v>
      </c>
      <c r="CL30" s="328">
        <v>93966.60597594823</v>
      </c>
      <c r="CM30" s="336">
        <v>2870337.436720223</v>
      </c>
      <c r="CN30" s="328">
        <v>78049.81311680345</v>
      </c>
      <c r="CO30" s="328">
        <v>93933.12148009143</v>
      </c>
      <c r="CP30" s="328">
        <v>1946377</v>
      </c>
      <c r="CQ30" s="328">
        <v>177189</v>
      </c>
      <c r="CR30" s="328">
        <v>27224</v>
      </c>
      <c r="CS30" s="328">
        <v>66197</v>
      </c>
      <c r="CT30" s="328">
        <v>76457</v>
      </c>
      <c r="CU30" s="328" t="s">
        <v>73</v>
      </c>
      <c r="CV30" s="328">
        <v>116223.06540310514</v>
      </c>
      <c r="CW30" s="336">
        <v>2581650</v>
      </c>
      <c r="CX30" s="328">
        <v>100426.99100080854</v>
      </c>
      <c r="CY30" s="328">
        <v>83635.78852406777</v>
      </c>
      <c r="CZ30" s="328">
        <v>1778239.8032994184</v>
      </c>
      <c r="DA30" s="328">
        <v>214941.16341623318</v>
      </c>
      <c r="DB30" s="328">
        <v>26228.06465589882</v>
      </c>
      <c r="DC30" s="328">
        <v>73473.9369793206</v>
      </c>
      <c r="DD30" s="328">
        <v>92308.72212610765</v>
      </c>
      <c r="DE30" s="328" t="s">
        <v>73</v>
      </c>
      <c r="DF30" s="328">
        <v>116161.52999814492</v>
      </c>
      <c r="DG30" s="336">
        <v>2485416</v>
      </c>
      <c r="DH30" s="328">
        <f>SUM(DH31:DH42)</f>
        <v>103159.87063071496</v>
      </c>
      <c r="DI30" s="328">
        <f>SUM(DI31:DI42)</f>
        <v>89172.91380783296</v>
      </c>
      <c r="DJ30" s="328">
        <f>SUM(DJ31:DJ42)</f>
        <v>1783501.579784969</v>
      </c>
      <c r="DK30" s="328">
        <f>SUM(DK31:DK42)</f>
        <v>210803.95165721807</v>
      </c>
      <c r="DL30" s="328">
        <v>27636.627630608848</v>
      </c>
      <c r="DM30" s="328">
        <v>63358.62238918352</v>
      </c>
      <c r="DN30" s="328">
        <v>107756.13747206339</v>
      </c>
      <c r="DO30" s="328">
        <v>2029.237962962963</v>
      </c>
      <c r="DP30" s="328">
        <f aca="true" t="shared" si="10" ref="DP30:DU30">SUM(DP31:DP42)</f>
        <v>114239.84048732066</v>
      </c>
      <c r="DQ30" s="336">
        <f t="shared" si="10"/>
        <v>2501658.7818228747</v>
      </c>
      <c r="DR30" s="328">
        <f t="shared" si="10"/>
        <v>73967.24677193606</v>
      </c>
      <c r="DS30" s="328">
        <f t="shared" si="10"/>
        <v>63420.44269001653</v>
      </c>
      <c r="DT30" s="328">
        <f t="shared" si="10"/>
        <v>1506192.6234420124</v>
      </c>
      <c r="DU30" s="328">
        <f t="shared" si="10"/>
        <v>173043.1552229702</v>
      </c>
      <c r="DV30" s="328">
        <v>21791.487658596438</v>
      </c>
      <c r="DW30" s="328">
        <v>60329.404092648525</v>
      </c>
      <c r="DX30" s="328">
        <v>71094.02161196482</v>
      </c>
      <c r="DY30" s="328">
        <v>1424.5554646175287</v>
      </c>
      <c r="DZ30" s="328">
        <f>SUM(DZ31:DZ42)</f>
        <v>108206.43614711904</v>
      </c>
      <c r="EA30" s="336">
        <f>SUM(EA31:EA42)</f>
        <v>2079469.3731018817</v>
      </c>
      <c r="EB30" s="328">
        <v>54689</v>
      </c>
      <c r="EC30" s="328">
        <v>52833</v>
      </c>
      <c r="ED30" s="328">
        <v>1466261</v>
      </c>
      <c r="EE30" s="328">
        <v>154506</v>
      </c>
      <c r="EF30" s="328">
        <v>22371</v>
      </c>
      <c r="EG30" s="328">
        <v>92659</v>
      </c>
      <c r="EH30" s="328">
        <v>70835</v>
      </c>
      <c r="EI30" s="328">
        <v>1426.4576465657458</v>
      </c>
      <c r="EJ30" s="328">
        <v>114627</v>
      </c>
      <c r="EK30" s="336">
        <v>2030208.000000022</v>
      </c>
      <c r="EL30" s="328">
        <v>46345</v>
      </c>
      <c r="EM30" s="328">
        <v>41553</v>
      </c>
      <c r="EN30" s="328">
        <v>1327132.99999999</v>
      </c>
      <c r="EO30" s="328">
        <v>163700.72413793046</v>
      </c>
      <c r="EP30" s="328">
        <v>17994</v>
      </c>
      <c r="EQ30" s="328">
        <v>76873</v>
      </c>
      <c r="ER30" s="328">
        <v>66599</v>
      </c>
      <c r="ES30" s="328">
        <v>1342.3707852044488</v>
      </c>
      <c r="ET30" s="328">
        <v>107610.27586206896</v>
      </c>
      <c r="EU30" s="336">
        <v>1849149.9999999925</v>
      </c>
      <c r="EV30" s="328">
        <v>47493</v>
      </c>
      <c r="EW30" s="328">
        <v>48437</v>
      </c>
      <c r="EX30" s="328">
        <v>1469898.9999999877</v>
      </c>
      <c r="EY30" s="328">
        <v>159216</v>
      </c>
      <c r="EZ30" s="328">
        <v>14276</v>
      </c>
      <c r="FA30" s="328">
        <v>103635</v>
      </c>
      <c r="FB30" s="328">
        <v>62471</v>
      </c>
      <c r="FC30" s="328">
        <v>546</v>
      </c>
      <c r="FD30" s="328">
        <v>113161</v>
      </c>
      <c r="FE30" s="336">
        <v>2019133.9999999679</v>
      </c>
      <c r="FF30" s="328">
        <v>45124</v>
      </c>
      <c r="FG30" s="328">
        <v>44114</v>
      </c>
      <c r="FH30" s="328">
        <v>1506844</v>
      </c>
      <c r="FI30" s="328">
        <v>167192</v>
      </c>
      <c r="FJ30" s="328">
        <v>10548</v>
      </c>
      <c r="FK30" s="328">
        <v>106748</v>
      </c>
      <c r="FL30" s="328">
        <v>69112</v>
      </c>
      <c r="FM30" s="328">
        <v>469</v>
      </c>
      <c r="FN30" s="328">
        <v>153141.9090909086</v>
      </c>
      <c r="FO30" s="336">
        <v>2103292.9090909082</v>
      </c>
      <c r="FP30" s="328">
        <v>43106</v>
      </c>
      <c r="FQ30" s="328">
        <v>42612</v>
      </c>
      <c r="FR30" s="328">
        <v>1353176</v>
      </c>
      <c r="FS30" s="328">
        <v>189591</v>
      </c>
      <c r="FT30" s="328">
        <v>11406</v>
      </c>
      <c r="FU30" s="328">
        <v>102152</v>
      </c>
      <c r="FV30" s="328">
        <v>74217</v>
      </c>
      <c r="FW30" s="328">
        <v>670</v>
      </c>
      <c r="FX30" s="328">
        <v>161051</v>
      </c>
      <c r="FY30" s="336">
        <v>1977981</v>
      </c>
      <c r="FZ30" s="328">
        <v>45389</v>
      </c>
      <c r="GA30" s="328">
        <v>43768</v>
      </c>
      <c r="GB30" s="328">
        <v>1287247</v>
      </c>
      <c r="GC30" s="328">
        <v>197655</v>
      </c>
      <c r="GD30" s="328">
        <v>13370</v>
      </c>
      <c r="GE30" s="328">
        <v>123372</v>
      </c>
      <c r="GF30" s="328">
        <v>79037</v>
      </c>
      <c r="GG30" s="328">
        <v>627</v>
      </c>
      <c r="GH30" s="328">
        <v>123825</v>
      </c>
      <c r="GI30" s="336">
        <v>1914290</v>
      </c>
    </row>
    <row r="31" spans="1:191" ht="12.75" customHeight="1">
      <c r="A31" s="331" t="s">
        <v>6</v>
      </c>
      <c r="B31" s="7">
        <v>18806.48735099194</v>
      </c>
      <c r="C31" s="7">
        <v>31450.2107341049</v>
      </c>
      <c r="D31" s="7">
        <v>102006.43939636218</v>
      </c>
      <c r="E31" s="7">
        <v>32305.922001503648</v>
      </c>
      <c r="F31" s="7">
        <v>4594.361992913016</v>
      </c>
      <c r="G31" s="7">
        <v>5950.414688974689</v>
      </c>
      <c r="H31" s="7">
        <v>5907.027937815397</v>
      </c>
      <c r="I31" s="7" t="s">
        <v>73</v>
      </c>
      <c r="J31" s="7">
        <v>6271.218062933083</v>
      </c>
      <c r="K31" s="309">
        <v>207292.0821655988</v>
      </c>
      <c r="L31" s="7">
        <v>12098.374294626188</v>
      </c>
      <c r="M31" s="7">
        <v>16226.450582785645</v>
      </c>
      <c r="N31" s="7">
        <v>130096.32129886777</v>
      </c>
      <c r="O31" s="7">
        <v>30154.182060162715</v>
      </c>
      <c r="P31" s="7">
        <v>5635.1929300190695</v>
      </c>
      <c r="Q31" s="7">
        <v>6444.899744828867</v>
      </c>
      <c r="R31" s="7">
        <v>17014.262204612205</v>
      </c>
      <c r="S31" s="7" t="s">
        <v>73</v>
      </c>
      <c r="T31" s="7">
        <v>4037.8090528652638</v>
      </c>
      <c r="U31" s="309">
        <v>221707.49216876773</v>
      </c>
      <c r="V31" s="7">
        <v>12551.561298728651</v>
      </c>
      <c r="W31" s="7">
        <v>16117.732893006829</v>
      </c>
      <c r="X31" s="7">
        <v>134289.0191614919</v>
      </c>
      <c r="Y31" s="7">
        <v>21311.995060165496</v>
      </c>
      <c r="Z31" s="7">
        <v>5562.518829840366</v>
      </c>
      <c r="AA31" s="7">
        <v>6045.539920016339</v>
      </c>
      <c r="AB31" s="7">
        <v>8353.631277086686</v>
      </c>
      <c r="AC31" s="7" t="s">
        <v>73</v>
      </c>
      <c r="AD31" s="7">
        <v>11914.228855074432</v>
      </c>
      <c r="AE31" s="309">
        <v>216146.22729541067</v>
      </c>
      <c r="AF31" s="7">
        <v>12379.10376562731</v>
      </c>
      <c r="AG31" s="7">
        <v>23447.106833157886</v>
      </c>
      <c r="AH31" s="7">
        <v>152794.85164756692</v>
      </c>
      <c r="AI31" s="7">
        <v>19966.117512289435</v>
      </c>
      <c r="AJ31" s="7">
        <v>5695.237791328511</v>
      </c>
      <c r="AK31" s="7">
        <v>7464.5727314408505</v>
      </c>
      <c r="AL31" s="7">
        <v>14061.306369525286</v>
      </c>
      <c r="AM31" s="7" t="s">
        <v>73</v>
      </c>
      <c r="AN31" s="7">
        <v>4299.299585058238</v>
      </c>
      <c r="AO31" s="309">
        <v>240107.59623599445</v>
      </c>
      <c r="AP31" s="7">
        <v>17804.796714610795</v>
      </c>
      <c r="AQ31" s="7">
        <v>35594.83516077845</v>
      </c>
      <c r="AR31" s="7">
        <v>120919.96060260879</v>
      </c>
      <c r="AS31" s="7">
        <v>22444.585503938455</v>
      </c>
      <c r="AT31" s="7">
        <v>5648.870362981287</v>
      </c>
      <c r="AU31" s="7">
        <v>8184.247223730579</v>
      </c>
      <c r="AV31" s="7">
        <v>21220.912112928243</v>
      </c>
      <c r="AW31" s="7" t="s">
        <v>73</v>
      </c>
      <c r="AX31" s="7">
        <v>7392.171620079549</v>
      </c>
      <c r="AY31" s="309">
        <v>239210.37930165615</v>
      </c>
      <c r="AZ31" s="7">
        <v>21299.758670955714</v>
      </c>
      <c r="BA31" s="7">
        <v>30253.309920662847</v>
      </c>
      <c r="BB31" s="7">
        <v>111156.17033099782</v>
      </c>
      <c r="BC31" s="7">
        <v>22315.30684314529</v>
      </c>
      <c r="BD31" s="7">
        <v>4805.079818400963</v>
      </c>
      <c r="BE31" s="7">
        <v>5717.039411669969</v>
      </c>
      <c r="BF31" s="7">
        <v>14817.496683386222</v>
      </c>
      <c r="BG31" s="7" t="s">
        <v>73</v>
      </c>
      <c r="BH31" s="7">
        <v>4351.524039882424</v>
      </c>
      <c r="BI31" s="309">
        <v>214715.68571910122</v>
      </c>
      <c r="BJ31" s="7">
        <v>4938.554390848599</v>
      </c>
      <c r="BK31" s="7">
        <v>5694.282541879907</v>
      </c>
      <c r="BL31" s="7">
        <v>154583.13593660813</v>
      </c>
      <c r="BM31" s="7">
        <v>20838.71097579502</v>
      </c>
      <c r="BN31" s="7">
        <v>4752.752491610361</v>
      </c>
      <c r="BO31" s="7">
        <v>5451.405758654158</v>
      </c>
      <c r="BP31" s="7">
        <v>24200.32151954482</v>
      </c>
      <c r="BQ31" s="7" t="s">
        <v>73</v>
      </c>
      <c r="BR31" s="7">
        <v>5890.383405350674</v>
      </c>
      <c r="BS31" s="309">
        <v>226349.54702029165</v>
      </c>
      <c r="BT31" s="7">
        <v>8162.175993369165</v>
      </c>
      <c r="BU31" s="7">
        <v>14176.026344795146</v>
      </c>
      <c r="BV31" s="7">
        <v>178169.27020974012</v>
      </c>
      <c r="BW31" s="7">
        <v>23476.43982580234</v>
      </c>
      <c r="BX31" s="7">
        <v>3449.6622723556616</v>
      </c>
      <c r="BY31" s="7">
        <v>4697.200973884442</v>
      </c>
      <c r="BZ31" s="7">
        <v>11991.981855793005</v>
      </c>
      <c r="CA31" s="7" t="s">
        <v>73</v>
      </c>
      <c r="CB31" s="7">
        <v>6013.183179313839</v>
      </c>
      <c r="CC31" s="309">
        <v>250135.9406550537</v>
      </c>
      <c r="CD31" s="7">
        <v>2170.250892647131</v>
      </c>
      <c r="CE31" s="7">
        <v>4340.501785294262</v>
      </c>
      <c r="CF31" s="7">
        <v>170601.2183885022</v>
      </c>
      <c r="CG31" s="7">
        <v>26373.51544684364</v>
      </c>
      <c r="CH31" s="7">
        <v>2665.3237716099907</v>
      </c>
      <c r="CI31" s="7">
        <v>4440.023053881378</v>
      </c>
      <c r="CJ31" s="7">
        <v>17820.212422269204</v>
      </c>
      <c r="CK31" s="7" t="s">
        <v>73</v>
      </c>
      <c r="CL31" s="7">
        <v>10397.415526631372</v>
      </c>
      <c r="CM31" s="309">
        <v>238808.46128767915</v>
      </c>
      <c r="CN31" s="7">
        <v>6635.685552667135</v>
      </c>
      <c r="CO31" s="7">
        <v>6838.777746854826</v>
      </c>
      <c r="CP31" s="7">
        <v>170370</v>
      </c>
      <c r="CQ31" s="7">
        <v>25838</v>
      </c>
      <c r="CR31" s="7">
        <v>2979</v>
      </c>
      <c r="CS31" s="7">
        <v>5413</v>
      </c>
      <c r="CT31" s="7">
        <v>10646</v>
      </c>
      <c r="CU31" s="7" t="s">
        <v>73</v>
      </c>
      <c r="CV31" s="7">
        <v>9912.536700478038</v>
      </c>
      <c r="CW31" s="309">
        <v>238633</v>
      </c>
      <c r="CX31" s="7">
        <v>7863.2045262444935</v>
      </c>
      <c r="CY31" s="7">
        <v>7629.689778478926</v>
      </c>
      <c r="CZ31" s="7">
        <v>144830.71534367965</v>
      </c>
      <c r="DA31" s="7">
        <v>31542.38566552901</v>
      </c>
      <c r="DB31" s="7">
        <v>2465.1352192583454</v>
      </c>
      <c r="DC31" s="7">
        <v>4382.814477040816</v>
      </c>
      <c r="DD31" s="7">
        <v>7314.403388259205</v>
      </c>
      <c r="DE31" s="7" t="s">
        <v>73</v>
      </c>
      <c r="DF31" s="7">
        <v>9985.651601509555</v>
      </c>
      <c r="DG31" s="309">
        <v>216014</v>
      </c>
      <c r="DH31" s="7">
        <v>4914.401447198259</v>
      </c>
      <c r="DI31" s="7">
        <v>4768.457740592254</v>
      </c>
      <c r="DJ31" s="7">
        <v>140369.69531193798</v>
      </c>
      <c r="DK31" s="7">
        <v>29376.02194357367</v>
      </c>
      <c r="DL31" s="7">
        <v>2078.070355005616</v>
      </c>
      <c r="DM31" s="7">
        <v>4894.8639913456855</v>
      </c>
      <c r="DN31" s="7">
        <v>9390.83473491665</v>
      </c>
      <c r="DO31" s="7">
        <v>109</v>
      </c>
      <c r="DP31" s="7">
        <v>9795.654475429881</v>
      </c>
      <c r="DQ31" s="309">
        <v>205697</v>
      </c>
      <c r="DR31" s="7">
        <v>7291.6769080915265</v>
      </c>
      <c r="DS31" s="7">
        <v>6489.991627594193</v>
      </c>
      <c r="DT31" s="7">
        <v>146648.01953953464</v>
      </c>
      <c r="DU31" s="7">
        <v>30033.12297885374</v>
      </c>
      <c r="DV31" s="7">
        <v>2324.5003843165005</v>
      </c>
      <c r="DW31" s="7">
        <v>4926.180836183508</v>
      </c>
      <c r="DX31" s="7">
        <v>10272.831940365779</v>
      </c>
      <c r="DY31" s="7">
        <v>176</v>
      </c>
      <c r="DZ31" s="7">
        <f aca="true" t="shared" si="11" ref="DZ31:DZ42">+EA31-DY31-DX31-DW31-DV31-DU31-DT31-DS31-DR31</f>
        <v>9553.857689460681</v>
      </c>
      <c r="EA31" s="309">
        <v>217716.18190440055</v>
      </c>
      <c r="EB31" s="7">
        <v>3514</v>
      </c>
      <c r="EC31" s="7">
        <v>3461</v>
      </c>
      <c r="ED31" s="7">
        <v>101322.00000000089</v>
      </c>
      <c r="EE31" s="7">
        <v>22648.99999999993</v>
      </c>
      <c r="EF31" s="7">
        <v>1604</v>
      </c>
      <c r="EG31" s="7">
        <v>8489</v>
      </c>
      <c r="EH31" s="7">
        <v>6630</v>
      </c>
      <c r="EI31" s="7">
        <v>89.35483358545943</v>
      </c>
      <c r="EJ31" s="7">
        <v>9491.000000000007</v>
      </c>
      <c r="EK31" s="309">
        <v>157249</v>
      </c>
      <c r="EL31" s="7">
        <v>2630</v>
      </c>
      <c r="EM31" s="7">
        <v>2303</v>
      </c>
      <c r="EN31" s="7">
        <v>124227.00000000285</v>
      </c>
      <c r="EO31" s="7">
        <v>28295.724137931382</v>
      </c>
      <c r="EP31" s="7">
        <v>1734</v>
      </c>
      <c r="EQ31" s="7">
        <v>7022</v>
      </c>
      <c r="ER31" s="7">
        <v>8259.999999999993</v>
      </c>
      <c r="ES31" s="7">
        <v>82.49098054002317</v>
      </c>
      <c r="ET31" s="7">
        <v>9526.27586206896</v>
      </c>
      <c r="EU31" s="309">
        <v>184080.0000000009</v>
      </c>
      <c r="EV31" s="7">
        <v>5025</v>
      </c>
      <c r="EW31" s="7">
        <v>4898</v>
      </c>
      <c r="EX31" s="7">
        <v>109183</v>
      </c>
      <c r="EY31" s="7">
        <v>26346.00000000142</v>
      </c>
      <c r="EZ31" s="7">
        <v>1602</v>
      </c>
      <c r="FA31" s="7">
        <v>7669.000000000009</v>
      </c>
      <c r="FB31" s="7">
        <v>8556</v>
      </c>
      <c r="FC31" s="7">
        <v>54</v>
      </c>
      <c r="FD31" s="7">
        <v>6440.000000000011</v>
      </c>
      <c r="FE31" s="309">
        <v>169772.99999999022</v>
      </c>
      <c r="FF31" s="7">
        <v>4390</v>
      </c>
      <c r="FG31" s="7">
        <v>4107</v>
      </c>
      <c r="FH31" s="7">
        <v>132891</v>
      </c>
      <c r="FI31" s="7">
        <v>21760</v>
      </c>
      <c r="FJ31" s="7">
        <v>1164</v>
      </c>
      <c r="FK31" s="7">
        <v>6545</v>
      </c>
      <c r="FL31" s="7">
        <v>5389</v>
      </c>
      <c r="FM31" s="7">
        <v>44</v>
      </c>
      <c r="FN31" s="7">
        <v>12083</v>
      </c>
      <c r="FO31" s="309">
        <v>188373</v>
      </c>
      <c r="FP31" s="7">
        <v>4148</v>
      </c>
      <c r="FQ31" s="7">
        <v>3728</v>
      </c>
      <c r="FR31" s="7">
        <v>122728</v>
      </c>
      <c r="FS31" s="7">
        <v>24415</v>
      </c>
      <c r="FT31" s="7">
        <v>2176</v>
      </c>
      <c r="FU31" s="7">
        <v>8893</v>
      </c>
      <c r="FV31" s="7">
        <v>10049</v>
      </c>
      <c r="FW31" s="7">
        <v>126</v>
      </c>
      <c r="FX31" s="7">
        <v>13703</v>
      </c>
      <c r="FY31" s="309">
        <v>189966</v>
      </c>
      <c r="FZ31" s="7">
        <v>4744</v>
      </c>
      <c r="GA31" s="7">
        <v>4120</v>
      </c>
      <c r="GB31" s="7">
        <v>104047</v>
      </c>
      <c r="GC31" s="7">
        <v>31081</v>
      </c>
      <c r="GD31" s="7">
        <v>1167</v>
      </c>
      <c r="GE31" s="7">
        <v>8589</v>
      </c>
      <c r="GF31" s="7">
        <v>6725</v>
      </c>
      <c r="GG31" s="7">
        <v>46</v>
      </c>
      <c r="GH31" s="7">
        <v>8149</v>
      </c>
      <c r="GI31" s="309">
        <v>168668</v>
      </c>
    </row>
    <row r="32" spans="1:191" ht="12.75" customHeight="1">
      <c r="A32" s="331" t="s">
        <v>7</v>
      </c>
      <c r="B32" s="7">
        <v>12866.545255294865</v>
      </c>
      <c r="C32" s="7">
        <v>19332.409352201303</v>
      </c>
      <c r="D32" s="7">
        <v>96983.16875741651</v>
      </c>
      <c r="E32" s="7">
        <v>24685.17003667386</v>
      </c>
      <c r="F32" s="7">
        <v>4345.825732808458</v>
      </c>
      <c r="G32" s="7">
        <v>5001.579128912754</v>
      </c>
      <c r="H32" s="7">
        <v>8229.480121239056</v>
      </c>
      <c r="I32" s="7" t="s">
        <v>73</v>
      </c>
      <c r="J32" s="7">
        <v>5719.148627196054</v>
      </c>
      <c r="K32" s="309">
        <v>177163.32701174286</v>
      </c>
      <c r="L32" s="7">
        <v>9087.341332818605</v>
      </c>
      <c r="M32" s="7">
        <v>20816.72328760557</v>
      </c>
      <c r="N32" s="7">
        <v>115489.8371924423</v>
      </c>
      <c r="O32" s="7">
        <v>25549.09127306837</v>
      </c>
      <c r="P32" s="7">
        <v>5131.788915190236</v>
      </c>
      <c r="Q32" s="7">
        <v>6363.331897546546</v>
      </c>
      <c r="R32" s="7">
        <v>7789.458833437746</v>
      </c>
      <c r="S32" s="7" t="s">
        <v>73</v>
      </c>
      <c r="T32" s="7">
        <v>2936.4446460850486</v>
      </c>
      <c r="U32" s="309">
        <v>193164.0173781944</v>
      </c>
      <c r="V32" s="7">
        <v>13180.281792868043</v>
      </c>
      <c r="W32" s="7">
        <v>19966.13768184465</v>
      </c>
      <c r="X32" s="7">
        <v>65144.01328315606</v>
      </c>
      <c r="Y32" s="7">
        <v>20433.22227439329</v>
      </c>
      <c r="Z32" s="7">
        <v>3964.1471786263264</v>
      </c>
      <c r="AA32" s="7">
        <v>5134.566942518368</v>
      </c>
      <c r="AB32" s="7">
        <v>6491.5499353336345</v>
      </c>
      <c r="AC32" s="7" t="s">
        <v>73</v>
      </c>
      <c r="AD32" s="7">
        <v>7424.660690051174</v>
      </c>
      <c r="AE32" s="309">
        <v>141738.57977879155</v>
      </c>
      <c r="AF32" s="7">
        <v>19367.36100639111</v>
      </c>
      <c r="AG32" s="7">
        <v>18215.690411054653</v>
      </c>
      <c r="AH32" s="7">
        <v>144889.71873567172</v>
      </c>
      <c r="AI32" s="7">
        <v>20793.469707476143</v>
      </c>
      <c r="AJ32" s="7">
        <v>5283.229484076993</v>
      </c>
      <c r="AK32" s="7">
        <v>7143.778140755056</v>
      </c>
      <c r="AL32" s="7">
        <v>15271.793002928673</v>
      </c>
      <c r="AM32" s="7" t="s">
        <v>73</v>
      </c>
      <c r="AN32" s="7">
        <v>3609.09628689167</v>
      </c>
      <c r="AO32" s="309">
        <v>234574.136775246</v>
      </c>
      <c r="AP32" s="7">
        <v>11153.061422619436</v>
      </c>
      <c r="AQ32" s="7">
        <v>20602.127284978706</v>
      </c>
      <c r="AR32" s="7">
        <v>112435.66894074739</v>
      </c>
      <c r="AS32" s="7">
        <v>21496.43334547194</v>
      </c>
      <c r="AT32" s="7">
        <v>5448.564476547962</v>
      </c>
      <c r="AU32" s="7">
        <v>7810.833547490468</v>
      </c>
      <c r="AV32" s="7">
        <v>13315.070062828168</v>
      </c>
      <c r="AW32" s="7" t="s">
        <v>73</v>
      </c>
      <c r="AX32" s="7">
        <v>4925.853465300484</v>
      </c>
      <c r="AY32" s="309">
        <v>197187.61254598456</v>
      </c>
      <c r="AZ32" s="7">
        <v>9905.020489921111</v>
      </c>
      <c r="BA32" s="7">
        <v>7459.065535606204</v>
      </c>
      <c r="BB32" s="7">
        <v>143383.47230206995</v>
      </c>
      <c r="BC32" s="7">
        <v>22352.031593299558</v>
      </c>
      <c r="BD32" s="7">
        <v>4756.263400939623</v>
      </c>
      <c r="BE32" s="7">
        <v>4811.123445270581</v>
      </c>
      <c r="BF32" s="7">
        <v>18744.374831499692</v>
      </c>
      <c r="BG32" s="7" t="s">
        <v>73</v>
      </c>
      <c r="BH32" s="7">
        <v>4115.486110835379</v>
      </c>
      <c r="BI32" s="309">
        <v>215526.8377094421</v>
      </c>
      <c r="BJ32" s="7">
        <v>10980.674746002109</v>
      </c>
      <c r="BK32" s="7">
        <v>8496.522098545896</v>
      </c>
      <c r="BL32" s="7">
        <v>124478.27048114434</v>
      </c>
      <c r="BM32" s="7">
        <v>19789.69214332241</v>
      </c>
      <c r="BN32" s="7">
        <v>4099.1383305353</v>
      </c>
      <c r="BO32" s="7">
        <v>3992.535023670924</v>
      </c>
      <c r="BP32" s="7">
        <v>15163.849468395496</v>
      </c>
      <c r="BQ32" s="7" t="s">
        <v>73</v>
      </c>
      <c r="BR32" s="7">
        <v>5795.800399604008</v>
      </c>
      <c r="BS32" s="309">
        <v>192796.4826912205</v>
      </c>
      <c r="BT32" s="7">
        <v>14253.924528466494</v>
      </c>
      <c r="BU32" s="7">
        <v>19018.143868144154</v>
      </c>
      <c r="BV32" s="7">
        <v>160725.35634961442</v>
      </c>
      <c r="BW32" s="7">
        <v>23487.53937686039</v>
      </c>
      <c r="BX32" s="7">
        <v>3264.0149968948576</v>
      </c>
      <c r="BY32" s="7">
        <v>3321.010014971273</v>
      </c>
      <c r="BZ32" s="7">
        <v>16426.827704307656</v>
      </c>
      <c r="CA32" s="7" t="s">
        <v>73</v>
      </c>
      <c r="CB32" s="7">
        <v>7263.972954442446</v>
      </c>
      <c r="CC32" s="309">
        <v>247760.7897937017</v>
      </c>
      <c r="CD32" s="7">
        <v>1837.419542111034</v>
      </c>
      <c r="CE32" s="7">
        <v>6984.999480696907</v>
      </c>
      <c r="CF32" s="7">
        <v>177395.76810798945</v>
      </c>
      <c r="CG32" s="7">
        <v>24993.9820772951</v>
      </c>
      <c r="CH32" s="7">
        <v>2839.189701804161</v>
      </c>
      <c r="CI32" s="7">
        <v>3867.3284549520768</v>
      </c>
      <c r="CJ32" s="7">
        <v>16815.12388569185</v>
      </c>
      <c r="CK32" s="7" t="s">
        <v>73</v>
      </c>
      <c r="CL32" s="7">
        <v>12102.815699917808</v>
      </c>
      <c r="CM32" s="309">
        <v>246836.62695045842</v>
      </c>
      <c r="CN32" s="7">
        <v>3873.7013702219106</v>
      </c>
      <c r="CO32" s="7">
        <v>4669.0327478953795</v>
      </c>
      <c r="CP32" s="7">
        <v>178442</v>
      </c>
      <c r="CQ32" s="7">
        <v>22884</v>
      </c>
      <c r="CR32" s="7">
        <v>3009</v>
      </c>
      <c r="CS32" s="7">
        <v>3565</v>
      </c>
      <c r="CT32" s="7">
        <v>4642</v>
      </c>
      <c r="CU32" s="7" t="s">
        <v>73</v>
      </c>
      <c r="CV32" s="7">
        <v>8329.265881882711</v>
      </c>
      <c r="CW32" s="309">
        <v>229414</v>
      </c>
      <c r="CX32" s="7">
        <v>7570.683592815553</v>
      </c>
      <c r="CY32" s="7">
        <v>6281.079827556454</v>
      </c>
      <c r="CZ32" s="7">
        <v>154880.41990969685</v>
      </c>
      <c r="DA32" s="7">
        <v>30492.755395683453</v>
      </c>
      <c r="DB32" s="7">
        <v>2961.901023983648</v>
      </c>
      <c r="DC32" s="7">
        <v>4347.788163487259</v>
      </c>
      <c r="DD32" s="7">
        <v>9695.170002001629</v>
      </c>
      <c r="DE32" s="7" t="s">
        <v>73</v>
      </c>
      <c r="DF32" s="7">
        <v>9311.20208477515</v>
      </c>
      <c r="DG32" s="309">
        <v>225541</v>
      </c>
      <c r="DH32" s="7">
        <v>7592.244651305383</v>
      </c>
      <c r="DI32" s="7">
        <v>6299.560310195861</v>
      </c>
      <c r="DJ32" s="7">
        <v>153623.9992731651</v>
      </c>
      <c r="DK32" s="7">
        <v>29661.405343511447</v>
      </c>
      <c r="DL32" s="7">
        <v>2871.5191506401684</v>
      </c>
      <c r="DM32" s="7">
        <v>4043.7722742512647</v>
      </c>
      <c r="DN32" s="7">
        <v>10251.444564246887</v>
      </c>
      <c r="DO32" s="7">
        <v>103</v>
      </c>
      <c r="DP32" s="7">
        <v>8544.654432683888</v>
      </c>
      <c r="DQ32" s="309">
        <v>222991.6</v>
      </c>
      <c r="DR32" s="7">
        <v>5086.711928273319</v>
      </c>
      <c r="DS32" s="7">
        <v>4719.230838398098</v>
      </c>
      <c r="DT32" s="7">
        <v>148921.24491904926</v>
      </c>
      <c r="DU32" s="7">
        <v>28579.88085106419</v>
      </c>
      <c r="DV32" s="7">
        <v>2386.781328684119</v>
      </c>
      <c r="DW32" s="7">
        <v>3115.9277016401843</v>
      </c>
      <c r="DX32" s="7">
        <v>4756.632839190305</v>
      </c>
      <c r="DY32" s="7">
        <v>146</v>
      </c>
      <c r="DZ32" s="7">
        <f t="shared" si="11"/>
        <v>7845.389593700501</v>
      </c>
      <c r="EA32" s="309">
        <v>205557.8</v>
      </c>
      <c r="EB32" s="7">
        <v>3750</v>
      </c>
      <c r="EC32" s="7">
        <v>3723</v>
      </c>
      <c r="ED32" s="7">
        <v>108094.99999999849</v>
      </c>
      <c r="EE32" s="7">
        <v>20098.000000000124</v>
      </c>
      <c r="EF32" s="7">
        <v>1952</v>
      </c>
      <c r="EG32" s="7">
        <v>5946</v>
      </c>
      <c r="EH32" s="7">
        <v>6190</v>
      </c>
      <c r="EI32" s="7">
        <v>96.94562001847927</v>
      </c>
      <c r="EJ32" s="7">
        <v>8020</v>
      </c>
      <c r="EK32" s="309">
        <v>157870.99999999805</v>
      </c>
      <c r="EL32" s="7">
        <v>2424</v>
      </c>
      <c r="EM32" s="7">
        <v>2377</v>
      </c>
      <c r="EN32" s="7">
        <v>121568.99999999713</v>
      </c>
      <c r="EO32" s="7">
        <v>27689.999999999225</v>
      </c>
      <c r="EP32" s="7">
        <v>1614</v>
      </c>
      <c r="EQ32" s="7">
        <v>3871</v>
      </c>
      <c r="ER32" s="7">
        <v>5569.9999999999945</v>
      </c>
      <c r="ES32" s="7">
        <v>69.82374794040797</v>
      </c>
      <c r="ET32" s="7">
        <v>8337.000000000007</v>
      </c>
      <c r="EU32" s="309">
        <v>173522.0000000019</v>
      </c>
      <c r="EV32" s="7">
        <v>3492</v>
      </c>
      <c r="EW32" s="7">
        <v>3579</v>
      </c>
      <c r="EX32" s="7">
        <v>114689.00000000156</v>
      </c>
      <c r="EY32" s="7">
        <v>26083.00000000117</v>
      </c>
      <c r="EZ32" s="7">
        <v>1608</v>
      </c>
      <c r="FA32" s="7">
        <v>5091.000000000008</v>
      </c>
      <c r="FB32" s="7">
        <v>4910</v>
      </c>
      <c r="FC32" s="7">
        <v>41</v>
      </c>
      <c r="FD32" s="7">
        <v>5737.000000000011</v>
      </c>
      <c r="FE32" s="309">
        <v>165229.99999999083</v>
      </c>
      <c r="FF32" s="7">
        <v>2876</v>
      </c>
      <c r="FG32" s="7">
        <v>3578</v>
      </c>
      <c r="FH32" s="7">
        <v>120800</v>
      </c>
      <c r="FI32" s="7">
        <v>23610</v>
      </c>
      <c r="FJ32" s="7">
        <v>1128</v>
      </c>
      <c r="FK32" s="7">
        <v>4654</v>
      </c>
      <c r="FL32" s="7">
        <v>5818</v>
      </c>
      <c r="FM32" s="7">
        <v>22</v>
      </c>
      <c r="FN32" s="7">
        <v>7172</v>
      </c>
      <c r="FO32" s="309">
        <v>169658</v>
      </c>
      <c r="FP32" s="7">
        <v>3063</v>
      </c>
      <c r="FQ32" s="7">
        <v>3340</v>
      </c>
      <c r="FR32" s="7">
        <v>101264</v>
      </c>
      <c r="FS32" s="7">
        <v>25981</v>
      </c>
      <c r="FT32" s="7">
        <v>1260</v>
      </c>
      <c r="FU32" s="7">
        <v>5347</v>
      </c>
      <c r="FV32" s="7">
        <v>5373</v>
      </c>
      <c r="FW32" s="7">
        <v>47</v>
      </c>
      <c r="FX32" s="7">
        <v>15952</v>
      </c>
      <c r="FY32" s="309">
        <v>161627</v>
      </c>
      <c r="FZ32" s="7">
        <v>2968</v>
      </c>
      <c r="GA32" s="7">
        <v>3197</v>
      </c>
      <c r="GB32" s="7">
        <v>94194</v>
      </c>
      <c r="GC32" s="7">
        <v>26854</v>
      </c>
      <c r="GD32" s="7">
        <v>1101</v>
      </c>
      <c r="GE32" s="7">
        <v>6448</v>
      </c>
      <c r="GF32" s="7">
        <v>6633</v>
      </c>
      <c r="GG32" s="7">
        <v>26</v>
      </c>
      <c r="GH32" s="7">
        <v>15354</v>
      </c>
      <c r="GI32" s="309">
        <v>156775</v>
      </c>
    </row>
    <row r="33" spans="1:191" ht="12.75" customHeight="1">
      <c r="A33" s="331" t="s">
        <v>8</v>
      </c>
      <c r="B33" s="7">
        <v>8909.410358258876</v>
      </c>
      <c r="C33" s="7">
        <v>13774.459577962582</v>
      </c>
      <c r="D33" s="7">
        <v>119682.99797137672</v>
      </c>
      <c r="E33" s="7">
        <v>21091.000503573574</v>
      </c>
      <c r="F33" s="7">
        <v>5635.996483110353</v>
      </c>
      <c r="G33" s="7">
        <v>8287.397186967171</v>
      </c>
      <c r="H33" s="7">
        <v>5588.541824818458</v>
      </c>
      <c r="I33" s="7" t="s">
        <v>73</v>
      </c>
      <c r="J33" s="7">
        <v>5984.178740525184</v>
      </c>
      <c r="K33" s="309">
        <v>188953.98264659292</v>
      </c>
      <c r="L33" s="7">
        <v>11524.102329929341</v>
      </c>
      <c r="M33" s="7">
        <v>23712.47606053583</v>
      </c>
      <c r="N33" s="7">
        <v>112860.40995532865</v>
      </c>
      <c r="O33" s="7">
        <v>23778.25742390966</v>
      </c>
      <c r="P33" s="7">
        <v>5008.169147072269</v>
      </c>
      <c r="Q33" s="7">
        <v>11936.544947212238</v>
      </c>
      <c r="R33" s="7">
        <v>7739.182832460553</v>
      </c>
      <c r="S33" s="7" t="s">
        <v>73</v>
      </c>
      <c r="T33" s="7">
        <v>4285.5825085935685</v>
      </c>
      <c r="U33" s="309">
        <v>200844.72520504214</v>
      </c>
      <c r="V33" s="7">
        <v>11992.953347283066</v>
      </c>
      <c r="W33" s="7">
        <v>20686.31400282112</v>
      </c>
      <c r="X33" s="7">
        <v>67932.54288332316</v>
      </c>
      <c r="Y33" s="7">
        <v>20661.68960834572</v>
      </c>
      <c r="Z33" s="7">
        <v>5628.860357896666</v>
      </c>
      <c r="AA33" s="7">
        <v>9524.610723154123</v>
      </c>
      <c r="AB33" s="7">
        <v>7194.91531484854</v>
      </c>
      <c r="AC33" s="7" t="s">
        <v>73</v>
      </c>
      <c r="AD33" s="7">
        <v>13368.001878748859</v>
      </c>
      <c r="AE33" s="309">
        <v>156989.88811642124</v>
      </c>
      <c r="AF33" s="7">
        <v>13827.619416576412</v>
      </c>
      <c r="AG33" s="7">
        <v>24805.628075007015</v>
      </c>
      <c r="AH33" s="7">
        <v>128199.31489955538</v>
      </c>
      <c r="AI33" s="7">
        <v>16953.813850235096</v>
      </c>
      <c r="AJ33" s="7">
        <v>5691.436215332604</v>
      </c>
      <c r="AK33" s="7">
        <v>9864.40558368015</v>
      </c>
      <c r="AL33" s="7">
        <v>10956.859742314766</v>
      </c>
      <c r="AM33" s="7" t="s">
        <v>73</v>
      </c>
      <c r="AN33" s="7">
        <v>5913.697517921808</v>
      </c>
      <c r="AO33" s="309">
        <v>216212.7753006232</v>
      </c>
      <c r="AP33" s="7">
        <v>16899.437364113128</v>
      </c>
      <c r="AQ33" s="7">
        <v>24258.869764614006</v>
      </c>
      <c r="AR33" s="7">
        <v>119087.17360410544</v>
      </c>
      <c r="AS33" s="7">
        <v>20963.460322873067</v>
      </c>
      <c r="AT33" s="7">
        <v>7582.8197931900895</v>
      </c>
      <c r="AU33" s="7">
        <v>8068.964910164945</v>
      </c>
      <c r="AV33" s="7">
        <v>10865.38008778412</v>
      </c>
      <c r="AW33" s="7" t="s">
        <v>73</v>
      </c>
      <c r="AX33" s="7">
        <v>4677.1114901883775</v>
      </c>
      <c r="AY33" s="309">
        <v>212403.21733703313</v>
      </c>
      <c r="AZ33" s="7">
        <v>8912.24455718778</v>
      </c>
      <c r="BA33" s="7">
        <v>9710.928400572802</v>
      </c>
      <c r="BB33" s="7">
        <v>157923.5123918252</v>
      </c>
      <c r="BC33" s="7">
        <v>23191.596089578637</v>
      </c>
      <c r="BD33" s="7">
        <v>6380.084630980716</v>
      </c>
      <c r="BE33" s="7">
        <v>6692.97260086208</v>
      </c>
      <c r="BF33" s="7">
        <v>12053.92986913748</v>
      </c>
      <c r="BG33" s="7" t="s">
        <v>73</v>
      </c>
      <c r="BH33" s="7">
        <v>7051.042089950525</v>
      </c>
      <c r="BI33" s="309">
        <v>231916.31063009522</v>
      </c>
      <c r="BJ33" s="7">
        <v>11198.465812303828</v>
      </c>
      <c r="BK33" s="7">
        <v>12767.544172440406</v>
      </c>
      <c r="BL33" s="7">
        <v>159856.26431471552</v>
      </c>
      <c r="BM33" s="7">
        <v>18855.19452953508</v>
      </c>
      <c r="BN33" s="7">
        <v>4673.781020224308</v>
      </c>
      <c r="BO33" s="7">
        <v>5405.990439381126</v>
      </c>
      <c r="BP33" s="7">
        <v>12600.284260619283</v>
      </c>
      <c r="BQ33" s="7" t="s">
        <v>73</v>
      </c>
      <c r="BR33" s="7">
        <v>7197.175430739834</v>
      </c>
      <c r="BS33" s="309">
        <v>232554.69997995938</v>
      </c>
      <c r="BT33" s="7">
        <v>13651.638447029349</v>
      </c>
      <c r="BU33" s="7">
        <v>14057.46750078084</v>
      </c>
      <c r="BV33" s="7">
        <v>178064.0165798072</v>
      </c>
      <c r="BW33" s="7">
        <v>21198.566699874493</v>
      </c>
      <c r="BX33" s="7">
        <v>4455.568761694037</v>
      </c>
      <c r="BY33" s="7">
        <v>5452.301946028558</v>
      </c>
      <c r="BZ33" s="7">
        <v>10648.370041485046</v>
      </c>
      <c r="CA33" s="7" t="s">
        <v>73</v>
      </c>
      <c r="CB33" s="7">
        <v>5936.331434395947</v>
      </c>
      <c r="CC33" s="309">
        <v>253464.26141109553</v>
      </c>
      <c r="CD33" s="7">
        <v>3497.2281585591168</v>
      </c>
      <c r="CE33" s="7">
        <v>11989.240555864813</v>
      </c>
      <c r="CF33" s="7">
        <v>194108.7561362804</v>
      </c>
      <c r="CG33" s="7">
        <v>22632.129809040496</v>
      </c>
      <c r="CH33" s="7">
        <v>3943.2791774583634</v>
      </c>
      <c r="CI33" s="7">
        <v>5356.071800207119</v>
      </c>
      <c r="CJ33" s="7">
        <v>15467.211831468612</v>
      </c>
      <c r="CK33" s="7" t="s">
        <v>73</v>
      </c>
      <c r="CL33" s="7">
        <v>8895.776877416733</v>
      </c>
      <c r="CM33" s="309">
        <v>265889.69434629567</v>
      </c>
      <c r="CN33" s="7">
        <v>5968.944524003381</v>
      </c>
      <c r="CO33" s="7">
        <v>6232.955531795838</v>
      </c>
      <c r="CP33" s="7">
        <v>169137</v>
      </c>
      <c r="CQ33" s="7">
        <v>23126</v>
      </c>
      <c r="CR33" s="7">
        <v>2847</v>
      </c>
      <c r="CS33" s="7">
        <v>5152</v>
      </c>
      <c r="CT33" s="7">
        <v>5089</v>
      </c>
      <c r="CU33" s="7" t="s">
        <v>73</v>
      </c>
      <c r="CV33" s="7">
        <v>9673.09994420078</v>
      </c>
      <c r="CW33" s="309">
        <v>227226</v>
      </c>
      <c r="CX33" s="7">
        <v>6392.126783477981</v>
      </c>
      <c r="CY33" s="7">
        <v>6121.373715301196</v>
      </c>
      <c r="CZ33" s="7">
        <v>154739.43821468094</v>
      </c>
      <c r="DA33" s="7">
        <v>32258.705035971223</v>
      </c>
      <c r="DB33" s="7">
        <v>2757.668283294459</v>
      </c>
      <c r="DC33" s="7">
        <v>6174.516431840596</v>
      </c>
      <c r="DD33" s="7">
        <v>7101.083859693315</v>
      </c>
      <c r="DE33" s="7" t="s">
        <v>73</v>
      </c>
      <c r="DF33" s="7">
        <v>9906.087675740295</v>
      </c>
      <c r="DG33" s="309">
        <v>225451</v>
      </c>
      <c r="DH33" s="7">
        <v>3641.467832553682</v>
      </c>
      <c r="DI33" s="7">
        <v>3487.2251803460667</v>
      </c>
      <c r="DJ33" s="7">
        <v>156235.9433179492</v>
      </c>
      <c r="DK33" s="7">
        <v>33480.645161290326</v>
      </c>
      <c r="DL33" s="7">
        <v>2785.8757340695765</v>
      </c>
      <c r="DM33" s="7">
        <v>4683.087149692413</v>
      </c>
      <c r="DN33" s="7">
        <v>7991.561011192893</v>
      </c>
      <c r="DO33" s="7">
        <v>108</v>
      </c>
      <c r="DP33" s="7">
        <v>9572.194612905847</v>
      </c>
      <c r="DQ33" s="309">
        <v>221986</v>
      </c>
      <c r="DR33" s="7">
        <v>6368.980070246468</v>
      </c>
      <c r="DS33" s="7">
        <v>5559.190222259088</v>
      </c>
      <c r="DT33" s="7">
        <v>150212.60479239703</v>
      </c>
      <c r="DU33" s="7">
        <v>28225.759297066168</v>
      </c>
      <c r="DV33" s="7">
        <v>2714.345344952796</v>
      </c>
      <c r="DW33" s="7">
        <v>4040.7838194728765</v>
      </c>
      <c r="DX33" s="7">
        <v>5631.972861303257</v>
      </c>
      <c r="DY33" s="7">
        <v>124</v>
      </c>
      <c r="DZ33" s="7">
        <f t="shared" si="11"/>
        <v>9149.090959302765</v>
      </c>
      <c r="EA33" s="309">
        <v>212026.72736700045</v>
      </c>
      <c r="EB33" s="7">
        <v>4287</v>
      </c>
      <c r="EC33" s="7">
        <v>3923</v>
      </c>
      <c r="ED33" s="7">
        <v>124181</v>
      </c>
      <c r="EE33" s="7">
        <v>22605.99999999977</v>
      </c>
      <c r="EF33" s="7">
        <v>4110</v>
      </c>
      <c r="EG33" s="7">
        <v>6850</v>
      </c>
      <c r="EH33" s="7">
        <v>3719</v>
      </c>
      <c r="EI33" s="7">
        <v>119.27263002831259</v>
      </c>
      <c r="EJ33" s="7">
        <v>9877</v>
      </c>
      <c r="EK33" s="309">
        <v>179671.99999999936</v>
      </c>
      <c r="EL33" s="7">
        <v>2014</v>
      </c>
      <c r="EM33" s="7">
        <v>1748</v>
      </c>
      <c r="EN33" s="7">
        <v>104308.9999999981</v>
      </c>
      <c r="EO33" s="7">
        <v>26687.000000000422</v>
      </c>
      <c r="EP33" s="7">
        <v>3218</v>
      </c>
      <c r="EQ33" s="7">
        <v>5012.000000000006</v>
      </c>
      <c r="ER33" s="7">
        <v>3799</v>
      </c>
      <c r="ES33" s="7">
        <v>65.44239882187973</v>
      </c>
      <c r="ET33" s="7">
        <v>9086</v>
      </c>
      <c r="EU33" s="309">
        <v>155938.00000000137</v>
      </c>
      <c r="EV33" s="7">
        <v>3478</v>
      </c>
      <c r="EW33" s="7">
        <v>3920</v>
      </c>
      <c r="EX33" s="7">
        <v>116154.99999999843</v>
      </c>
      <c r="EY33" s="7">
        <v>21269.99999999912</v>
      </c>
      <c r="EZ33" s="7">
        <v>1550</v>
      </c>
      <c r="FA33" s="7">
        <v>5564.000000000007</v>
      </c>
      <c r="FB33" s="7">
        <v>4640</v>
      </c>
      <c r="FC33" s="7">
        <v>32</v>
      </c>
      <c r="FD33" s="7">
        <v>8994</v>
      </c>
      <c r="FE33" s="309">
        <v>165603.00000000143</v>
      </c>
      <c r="FF33" s="7">
        <v>3528</v>
      </c>
      <c r="FG33" s="7">
        <v>3892</v>
      </c>
      <c r="FH33" s="7">
        <v>130166</v>
      </c>
      <c r="FI33" s="7">
        <v>28046</v>
      </c>
      <c r="FJ33" s="7">
        <v>1346</v>
      </c>
      <c r="FK33" s="7">
        <v>8271</v>
      </c>
      <c r="FL33" s="7">
        <v>3495</v>
      </c>
      <c r="FM33" s="7">
        <v>47</v>
      </c>
      <c r="FN33" s="7">
        <v>4625</v>
      </c>
      <c r="FO33" s="309">
        <v>183416</v>
      </c>
      <c r="FP33" s="7">
        <v>3817</v>
      </c>
      <c r="FQ33" s="7">
        <v>3948</v>
      </c>
      <c r="FR33" s="7">
        <v>121661</v>
      </c>
      <c r="FS33" s="7">
        <v>33004</v>
      </c>
      <c r="FT33" s="7">
        <v>1268</v>
      </c>
      <c r="FU33" s="7">
        <v>6605</v>
      </c>
      <c r="FV33" s="7">
        <v>4533</v>
      </c>
      <c r="FW33" s="7">
        <v>33</v>
      </c>
      <c r="FX33" s="7">
        <v>9565</v>
      </c>
      <c r="FY33" s="309">
        <v>184434</v>
      </c>
      <c r="FZ33" s="7">
        <v>3785</v>
      </c>
      <c r="GA33" s="7">
        <v>3683</v>
      </c>
      <c r="GB33" s="7">
        <v>113632</v>
      </c>
      <c r="GC33" s="7">
        <v>29978</v>
      </c>
      <c r="GD33" s="7">
        <v>3111</v>
      </c>
      <c r="GE33" s="7">
        <v>8702</v>
      </c>
      <c r="GF33" s="7">
        <v>4828</v>
      </c>
      <c r="GG33" s="7">
        <v>37</v>
      </c>
      <c r="GH33" s="7">
        <v>10073</v>
      </c>
      <c r="GI33" s="309">
        <v>177829</v>
      </c>
    </row>
    <row r="34" spans="1:191" ht="12.75" customHeight="1">
      <c r="A34" s="331" t="s">
        <v>9</v>
      </c>
      <c r="B34" s="7">
        <v>7790.046165015846</v>
      </c>
      <c r="C34" s="7">
        <v>10330.803397330435</v>
      </c>
      <c r="D34" s="7">
        <v>95426.03144735146</v>
      </c>
      <c r="E34" s="7">
        <v>14689.193299453631</v>
      </c>
      <c r="F34" s="7">
        <v>4644.230369772115</v>
      </c>
      <c r="G34" s="7">
        <v>7214.41650411567</v>
      </c>
      <c r="H34" s="7">
        <v>6468.719549350909</v>
      </c>
      <c r="I34" s="7" t="s">
        <v>73</v>
      </c>
      <c r="J34" s="7">
        <v>6260.464281099654</v>
      </c>
      <c r="K34" s="309">
        <v>152823.9050134897</v>
      </c>
      <c r="L34" s="7">
        <v>22702.95720685712</v>
      </c>
      <c r="M34" s="7">
        <v>31927.24220487317</v>
      </c>
      <c r="N34" s="7">
        <v>81250.32163089038</v>
      </c>
      <c r="O34" s="7">
        <v>14777.891132673618</v>
      </c>
      <c r="P34" s="7">
        <v>4970.786090168246</v>
      </c>
      <c r="Q34" s="7">
        <v>12784.323273335958</v>
      </c>
      <c r="R34" s="7">
        <v>8906.05555143709</v>
      </c>
      <c r="S34" s="7" t="s">
        <v>73</v>
      </c>
      <c r="T34" s="7">
        <v>7420.719881479914</v>
      </c>
      <c r="U34" s="309">
        <v>184740.29697171552</v>
      </c>
      <c r="V34" s="7">
        <v>18195.818517391774</v>
      </c>
      <c r="W34" s="7">
        <v>26776.535311230073</v>
      </c>
      <c r="X34" s="7">
        <v>83952.55200473443</v>
      </c>
      <c r="Y34" s="7">
        <v>10314.907450223685</v>
      </c>
      <c r="Z34" s="7">
        <v>6152.647883072265</v>
      </c>
      <c r="AA34" s="7">
        <v>11567.7881991203</v>
      </c>
      <c r="AB34" s="7">
        <v>7862.440740252057</v>
      </c>
      <c r="AC34" s="7" t="s">
        <v>73</v>
      </c>
      <c r="AD34" s="7">
        <v>5814.244848879163</v>
      </c>
      <c r="AE34" s="309">
        <v>170636.93495490376</v>
      </c>
      <c r="AF34" s="7">
        <v>10919.80342985075</v>
      </c>
      <c r="AG34" s="7">
        <v>24002.494240807024</v>
      </c>
      <c r="AH34" s="7">
        <v>106156.93810830072</v>
      </c>
      <c r="AI34" s="7">
        <v>9279.911668471928</v>
      </c>
      <c r="AJ34" s="7">
        <v>6293.033583393369</v>
      </c>
      <c r="AK34" s="7">
        <v>10087.760708487964</v>
      </c>
      <c r="AL34" s="7">
        <v>12822.473282822468</v>
      </c>
      <c r="AM34" s="7" t="s">
        <v>73</v>
      </c>
      <c r="AN34" s="7">
        <v>7500.755572407234</v>
      </c>
      <c r="AO34" s="309">
        <v>187063.17059454147</v>
      </c>
      <c r="AP34" s="7">
        <v>12107.446605154662</v>
      </c>
      <c r="AQ34" s="7">
        <v>18565.644340780305</v>
      </c>
      <c r="AR34" s="7">
        <v>100413.01113497093</v>
      </c>
      <c r="AS34" s="7">
        <v>11953.53496847887</v>
      </c>
      <c r="AT34" s="7">
        <v>5009.249934144263</v>
      </c>
      <c r="AU34" s="7">
        <v>8932.881255658454</v>
      </c>
      <c r="AV34" s="7">
        <v>12729.144042071535</v>
      </c>
      <c r="AW34" s="7" t="s">
        <v>73</v>
      </c>
      <c r="AX34" s="7">
        <v>5347.05740552159</v>
      </c>
      <c r="AY34" s="309">
        <v>175057.96968678062</v>
      </c>
      <c r="AZ34" s="7">
        <v>8943.284734717761</v>
      </c>
      <c r="BA34" s="7">
        <v>9615.235302308314</v>
      </c>
      <c r="BB34" s="7">
        <v>112402.97296248382</v>
      </c>
      <c r="BC34" s="7">
        <v>10808.916628052362</v>
      </c>
      <c r="BD34" s="7">
        <v>4316.090496398724</v>
      </c>
      <c r="BE34" s="7">
        <v>5015.627409339093</v>
      </c>
      <c r="BF34" s="7">
        <v>14558.660421954726</v>
      </c>
      <c r="BG34" s="7" t="s">
        <v>73</v>
      </c>
      <c r="BH34" s="7">
        <v>6539.525008079021</v>
      </c>
      <c r="BI34" s="309">
        <v>172200.3129633338</v>
      </c>
      <c r="BJ34" s="7">
        <v>7832.621816106083</v>
      </c>
      <c r="BK34" s="7">
        <v>5291.648803134044</v>
      </c>
      <c r="BL34" s="7">
        <v>124695.24285798088</v>
      </c>
      <c r="BM34" s="7">
        <v>12080.275039428823</v>
      </c>
      <c r="BN34" s="7">
        <v>4338.574296832766</v>
      </c>
      <c r="BO34" s="7">
        <v>5572.251041311463</v>
      </c>
      <c r="BP34" s="7">
        <v>14059.691482020187</v>
      </c>
      <c r="BQ34" s="7" t="s">
        <v>73</v>
      </c>
      <c r="BR34" s="7">
        <v>7065.5308723727985</v>
      </c>
      <c r="BS34" s="309">
        <v>180935.83620918702</v>
      </c>
      <c r="BT34" s="7">
        <v>10079.12664438397</v>
      </c>
      <c r="BU34" s="7">
        <v>15762.844676931323</v>
      </c>
      <c r="BV34" s="7">
        <v>140596.70575568502</v>
      </c>
      <c r="BW34" s="7">
        <v>11157.795376493117</v>
      </c>
      <c r="BX34" s="7">
        <v>2439.295234384309</v>
      </c>
      <c r="BY34" s="7">
        <v>4388.607072577952</v>
      </c>
      <c r="BZ34" s="7">
        <v>12723.872689120211</v>
      </c>
      <c r="CA34" s="7" t="s">
        <v>73</v>
      </c>
      <c r="CB34" s="7">
        <v>6031.520559428293</v>
      </c>
      <c r="CC34" s="309">
        <v>203179.7680090042</v>
      </c>
      <c r="CD34" s="7">
        <v>3249.8490068497676</v>
      </c>
      <c r="CE34" s="7">
        <v>9027.537422201325</v>
      </c>
      <c r="CF34" s="7">
        <v>154019.72190744668</v>
      </c>
      <c r="CG34" s="7">
        <v>10154.577426675105</v>
      </c>
      <c r="CH34" s="7">
        <v>2335.9106517824225</v>
      </c>
      <c r="CI34" s="7">
        <v>5812.042749276464</v>
      </c>
      <c r="CJ34" s="7">
        <v>12407.414467721126</v>
      </c>
      <c r="CK34" s="7" t="s">
        <v>73</v>
      </c>
      <c r="CL34" s="7">
        <v>10186.34644894392</v>
      </c>
      <c r="CM34" s="309">
        <v>207193.4000808968</v>
      </c>
      <c r="CN34" s="7">
        <v>9777.391161732074</v>
      </c>
      <c r="CO34" s="7">
        <v>7106.9765236289495</v>
      </c>
      <c r="CP34" s="7">
        <v>141014</v>
      </c>
      <c r="CQ34" s="7">
        <v>10420</v>
      </c>
      <c r="CR34" s="7">
        <v>2064</v>
      </c>
      <c r="CS34" s="7">
        <v>4910</v>
      </c>
      <c r="CT34" s="7">
        <v>4630</v>
      </c>
      <c r="CU34" s="7" t="s">
        <v>73</v>
      </c>
      <c r="CV34" s="7">
        <v>8640.632314638977</v>
      </c>
      <c r="CW34" s="309">
        <v>188563</v>
      </c>
      <c r="CX34" s="7">
        <v>6111.616593823996</v>
      </c>
      <c r="CY34" s="7">
        <v>8408.029190708161</v>
      </c>
      <c r="CZ34" s="7">
        <v>129461.23001966586</v>
      </c>
      <c r="DA34" s="7">
        <v>15867.961165048544</v>
      </c>
      <c r="DB34" s="7">
        <v>2194.6510627698644</v>
      </c>
      <c r="DC34" s="7">
        <v>4857.444558345427</v>
      </c>
      <c r="DD34" s="7">
        <v>6208.149806174396</v>
      </c>
      <c r="DE34" s="7" t="s">
        <v>73</v>
      </c>
      <c r="DF34" s="7">
        <v>10184.917603463744</v>
      </c>
      <c r="DG34" s="309">
        <v>183294</v>
      </c>
      <c r="DH34" s="7">
        <v>5306.677540981761</v>
      </c>
      <c r="DI34" s="7">
        <v>7300.637889382461</v>
      </c>
      <c r="DJ34" s="7">
        <v>134483.58510513726</v>
      </c>
      <c r="DK34" s="7">
        <v>17713.177215189873</v>
      </c>
      <c r="DL34" s="7">
        <v>2367.0476443321722</v>
      </c>
      <c r="DM34" s="7">
        <v>6367.513917117438</v>
      </c>
      <c r="DN34" s="7">
        <v>7356.61836592615</v>
      </c>
      <c r="DO34" s="7">
        <v>135</v>
      </c>
      <c r="DP34" s="7">
        <v>10005.742321932892</v>
      </c>
      <c r="DQ34" s="309">
        <v>191036</v>
      </c>
      <c r="DR34" s="7">
        <v>5324.384445258776</v>
      </c>
      <c r="DS34" s="7">
        <v>4713.887426720833</v>
      </c>
      <c r="DT34" s="7">
        <v>131178.60232510147</v>
      </c>
      <c r="DU34" s="7">
        <v>16243.4859437751</v>
      </c>
      <c r="DV34" s="7">
        <v>1892.5303294851578</v>
      </c>
      <c r="DW34" s="7">
        <v>3702.02207371252</v>
      </c>
      <c r="DX34" s="7">
        <v>8562.035691712015</v>
      </c>
      <c r="DY34" s="7">
        <v>97</v>
      </c>
      <c r="DZ34" s="7">
        <f t="shared" si="11"/>
        <v>10385.051764234115</v>
      </c>
      <c r="EA34" s="309">
        <v>182099</v>
      </c>
      <c r="EB34" s="7">
        <v>5184</v>
      </c>
      <c r="EC34" s="7">
        <v>4731</v>
      </c>
      <c r="ED34" s="7">
        <v>102427</v>
      </c>
      <c r="EE34" s="7">
        <v>11035</v>
      </c>
      <c r="EF34" s="7">
        <v>1905</v>
      </c>
      <c r="EG34" s="7">
        <v>5443</v>
      </c>
      <c r="EH34" s="7">
        <v>4404</v>
      </c>
      <c r="EI34" s="7">
        <v>66.11212793045956</v>
      </c>
      <c r="EJ34" s="7">
        <v>9266</v>
      </c>
      <c r="EK34" s="309">
        <v>144461</v>
      </c>
      <c r="EL34" s="7">
        <v>2810</v>
      </c>
      <c r="EM34" s="7">
        <v>2581</v>
      </c>
      <c r="EN34" s="7">
        <v>67040.00000000084</v>
      </c>
      <c r="EO34" s="7">
        <v>12195.999999999742</v>
      </c>
      <c r="EP34" s="7">
        <v>1879</v>
      </c>
      <c r="EQ34" s="7">
        <v>6044</v>
      </c>
      <c r="ER34" s="7">
        <v>3150</v>
      </c>
      <c r="ES34" s="7">
        <v>60.03257056075161</v>
      </c>
      <c r="ET34" s="7">
        <v>8501.000000000007</v>
      </c>
      <c r="EU34" s="309">
        <v>104261.00000000343</v>
      </c>
      <c r="EV34" s="7">
        <v>3111</v>
      </c>
      <c r="EW34" s="7">
        <v>2981</v>
      </c>
      <c r="EX34" s="7">
        <v>103526.9999999967</v>
      </c>
      <c r="EY34" s="7">
        <v>8146.000000000052</v>
      </c>
      <c r="EZ34" s="7">
        <v>1085</v>
      </c>
      <c r="FA34" s="7">
        <v>7194.999999999988</v>
      </c>
      <c r="FB34" s="7">
        <v>4650</v>
      </c>
      <c r="FC34" s="7">
        <v>45</v>
      </c>
      <c r="FD34" s="7">
        <v>12026</v>
      </c>
      <c r="FE34" s="309">
        <v>142765.99999999098</v>
      </c>
      <c r="FF34" s="7">
        <v>2780</v>
      </c>
      <c r="FG34" s="7">
        <v>2999</v>
      </c>
      <c r="FH34" s="7">
        <v>104067</v>
      </c>
      <c r="FI34" s="7">
        <v>10644</v>
      </c>
      <c r="FJ34" s="7">
        <v>903</v>
      </c>
      <c r="FK34" s="7">
        <v>7375.999999999991</v>
      </c>
      <c r="FL34" s="7">
        <v>3969</v>
      </c>
      <c r="FM34" s="7">
        <v>44</v>
      </c>
      <c r="FN34" s="7">
        <v>18760</v>
      </c>
      <c r="FO34" s="309">
        <v>151542</v>
      </c>
      <c r="FP34" s="7">
        <v>2817</v>
      </c>
      <c r="FQ34" s="7">
        <v>2904</v>
      </c>
      <c r="FR34" s="7">
        <v>98101</v>
      </c>
      <c r="FS34" s="7">
        <v>13109</v>
      </c>
      <c r="FT34" s="7">
        <v>847</v>
      </c>
      <c r="FU34" s="7">
        <v>9570</v>
      </c>
      <c r="FV34" s="7">
        <v>5940</v>
      </c>
      <c r="FW34" s="7">
        <v>51</v>
      </c>
      <c r="FX34" s="7">
        <v>18285</v>
      </c>
      <c r="FY34" s="309">
        <v>151624</v>
      </c>
      <c r="FZ34" s="7">
        <v>3840</v>
      </c>
      <c r="GA34" s="7">
        <v>3440</v>
      </c>
      <c r="GB34" s="7">
        <v>88862</v>
      </c>
      <c r="GC34" s="7">
        <v>19148</v>
      </c>
      <c r="GD34" s="7">
        <v>951</v>
      </c>
      <c r="GE34" s="7">
        <v>9872</v>
      </c>
      <c r="GF34" s="7">
        <v>6937</v>
      </c>
      <c r="GG34" s="7">
        <v>38</v>
      </c>
      <c r="GH34" s="7">
        <v>10383</v>
      </c>
      <c r="GI34" s="309">
        <v>143471</v>
      </c>
    </row>
    <row r="35" spans="1:191" ht="12.75" customHeight="1">
      <c r="A35" s="331" t="s">
        <v>10</v>
      </c>
      <c r="B35" s="7">
        <v>17181.280208492317</v>
      </c>
      <c r="C35" s="7">
        <v>18471.887332791768</v>
      </c>
      <c r="D35" s="7">
        <v>84533.60427496456</v>
      </c>
      <c r="E35" s="7">
        <v>4171.79935038522</v>
      </c>
      <c r="F35" s="7">
        <v>5180.696014771373</v>
      </c>
      <c r="G35" s="7">
        <v>9078.66365397887</v>
      </c>
      <c r="H35" s="7">
        <v>8803.2278621267</v>
      </c>
      <c r="I35" s="7" t="s">
        <v>73</v>
      </c>
      <c r="J35" s="7">
        <v>6829.38205524741</v>
      </c>
      <c r="K35" s="309">
        <v>154250.54075275818</v>
      </c>
      <c r="L35" s="7">
        <v>12989.751641296296</v>
      </c>
      <c r="M35" s="7">
        <v>19445.684169215707</v>
      </c>
      <c r="N35" s="7">
        <v>96688.29889169248</v>
      </c>
      <c r="O35" s="7">
        <v>2840.8529512841765</v>
      </c>
      <c r="P35" s="7">
        <v>4003.4397675977425</v>
      </c>
      <c r="Q35" s="7">
        <v>14970.700958529997</v>
      </c>
      <c r="R35" s="7">
        <v>11854.802133495281</v>
      </c>
      <c r="S35" s="7" t="s">
        <v>73</v>
      </c>
      <c r="T35" s="7">
        <v>5734.31689233008</v>
      </c>
      <c r="U35" s="309">
        <v>168527.84740544175</v>
      </c>
      <c r="V35" s="7">
        <v>17026.228571816348</v>
      </c>
      <c r="W35" s="7">
        <v>21272.494232316483</v>
      </c>
      <c r="X35" s="7">
        <v>99002.68867688978</v>
      </c>
      <c r="Y35" s="7">
        <v>3054.39998792559</v>
      </c>
      <c r="Z35" s="7">
        <v>4296.615039130618</v>
      </c>
      <c r="AA35" s="7">
        <v>14910.157715578627</v>
      </c>
      <c r="AB35" s="7">
        <v>15414.11023988769</v>
      </c>
      <c r="AC35" s="7" t="s">
        <v>73</v>
      </c>
      <c r="AD35" s="7">
        <v>6829.081565662235</v>
      </c>
      <c r="AE35" s="309">
        <v>181805.77602920737</v>
      </c>
      <c r="AF35" s="7">
        <v>15356.404868721136</v>
      </c>
      <c r="AG35" s="7">
        <v>20077.220469784308</v>
      </c>
      <c r="AH35" s="7">
        <v>133248.079528398</v>
      </c>
      <c r="AI35" s="7">
        <v>3837.9712229585252</v>
      </c>
      <c r="AJ35" s="7">
        <v>4495.242088708411</v>
      </c>
      <c r="AK35" s="7">
        <v>12295.542966694447</v>
      </c>
      <c r="AL35" s="7">
        <v>16916.313424336244</v>
      </c>
      <c r="AM35" s="7" t="s">
        <v>73</v>
      </c>
      <c r="AN35" s="7">
        <v>7407.71441155279</v>
      </c>
      <c r="AO35" s="309">
        <v>213634.4889811539</v>
      </c>
      <c r="AP35" s="7">
        <v>13721.290656440578</v>
      </c>
      <c r="AQ35" s="7">
        <v>21275.569042504296</v>
      </c>
      <c r="AR35" s="7">
        <v>119205.68217548518</v>
      </c>
      <c r="AS35" s="7">
        <v>5081.995773202887</v>
      </c>
      <c r="AT35" s="7">
        <v>4558.458094631337</v>
      </c>
      <c r="AU35" s="7">
        <v>9847.919330486699</v>
      </c>
      <c r="AV35" s="7">
        <v>15309.896890054777</v>
      </c>
      <c r="AW35" s="7" t="s">
        <v>73</v>
      </c>
      <c r="AX35" s="7">
        <v>5125.94375395881</v>
      </c>
      <c r="AY35" s="309">
        <v>194126.75571676457</v>
      </c>
      <c r="AZ35" s="7">
        <v>7726.214378249488</v>
      </c>
      <c r="BA35" s="7">
        <v>5655.830369077946</v>
      </c>
      <c r="BB35" s="7">
        <v>134276.41545581745</v>
      </c>
      <c r="BC35" s="7">
        <v>4172.517241531758</v>
      </c>
      <c r="BD35" s="7">
        <v>3690.0417986189505</v>
      </c>
      <c r="BE35" s="7">
        <v>7636.167142505909</v>
      </c>
      <c r="BF35" s="7">
        <v>18467.12784601415</v>
      </c>
      <c r="BG35" s="7" t="s">
        <v>73</v>
      </c>
      <c r="BH35" s="7">
        <v>5915.335759235934</v>
      </c>
      <c r="BI35" s="309">
        <v>187539.64999105156</v>
      </c>
      <c r="BJ35" s="7">
        <v>8223.399546656827</v>
      </c>
      <c r="BK35" s="7">
        <v>10844.335493017528</v>
      </c>
      <c r="BL35" s="7">
        <v>160890.3648208045</v>
      </c>
      <c r="BM35" s="7">
        <v>4542.930904361267</v>
      </c>
      <c r="BN35" s="7">
        <v>3200.3273057697675</v>
      </c>
      <c r="BO35" s="7">
        <v>6516.235834317624</v>
      </c>
      <c r="BP35" s="7">
        <v>17534.165432534042</v>
      </c>
      <c r="BQ35" s="7" t="s">
        <v>73</v>
      </c>
      <c r="BR35" s="7">
        <v>6691.754652093082</v>
      </c>
      <c r="BS35" s="309">
        <v>218443.51398955466</v>
      </c>
      <c r="BT35" s="7">
        <v>12241.048047485841</v>
      </c>
      <c r="BU35" s="7">
        <v>14241.760929521728</v>
      </c>
      <c r="BV35" s="7">
        <v>151944.3181532595</v>
      </c>
      <c r="BW35" s="7">
        <v>5127.241127812507</v>
      </c>
      <c r="BX35" s="7">
        <v>2589.5531717078834</v>
      </c>
      <c r="BY35" s="7">
        <v>5776.423447255159</v>
      </c>
      <c r="BZ35" s="7">
        <v>16103.615109614184</v>
      </c>
      <c r="CA35" s="7" t="s">
        <v>73</v>
      </c>
      <c r="CB35" s="7">
        <v>9168.170389912371</v>
      </c>
      <c r="CC35" s="309">
        <v>217192.13037656917</v>
      </c>
      <c r="CD35" s="7">
        <v>9812.726999654224</v>
      </c>
      <c r="CE35" s="7">
        <v>4906.006335708322</v>
      </c>
      <c r="CF35" s="7">
        <v>165882.46358079716</v>
      </c>
      <c r="CG35" s="7">
        <v>4115.559116686442</v>
      </c>
      <c r="CH35" s="7">
        <v>2391.589694397399</v>
      </c>
      <c r="CI35" s="7">
        <v>6357.229209474621</v>
      </c>
      <c r="CJ35" s="7">
        <v>17375.56935241905</v>
      </c>
      <c r="CK35" s="7" t="s">
        <v>73</v>
      </c>
      <c r="CL35" s="7">
        <v>7589.218339694538</v>
      </c>
      <c r="CM35" s="309">
        <v>218430.36262883176</v>
      </c>
      <c r="CN35" s="7">
        <v>5598.590426367625</v>
      </c>
      <c r="CO35" s="7">
        <v>7988.316909865279</v>
      </c>
      <c r="CP35" s="7">
        <v>151247</v>
      </c>
      <c r="CQ35" s="7">
        <v>5662</v>
      </c>
      <c r="CR35" s="7">
        <v>2122</v>
      </c>
      <c r="CS35" s="7">
        <v>6266</v>
      </c>
      <c r="CT35" s="7">
        <v>6531</v>
      </c>
      <c r="CU35" s="7" t="s">
        <v>73</v>
      </c>
      <c r="CV35" s="7">
        <v>10140.092663767096</v>
      </c>
      <c r="CW35" s="309">
        <v>195555</v>
      </c>
      <c r="CX35" s="7">
        <v>8386.327272985169</v>
      </c>
      <c r="CY35" s="7">
        <v>5877.53491914385</v>
      </c>
      <c r="CZ35" s="7">
        <v>131401.48281691608</v>
      </c>
      <c r="DA35" s="7">
        <v>7399.6973684210525</v>
      </c>
      <c r="DB35" s="7">
        <v>1571.8323064229644</v>
      </c>
      <c r="DC35" s="7">
        <v>6387.219616368041</v>
      </c>
      <c r="DD35" s="7">
        <v>8052.593943381934</v>
      </c>
      <c r="DE35" s="7" t="s">
        <v>73</v>
      </c>
      <c r="DF35" s="7">
        <v>10124.311756360912</v>
      </c>
      <c r="DG35" s="309">
        <v>179201</v>
      </c>
      <c r="DH35" s="7">
        <v>6867.241853619219</v>
      </c>
      <c r="DI35" s="7">
        <v>4812.423872078224</v>
      </c>
      <c r="DJ35" s="7">
        <v>138186.47067178536</v>
      </c>
      <c r="DK35" s="7">
        <v>7444.056818441867</v>
      </c>
      <c r="DL35" s="7">
        <v>2192.5207103044513</v>
      </c>
      <c r="DM35" s="7">
        <v>6171.507602466891</v>
      </c>
      <c r="DN35" s="7">
        <v>9725.55781677514</v>
      </c>
      <c r="DO35" s="7">
        <v>133</v>
      </c>
      <c r="DP35" s="7">
        <v>10240.766110128461</v>
      </c>
      <c r="DQ35" s="309">
        <v>185773.54545559958</v>
      </c>
      <c r="DR35" s="7">
        <v>5105.300617502812</v>
      </c>
      <c r="DS35" s="7">
        <v>4445.309541698911</v>
      </c>
      <c r="DT35" s="7">
        <v>131684.11785267337</v>
      </c>
      <c r="DU35" s="7">
        <v>8652.768063907186</v>
      </c>
      <c r="DV35" s="7">
        <v>1414.1940385849664</v>
      </c>
      <c r="DW35" s="7">
        <v>4150.679245356694</v>
      </c>
      <c r="DX35" s="7">
        <v>5706.96230137842</v>
      </c>
      <c r="DY35" s="7">
        <v>104</v>
      </c>
      <c r="DZ35" s="7">
        <f t="shared" si="11"/>
        <v>10826.304703577189</v>
      </c>
      <c r="EA35" s="309">
        <v>172089.63636467958</v>
      </c>
      <c r="EB35" s="7">
        <v>4152</v>
      </c>
      <c r="EC35" s="7">
        <v>4281</v>
      </c>
      <c r="ED35" s="7">
        <v>113185.9999999979</v>
      </c>
      <c r="EE35" s="7">
        <v>6831.000000000012</v>
      </c>
      <c r="EF35" s="7">
        <v>1730</v>
      </c>
      <c r="EG35" s="7">
        <v>7833.0000000000055</v>
      </c>
      <c r="EH35" s="7">
        <v>5573</v>
      </c>
      <c r="EI35" s="7">
        <v>100.90760200870494</v>
      </c>
      <c r="EJ35" s="7">
        <v>10319</v>
      </c>
      <c r="EK35" s="309">
        <v>154005.99999999642</v>
      </c>
      <c r="EL35" s="7">
        <v>3654</v>
      </c>
      <c r="EM35" s="7">
        <v>3122</v>
      </c>
      <c r="EN35" s="7">
        <v>71964.99999999709</v>
      </c>
      <c r="EO35" s="7">
        <v>8073.0000000000155</v>
      </c>
      <c r="EP35" s="7">
        <v>1273</v>
      </c>
      <c r="EQ35" s="7">
        <v>6847.999999999985</v>
      </c>
      <c r="ER35" s="7">
        <v>5621.999999999991</v>
      </c>
      <c r="ES35" s="7">
        <v>78.17211938403705</v>
      </c>
      <c r="ET35" s="7">
        <v>8900</v>
      </c>
      <c r="EU35" s="309">
        <v>109534.99999999237</v>
      </c>
      <c r="EV35" s="7">
        <v>3824</v>
      </c>
      <c r="EW35" s="7">
        <v>3981</v>
      </c>
      <c r="EX35" s="7">
        <v>112291.0000000027</v>
      </c>
      <c r="EY35" s="7">
        <v>7641.000000000354</v>
      </c>
      <c r="EZ35" s="7">
        <v>1017</v>
      </c>
      <c r="FA35" s="7">
        <v>10641</v>
      </c>
      <c r="FB35" s="7">
        <v>4568</v>
      </c>
      <c r="FC35" s="7">
        <v>48</v>
      </c>
      <c r="FD35" s="7">
        <v>8449</v>
      </c>
      <c r="FE35" s="309">
        <v>152460.000000005</v>
      </c>
      <c r="FF35" s="7">
        <v>3440</v>
      </c>
      <c r="FG35" s="7">
        <v>3452</v>
      </c>
      <c r="FH35" s="7">
        <v>117502</v>
      </c>
      <c r="FI35" s="7">
        <v>10358</v>
      </c>
      <c r="FJ35" s="7">
        <v>694</v>
      </c>
      <c r="FK35" s="7">
        <v>10558</v>
      </c>
      <c r="FL35" s="7">
        <v>4742</v>
      </c>
      <c r="FM35" s="7">
        <v>46</v>
      </c>
      <c r="FN35" s="7">
        <v>11952.909090908477</v>
      </c>
      <c r="FO35" s="309">
        <v>162744.90909090848</v>
      </c>
      <c r="FP35" s="7">
        <v>3293</v>
      </c>
      <c r="FQ35" s="7">
        <v>3368</v>
      </c>
      <c r="FR35" s="7">
        <v>101189</v>
      </c>
      <c r="FS35" s="7">
        <v>11140</v>
      </c>
      <c r="FT35" s="7">
        <v>1226</v>
      </c>
      <c r="FU35" s="7">
        <v>10406</v>
      </c>
      <c r="FV35" s="7">
        <v>5346</v>
      </c>
      <c r="FW35" s="7">
        <v>32</v>
      </c>
      <c r="FX35" s="7">
        <v>15706</v>
      </c>
      <c r="FY35" s="309">
        <v>151706</v>
      </c>
      <c r="FZ35" s="7">
        <v>3611</v>
      </c>
      <c r="GA35" s="7">
        <v>3782</v>
      </c>
      <c r="GB35" s="7">
        <v>91150</v>
      </c>
      <c r="GC35" s="7">
        <v>7647</v>
      </c>
      <c r="GD35" s="7">
        <v>1416</v>
      </c>
      <c r="GE35" s="7">
        <v>12040</v>
      </c>
      <c r="GF35" s="7">
        <v>5684</v>
      </c>
      <c r="GG35" s="7">
        <v>68</v>
      </c>
      <c r="GH35" s="7">
        <v>6455</v>
      </c>
      <c r="GI35" s="309">
        <v>131853</v>
      </c>
    </row>
    <row r="36" spans="1:191" ht="12.75" customHeight="1">
      <c r="A36" s="331" t="s">
        <v>11</v>
      </c>
      <c r="B36" s="7">
        <v>12764.234743467465</v>
      </c>
      <c r="C36" s="7">
        <v>20809.63499392947</v>
      </c>
      <c r="D36" s="7">
        <v>114061.17732167494</v>
      </c>
      <c r="E36" s="7">
        <v>3853.5703809985334</v>
      </c>
      <c r="F36" s="7">
        <v>5807.370698898369</v>
      </c>
      <c r="G36" s="7">
        <v>12316.173750582388</v>
      </c>
      <c r="H36" s="7">
        <v>10626.640207608463</v>
      </c>
      <c r="I36" s="7" t="s">
        <v>73</v>
      </c>
      <c r="J36" s="7">
        <v>7915.821124874577</v>
      </c>
      <c r="K36" s="309">
        <v>188154.62322203422</v>
      </c>
      <c r="L36" s="7">
        <v>12307.837421531663</v>
      </c>
      <c r="M36" s="7">
        <v>18613.004518429992</v>
      </c>
      <c r="N36" s="7">
        <v>127904.40674714655</v>
      </c>
      <c r="O36" s="7">
        <v>2466.360450126128</v>
      </c>
      <c r="P36" s="7">
        <v>2940.2929884033238</v>
      </c>
      <c r="Q36" s="7">
        <v>16556.377469986368</v>
      </c>
      <c r="R36" s="7">
        <v>13703.882145535608</v>
      </c>
      <c r="S36" s="7" t="s">
        <v>73</v>
      </c>
      <c r="T36" s="7">
        <v>7363.008716501745</v>
      </c>
      <c r="U36" s="309">
        <v>201855.17045766136</v>
      </c>
      <c r="V36" s="7">
        <v>19321.75143871806</v>
      </c>
      <c r="W36" s="7">
        <v>26433.559888529468</v>
      </c>
      <c r="X36" s="7">
        <v>124041.94589339869</v>
      </c>
      <c r="Y36" s="7">
        <v>2881.2608856746724</v>
      </c>
      <c r="Z36" s="7">
        <v>3313.575329019178</v>
      </c>
      <c r="AA36" s="7">
        <v>15880.757949881012</v>
      </c>
      <c r="AB36" s="7">
        <v>18530.791702690054</v>
      </c>
      <c r="AC36" s="7" t="s">
        <v>73</v>
      </c>
      <c r="AD36" s="7">
        <v>7817.69083507088</v>
      </c>
      <c r="AE36" s="309">
        <v>218221.333922982</v>
      </c>
      <c r="AF36" s="7">
        <v>18891.279093185825</v>
      </c>
      <c r="AG36" s="7">
        <v>35189.61797943886</v>
      </c>
      <c r="AH36" s="7">
        <v>135535.9954738677</v>
      </c>
      <c r="AI36" s="7">
        <v>4015.6092542837187</v>
      </c>
      <c r="AJ36" s="7">
        <v>3240.998101030419</v>
      </c>
      <c r="AK36" s="7">
        <v>13822.202353802557</v>
      </c>
      <c r="AL36" s="7">
        <v>19985.896326443086</v>
      </c>
      <c r="AM36" s="7" t="s">
        <v>73</v>
      </c>
      <c r="AN36" s="7">
        <v>9251.97034127582</v>
      </c>
      <c r="AO36" s="309">
        <v>239933.56892332798</v>
      </c>
      <c r="AP36" s="7">
        <v>9303.83803737648</v>
      </c>
      <c r="AQ36" s="7">
        <v>18617.79811069571</v>
      </c>
      <c r="AR36" s="7">
        <v>132520.74101387567</v>
      </c>
      <c r="AS36" s="7">
        <v>4063.1455987119457</v>
      </c>
      <c r="AT36" s="7">
        <v>3470.9340980345546</v>
      </c>
      <c r="AU36" s="7">
        <v>10714.57481342697</v>
      </c>
      <c r="AV36" s="7">
        <v>15905.063050438766</v>
      </c>
      <c r="AW36" s="7" t="s">
        <v>73</v>
      </c>
      <c r="AX36" s="7">
        <v>6513.407125038541</v>
      </c>
      <c r="AY36" s="309">
        <v>201109.5018475986</v>
      </c>
      <c r="AZ36" s="7">
        <v>3786.587188750369</v>
      </c>
      <c r="BA36" s="7">
        <v>5912.514198179099</v>
      </c>
      <c r="BB36" s="7">
        <v>146630.37605086542</v>
      </c>
      <c r="BC36" s="7">
        <v>3671.671816929228</v>
      </c>
      <c r="BD36" s="7">
        <v>2562.858809122972</v>
      </c>
      <c r="BE36" s="7">
        <v>8673.523567936973</v>
      </c>
      <c r="BF36" s="7">
        <v>18071.907373432507</v>
      </c>
      <c r="BG36" s="7" t="s">
        <v>73</v>
      </c>
      <c r="BH36" s="7">
        <v>7254.564492092171</v>
      </c>
      <c r="BI36" s="309">
        <v>196564.00349730873</v>
      </c>
      <c r="BJ36" s="7">
        <v>6354.804579930265</v>
      </c>
      <c r="BK36" s="7">
        <v>7252.734973850302</v>
      </c>
      <c r="BL36" s="7">
        <v>171249.37754372455</v>
      </c>
      <c r="BM36" s="7">
        <v>3167.5300278441987</v>
      </c>
      <c r="BN36" s="7">
        <v>2996.818300188836</v>
      </c>
      <c r="BO36" s="7">
        <v>7695.048187378941</v>
      </c>
      <c r="BP36" s="7">
        <v>19459.10805409561</v>
      </c>
      <c r="BQ36" s="7" t="s">
        <v>73</v>
      </c>
      <c r="BR36" s="7">
        <v>7111.351131936768</v>
      </c>
      <c r="BS36" s="309">
        <v>225286.77279894947</v>
      </c>
      <c r="BT36" s="7">
        <v>7599.9350156427945</v>
      </c>
      <c r="BU36" s="7">
        <v>18005.081647007144</v>
      </c>
      <c r="BV36" s="7">
        <v>168215.57175320532</v>
      </c>
      <c r="BW36" s="7">
        <v>5591.287363969296</v>
      </c>
      <c r="BX36" s="7">
        <v>2077.94636277144</v>
      </c>
      <c r="BY36" s="7">
        <v>7576.971813800318</v>
      </c>
      <c r="BZ36" s="7">
        <v>20599.195744324432</v>
      </c>
      <c r="CA36" s="7" t="s">
        <v>73</v>
      </c>
      <c r="CB36" s="7">
        <v>12048.97215631861</v>
      </c>
      <c r="CC36" s="309">
        <v>241714.9618570393</v>
      </c>
      <c r="CD36" s="7">
        <v>8604.799209266348</v>
      </c>
      <c r="CE36" s="7">
        <v>10950.816915510559</v>
      </c>
      <c r="CF36" s="7">
        <v>165911.44336558026</v>
      </c>
      <c r="CG36" s="7">
        <v>3764.6303122251484</v>
      </c>
      <c r="CH36" s="7">
        <v>1974.9435880328515</v>
      </c>
      <c r="CI36" s="7">
        <v>7581.513112891402</v>
      </c>
      <c r="CJ36" s="7">
        <v>15509.959077536023</v>
      </c>
      <c r="CK36" s="7" t="s">
        <v>73</v>
      </c>
      <c r="CL36" s="7">
        <v>10279.314262331529</v>
      </c>
      <c r="CM36" s="309">
        <v>224577.4198433741</v>
      </c>
      <c r="CN36" s="7">
        <v>7793.484154018955</v>
      </c>
      <c r="CO36" s="7">
        <v>13960.408380937894</v>
      </c>
      <c r="CP36" s="7">
        <v>146934</v>
      </c>
      <c r="CQ36" s="7">
        <v>3769</v>
      </c>
      <c r="CR36" s="7">
        <v>1505</v>
      </c>
      <c r="CS36" s="7">
        <v>7558</v>
      </c>
      <c r="CT36" s="7">
        <v>6807</v>
      </c>
      <c r="CU36" s="7" t="s">
        <v>73</v>
      </c>
      <c r="CV36" s="7">
        <v>9436.107465043151</v>
      </c>
      <c r="CW36" s="309">
        <v>197763</v>
      </c>
      <c r="CX36" s="7">
        <v>14048.097223758108</v>
      </c>
      <c r="CY36" s="7">
        <v>7842.436991812493</v>
      </c>
      <c r="CZ36" s="7">
        <v>140423.75214002395</v>
      </c>
      <c r="DA36" s="7">
        <v>6692.313725490196</v>
      </c>
      <c r="DB36" s="7">
        <v>1455.6160167829025</v>
      </c>
      <c r="DC36" s="7">
        <v>7237.007212144939</v>
      </c>
      <c r="DD36" s="7">
        <v>8154.453117606335</v>
      </c>
      <c r="DE36" s="7" t="s">
        <v>73</v>
      </c>
      <c r="DF36" s="7">
        <v>9387.32357238108</v>
      </c>
      <c r="DG36" s="309">
        <v>195241</v>
      </c>
      <c r="DH36" s="7">
        <v>11578.553506034783</v>
      </c>
      <c r="DI36" s="7">
        <v>6463.798967296424</v>
      </c>
      <c r="DJ36" s="7">
        <v>143067.89211549348</v>
      </c>
      <c r="DK36" s="7">
        <v>6930.78102189781</v>
      </c>
      <c r="DL36" s="7">
        <v>1985.960702242251</v>
      </c>
      <c r="DM36" s="7">
        <v>6217.7097156313675</v>
      </c>
      <c r="DN36" s="7">
        <v>11003.244026107408</v>
      </c>
      <c r="DO36" s="7">
        <v>248</v>
      </c>
      <c r="DP36" s="7">
        <v>9865.059945296496</v>
      </c>
      <c r="DQ36" s="309">
        <v>197361</v>
      </c>
      <c r="DR36" s="7">
        <v>8287.100255250292</v>
      </c>
      <c r="DS36" s="7">
        <v>6530.70078663167</v>
      </c>
      <c r="DT36" s="7">
        <v>144402.61322722284</v>
      </c>
      <c r="DU36" s="7">
        <v>7402.335813172116</v>
      </c>
      <c r="DV36" s="7">
        <v>1363.8776734267956</v>
      </c>
      <c r="DW36" s="7">
        <v>4463.497465762971</v>
      </c>
      <c r="DX36" s="7">
        <v>7155.349316499881</v>
      </c>
      <c r="DY36" s="7">
        <v>75</v>
      </c>
      <c r="DZ36" s="7">
        <f t="shared" si="11"/>
        <v>10543.525462033429</v>
      </c>
      <c r="EA36" s="309">
        <v>190224</v>
      </c>
      <c r="EB36" s="7">
        <v>9704</v>
      </c>
      <c r="EC36" s="7">
        <v>9983</v>
      </c>
      <c r="ED36" s="7">
        <v>118323.99999999764</v>
      </c>
      <c r="EE36" s="7">
        <v>6185.99999999996</v>
      </c>
      <c r="EF36" s="7">
        <v>1278</v>
      </c>
      <c r="EG36" s="7">
        <v>8120</v>
      </c>
      <c r="EH36" s="7">
        <v>5150</v>
      </c>
      <c r="EI36" s="7">
        <v>128.6418675740318</v>
      </c>
      <c r="EJ36" s="7">
        <v>9900</v>
      </c>
      <c r="EK36" s="309">
        <v>168773.9999999988</v>
      </c>
      <c r="EL36" s="7">
        <v>4773</v>
      </c>
      <c r="EM36" s="7">
        <v>3837</v>
      </c>
      <c r="EN36" s="7">
        <v>83317.99999999872</v>
      </c>
      <c r="EO36" s="7">
        <v>6004.99999999994</v>
      </c>
      <c r="EP36" s="7">
        <v>1002</v>
      </c>
      <c r="EQ36" s="7">
        <v>6324.0000000000155</v>
      </c>
      <c r="ER36" s="7">
        <v>4651</v>
      </c>
      <c r="ES36" s="7">
        <v>116.36383373696515</v>
      </c>
      <c r="ET36" s="7">
        <v>8622</v>
      </c>
      <c r="EU36" s="309">
        <v>118648</v>
      </c>
      <c r="EV36" s="7">
        <v>3963</v>
      </c>
      <c r="EW36" s="7">
        <v>5235</v>
      </c>
      <c r="EX36" s="7">
        <v>121691.99999999691</v>
      </c>
      <c r="EY36" s="7">
        <v>5941.999999999919</v>
      </c>
      <c r="EZ36" s="7">
        <v>857</v>
      </c>
      <c r="FA36" s="7">
        <v>10574</v>
      </c>
      <c r="FB36" s="7">
        <v>5652</v>
      </c>
      <c r="FC36" s="7">
        <v>25</v>
      </c>
      <c r="FD36" s="7">
        <v>10715</v>
      </c>
      <c r="FE36" s="309">
        <v>164655.00000000262</v>
      </c>
      <c r="FF36" s="7">
        <v>4611</v>
      </c>
      <c r="FG36" s="7">
        <v>4839</v>
      </c>
      <c r="FH36" s="7">
        <v>123071</v>
      </c>
      <c r="FI36" s="7">
        <v>5967</v>
      </c>
      <c r="FJ36" s="7">
        <v>560</v>
      </c>
      <c r="FK36" s="7">
        <v>9610.99999999998</v>
      </c>
      <c r="FL36" s="7">
        <v>5815</v>
      </c>
      <c r="FM36" s="7">
        <v>57</v>
      </c>
      <c r="FN36" s="7">
        <v>13679</v>
      </c>
      <c r="FO36" s="309">
        <v>168210</v>
      </c>
      <c r="FP36" s="7">
        <v>4326</v>
      </c>
      <c r="FQ36" s="7">
        <v>5033</v>
      </c>
      <c r="FR36" s="7">
        <v>103238</v>
      </c>
      <c r="FS36" s="7">
        <v>7712</v>
      </c>
      <c r="FT36" s="7">
        <v>546</v>
      </c>
      <c r="FU36" s="7">
        <v>9322</v>
      </c>
      <c r="FV36" s="7">
        <v>4977</v>
      </c>
      <c r="FW36" s="7">
        <v>48</v>
      </c>
      <c r="FX36" s="7">
        <v>16609</v>
      </c>
      <c r="FY36" s="309">
        <v>151811</v>
      </c>
      <c r="FZ36" s="7">
        <v>3785</v>
      </c>
      <c r="GA36" s="7">
        <v>4224</v>
      </c>
      <c r="GB36" s="7">
        <v>100641</v>
      </c>
      <c r="GC36" s="7">
        <v>7096</v>
      </c>
      <c r="GD36" s="7">
        <v>762</v>
      </c>
      <c r="GE36" s="7">
        <v>11218</v>
      </c>
      <c r="GF36" s="7">
        <v>6979</v>
      </c>
      <c r="GG36" s="7">
        <v>39</v>
      </c>
      <c r="GH36" s="7">
        <v>12096</v>
      </c>
      <c r="GI36" s="309">
        <v>146840</v>
      </c>
    </row>
    <row r="37" spans="1:191" ht="12.75" customHeight="1">
      <c r="A37" s="331" t="s">
        <v>12</v>
      </c>
      <c r="B37" s="7">
        <v>12658.118481101017</v>
      </c>
      <c r="C37" s="7">
        <v>22185.841099139212</v>
      </c>
      <c r="D37" s="7">
        <v>114517.09214029195</v>
      </c>
      <c r="E37" s="7">
        <v>2545.373297685678</v>
      </c>
      <c r="F37" s="7">
        <v>5920.120731913341</v>
      </c>
      <c r="G37" s="7">
        <v>13272.220794948298</v>
      </c>
      <c r="H37" s="7">
        <v>14703.63530767422</v>
      </c>
      <c r="I37" s="7" t="s">
        <v>73</v>
      </c>
      <c r="J37" s="7">
        <v>7796.914557946161</v>
      </c>
      <c r="K37" s="309">
        <v>193599.31641069983</v>
      </c>
      <c r="L37" s="7">
        <v>18168.664614077425</v>
      </c>
      <c r="M37" s="7">
        <v>36163.6741302903</v>
      </c>
      <c r="N37" s="7">
        <v>126895.40674714655</v>
      </c>
      <c r="O37" s="7">
        <v>3784.6328698786047</v>
      </c>
      <c r="P37" s="7">
        <v>3246.0150871890633</v>
      </c>
      <c r="Q37" s="7">
        <v>13443.012555206216</v>
      </c>
      <c r="R37" s="7">
        <v>19979.39209778567</v>
      </c>
      <c r="S37" s="7" t="s">
        <v>73</v>
      </c>
      <c r="T37" s="7">
        <v>9188.639793997783</v>
      </c>
      <c r="U37" s="309">
        <v>230869.4378955716</v>
      </c>
      <c r="V37" s="7">
        <v>22591.82570717977</v>
      </c>
      <c r="W37" s="7">
        <v>35763.04699584847</v>
      </c>
      <c r="X37" s="7">
        <v>136935.82913259906</v>
      </c>
      <c r="Y37" s="7">
        <v>3693.775136771638</v>
      </c>
      <c r="Z37" s="7">
        <v>4418.55616466989</v>
      </c>
      <c r="AA37" s="7">
        <v>15350.332721257775</v>
      </c>
      <c r="AB37" s="7">
        <v>21639.05148544474</v>
      </c>
      <c r="AC37" s="7" t="s">
        <v>73</v>
      </c>
      <c r="AD37" s="7">
        <v>6035.049124192514</v>
      </c>
      <c r="AE37" s="309">
        <v>246427.46646796385</v>
      </c>
      <c r="AF37" s="7">
        <v>16030.29435712486</v>
      </c>
      <c r="AG37" s="7">
        <v>37732.62169937109</v>
      </c>
      <c r="AH37" s="7">
        <v>132254.75890079502</v>
      </c>
      <c r="AI37" s="7">
        <v>5324.457343987838</v>
      </c>
      <c r="AJ37" s="7">
        <v>4420.8862156206105</v>
      </c>
      <c r="AK37" s="7">
        <v>14794.105754745164</v>
      </c>
      <c r="AL37" s="7">
        <v>23257.583238792846</v>
      </c>
      <c r="AM37" s="7" t="s">
        <v>73</v>
      </c>
      <c r="AN37" s="7">
        <v>7132.805794006355</v>
      </c>
      <c r="AO37" s="309">
        <v>240947.51330444377</v>
      </c>
      <c r="AP37" s="7">
        <v>13898.845233068461</v>
      </c>
      <c r="AQ37" s="7">
        <v>20176.367440126105</v>
      </c>
      <c r="AR37" s="7">
        <v>137853.0514325164</v>
      </c>
      <c r="AS37" s="7">
        <v>5490.581136377065</v>
      </c>
      <c r="AT37" s="7">
        <v>4705.522631202426</v>
      </c>
      <c r="AU37" s="7">
        <v>10617.77946753836</v>
      </c>
      <c r="AV37" s="7">
        <v>24403.569839878597</v>
      </c>
      <c r="AW37" s="7" t="s">
        <v>73</v>
      </c>
      <c r="AX37" s="7">
        <v>6103.275890285812</v>
      </c>
      <c r="AY37" s="309">
        <v>223248.9930709932</v>
      </c>
      <c r="AZ37" s="7">
        <v>8592.361362913616</v>
      </c>
      <c r="BA37" s="7">
        <v>10923.260919804852</v>
      </c>
      <c r="BB37" s="7">
        <v>157548.5696123316</v>
      </c>
      <c r="BC37" s="7">
        <v>4843.496197852082</v>
      </c>
      <c r="BD37" s="7">
        <v>3495.4675582206405</v>
      </c>
      <c r="BE37" s="7">
        <v>7856.242621834577</v>
      </c>
      <c r="BF37" s="7">
        <v>22910.812350255226</v>
      </c>
      <c r="BG37" s="7" t="s">
        <v>73</v>
      </c>
      <c r="BH37" s="7">
        <v>6046.753211674129</v>
      </c>
      <c r="BI37" s="309">
        <v>222216.9638348867</v>
      </c>
      <c r="BJ37" s="7">
        <v>11686.285134667361</v>
      </c>
      <c r="BK37" s="7">
        <v>25319.78104304427</v>
      </c>
      <c r="BL37" s="7">
        <v>193883.60696383333</v>
      </c>
      <c r="BM37" s="7">
        <v>5920.65121632522</v>
      </c>
      <c r="BN37" s="7">
        <v>3242.1768401916083</v>
      </c>
      <c r="BO37" s="7">
        <v>8776.722612052436</v>
      </c>
      <c r="BP37" s="7">
        <v>20304.921772424284</v>
      </c>
      <c r="BQ37" s="7" t="s">
        <v>73</v>
      </c>
      <c r="BR37" s="7">
        <v>8078.481150550209</v>
      </c>
      <c r="BS37" s="309">
        <v>277212.62673308875</v>
      </c>
      <c r="BT37" s="7">
        <v>12861.489266904531</v>
      </c>
      <c r="BU37" s="7">
        <v>22900.18074412507</v>
      </c>
      <c r="BV37" s="7">
        <v>195711.22691444494</v>
      </c>
      <c r="BW37" s="7">
        <v>6040.426859631386</v>
      </c>
      <c r="BX37" s="7">
        <v>2087.583013301736</v>
      </c>
      <c r="BY37" s="7">
        <v>7616.076201995895</v>
      </c>
      <c r="BZ37" s="7">
        <v>22104.64910049294</v>
      </c>
      <c r="CA37" s="7" t="s">
        <v>73</v>
      </c>
      <c r="CB37" s="7">
        <v>8471.11684745369</v>
      </c>
      <c r="CC37" s="309">
        <v>277792.7489483502</v>
      </c>
      <c r="CD37" s="7">
        <v>8896.429678882272</v>
      </c>
      <c r="CE37" s="7">
        <v>11118.854081259125</v>
      </c>
      <c r="CF37" s="7">
        <v>198287.19579798842</v>
      </c>
      <c r="CG37" s="7">
        <v>3767.551617026973</v>
      </c>
      <c r="CH37" s="7">
        <v>2371.962590126047</v>
      </c>
      <c r="CI37" s="7">
        <v>7196.3136721000865</v>
      </c>
      <c r="CJ37" s="7">
        <v>19249.33429769162</v>
      </c>
      <c r="CK37" s="7" t="s">
        <v>73</v>
      </c>
      <c r="CL37" s="7">
        <v>8692.463596225713</v>
      </c>
      <c r="CM37" s="309">
        <v>259580.10533130026</v>
      </c>
      <c r="CN37" s="7">
        <v>6394.76907307455</v>
      </c>
      <c r="CO37" s="7">
        <v>11454.900786046464</v>
      </c>
      <c r="CP37" s="7">
        <v>183518</v>
      </c>
      <c r="CQ37" s="7">
        <v>4813</v>
      </c>
      <c r="CR37" s="7">
        <v>1998</v>
      </c>
      <c r="CS37" s="7">
        <v>6673</v>
      </c>
      <c r="CT37" s="7">
        <v>8745</v>
      </c>
      <c r="CU37" s="7" t="s">
        <v>73</v>
      </c>
      <c r="CV37" s="7">
        <v>10904.330140878987</v>
      </c>
      <c r="CW37" s="309">
        <v>234501</v>
      </c>
      <c r="CX37" s="7">
        <v>12609.38061094317</v>
      </c>
      <c r="CY37" s="7">
        <v>7039.2645617418075</v>
      </c>
      <c r="CZ37" s="7">
        <v>165547.83013775456</v>
      </c>
      <c r="DA37" s="7">
        <v>9237.82142857143</v>
      </c>
      <c r="DB37" s="7">
        <v>1892.3372609709857</v>
      </c>
      <c r="DC37" s="7">
        <v>7222.922339300394</v>
      </c>
      <c r="DD37" s="7">
        <v>11280.367258114637</v>
      </c>
      <c r="DE37" s="7" t="s">
        <v>73</v>
      </c>
      <c r="DF37" s="7">
        <v>11040.076402603025</v>
      </c>
      <c r="DG37" s="309">
        <v>225870</v>
      </c>
      <c r="DH37" s="7">
        <v>16407.546272064155</v>
      </c>
      <c r="DI37" s="7">
        <v>15444.46911078351</v>
      </c>
      <c r="DJ37" s="7">
        <v>149619.51051027133</v>
      </c>
      <c r="DK37" s="7">
        <v>9769.289373040123</v>
      </c>
      <c r="DL37" s="7">
        <v>2293.738982479807</v>
      </c>
      <c r="DM37" s="7">
        <v>5438.785285206579</v>
      </c>
      <c r="DN37" s="7">
        <v>10884.307939075186</v>
      </c>
      <c r="DO37" s="7">
        <v>151</v>
      </c>
      <c r="DP37" s="7">
        <v>9573.625255511342</v>
      </c>
      <c r="DQ37" s="309">
        <v>219582.27272843203</v>
      </c>
      <c r="DR37" s="7">
        <v>11127.239730255225</v>
      </c>
      <c r="DS37" s="7">
        <v>7632.557502833969</v>
      </c>
      <c r="DT37" s="7">
        <v>157566.7350547046</v>
      </c>
      <c r="DU37" s="7">
        <v>7698.93556376824</v>
      </c>
      <c r="DV37" s="7">
        <v>1771.183953037739</v>
      </c>
      <c r="DW37" s="7">
        <v>4319.233915845398</v>
      </c>
      <c r="DX37" s="7">
        <v>7642.704777737399</v>
      </c>
      <c r="DY37" s="7">
        <v>132</v>
      </c>
      <c r="DZ37" s="7">
        <f t="shared" si="11"/>
        <v>11235.68233841803</v>
      </c>
      <c r="EA37" s="309">
        <v>209126.2728366006</v>
      </c>
      <c r="EB37" s="7">
        <v>8120</v>
      </c>
      <c r="EC37" s="7">
        <v>6102</v>
      </c>
      <c r="ED37" s="7">
        <v>117576.99999999817</v>
      </c>
      <c r="EE37" s="7">
        <v>6055.000000000046</v>
      </c>
      <c r="EF37" s="7">
        <v>1685</v>
      </c>
      <c r="EG37" s="7">
        <v>11450</v>
      </c>
      <c r="EH37" s="7">
        <v>6910.9999999999945</v>
      </c>
      <c r="EI37" s="7">
        <v>117.14571487451819</v>
      </c>
      <c r="EJ37" s="7">
        <v>9958</v>
      </c>
      <c r="EK37" s="309">
        <v>167975.00000000084</v>
      </c>
      <c r="EL37" s="7">
        <v>8714.999999999995</v>
      </c>
      <c r="EM37" s="7">
        <v>7924</v>
      </c>
      <c r="EN37" s="7">
        <v>98672.00000000009</v>
      </c>
      <c r="EO37" s="7">
        <v>5871.000000000031</v>
      </c>
      <c r="EP37" s="7">
        <v>1083</v>
      </c>
      <c r="EQ37" s="7">
        <v>7060.9999999999945</v>
      </c>
      <c r="ER37" s="7">
        <v>6879</v>
      </c>
      <c r="ES37" s="7">
        <v>108.94095241357962</v>
      </c>
      <c r="ET37" s="7">
        <v>9782.000000000007</v>
      </c>
      <c r="EU37" s="309">
        <v>146095.99999999793</v>
      </c>
      <c r="EV37" s="7">
        <v>6469</v>
      </c>
      <c r="EW37" s="7">
        <v>7312</v>
      </c>
      <c r="EX37" s="7">
        <v>128835.99999999575</v>
      </c>
      <c r="EY37" s="7">
        <v>8056.999999999886</v>
      </c>
      <c r="EZ37" s="7">
        <v>969</v>
      </c>
      <c r="FA37" s="7">
        <v>9193.999999999993</v>
      </c>
      <c r="FB37" s="7">
        <v>5957</v>
      </c>
      <c r="FC37" s="7">
        <v>78</v>
      </c>
      <c r="FD37" s="7">
        <v>11444</v>
      </c>
      <c r="FE37" s="309">
        <v>178315.9999999892</v>
      </c>
      <c r="FF37" s="7">
        <v>6377</v>
      </c>
      <c r="FG37" s="7">
        <v>5630</v>
      </c>
      <c r="FH37" s="7">
        <v>127897</v>
      </c>
      <c r="FI37" s="7">
        <v>7678</v>
      </c>
      <c r="FJ37" s="7">
        <v>1060</v>
      </c>
      <c r="FK37" s="7">
        <v>9924.00000000001</v>
      </c>
      <c r="FL37" s="7">
        <v>8622</v>
      </c>
      <c r="FM37" s="7">
        <v>66</v>
      </c>
      <c r="FN37" s="7">
        <v>13293</v>
      </c>
      <c r="FO37" s="309">
        <v>180547</v>
      </c>
      <c r="FP37" s="7">
        <v>4425</v>
      </c>
      <c r="FQ37" s="7">
        <v>4647</v>
      </c>
      <c r="FR37" s="7">
        <v>115367</v>
      </c>
      <c r="FS37" s="7">
        <v>8585</v>
      </c>
      <c r="FT37" s="7">
        <v>702</v>
      </c>
      <c r="FU37" s="7">
        <v>9523</v>
      </c>
      <c r="FV37" s="7">
        <v>6959</v>
      </c>
      <c r="FW37" s="7">
        <v>82</v>
      </c>
      <c r="FX37" s="7">
        <v>12415</v>
      </c>
      <c r="FY37" s="309">
        <v>162705</v>
      </c>
      <c r="FZ37" s="7">
        <v>4884</v>
      </c>
      <c r="GA37" s="7">
        <v>4874</v>
      </c>
      <c r="GB37" s="7">
        <v>115516</v>
      </c>
      <c r="GC37" s="7">
        <v>7744</v>
      </c>
      <c r="GD37" s="7">
        <v>950</v>
      </c>
      <c r="GE37" s="7">
        <v>10239</v>
      </c>
      <c r="GF37" s="7">
        <v>8089</v>
      </c>
      <c r="GG37" s="7">
        <v>85</v>
      </c>
      <c r="GH37" s="7">
        <v>11817</v>
      </c>
      <c r="GI37" s="309">
        <v>164198</v>
      </c>
    </row>
    <row r="38" spans="1:191" ht="12.75" customHeight="1">
      <c r="A38" s="331" t="s">
        <v>13</v>
      </c>
      <c r="B38" s="7">
        <v>13058.59205809965</v>
      </c>
      <c r="C38" s="7">
        <v>19219.07076297042</v>
      </c>
      <c r="D38" s="7">
        <v>132509.0859131083</v>
      </c>
      <c r="E38" s="7">
        <v>4533.859033763267</v>
      </c>
      <c r="F38" s="7">
        <v>4276.974890828524</v>
      </c>
      <c r="G38" s="7">
        <v>12507.404258100756</v>
      </c>
      <c r="H38" s="7">
        <v>11599.94322537454</v>
      </c>
      <c r="I38" s="7" t="s">
        <v>73</v>
      </c>
      <c r="J38" s="7">
        <v>6998.25448092359</v>
      </c>
      <c r="K38" s="309">
        <v>204703.184623169</v>
      </c>
      <c r="L38" s="7">
        <v>15415.047423007236</v>
      </c>
      <c r="M38" s="7">
        <v>27332.563077769137</v>
      </c>
      <c r="N38" s="7">
        <v>144784.37608926446</v>
      </c>
      <c r="O38" s="7">
        <v>4281.340463130373</v>
      </c>
      <c r="P38" s="7">
        <v>4121.007460059739</v>
      </c>
      <c r="Q38" s="7">
        <v>16950.540879983113</v>
      </c>
      <c r="R38" s="7">
        <v>16009.244010434937</v>
      </c>
      <c r="S38" s="7" t="s">
        <v>73</v>
      </c>
      <c r="T38" s="7">
        <v>15878.555699188533</v>
      </c>
      <c r="U38" s="309">
        <v>244772.67510283753</v>
      </c>
      <c r="V38" s="7">
        <v>23748.663820325797</v>
      </c>
      <c r="W38" s="7">
        <v>38165.7993089191</v>
      </c>
      <c r="X38" s="7">
        <v>145555.61780893302</v>
      </c>
      <c r="Y38" s="7">
        <v>4629.154486920487</v>
      </c>
      <c r="Z38" s="7">
        <v>4646.880877564049</v>
      </c>
      <c r="AA38" s="7">
        <v>14010.398162707797</v>
      </c>
      <c r="AB38" s="7">
        <v>16907.44838895838</v>
      </c>
      <c r="AC38" s="7" t="s">
        <v>73</v>
      </c>
      <c r="AD38" s="7">
        <v>5937.576350604073</v>
      </c>
      <c r="AE38" s="309">
        <v>253601.5392049327</v>
      </c>
      <c r="AF38" s="7">
        <v>19201.029088313087</v>
      </c>
      <c r="AG38" s="7">
        <v>21546.909802663973</v>
      </c>
      <c r="AH38" s="7">
        <v>159054.45009874617</v>
      </c>
      <c r="AI38" s="7">
        <v>4738.779387495449</v>
      </c>
      <c r="AJ38" s="7">
        <v>5069.721868394902</v>
      </c>
      <c r="AK38" s="7">
        <v>14848.885223714231</v>
      </c>
      <c r="AL38" s="7">
        <v>17048.599923669743</v>
      </c>
      <c r="AM38" s="7" t="s">
        <v>73</v>
      </c>
      <c r="AN38" s="7">
        <v>6084.961044677939</v>
      </c>
      <c r="AO38" s="309">
        <v>247593.3364376755</v>
      </c>
      <c r="AP38" s="7">
        <v>9410.935094456903</v>
      </c>
      <c r="AQ38" s="7">
        <v>14401.007533654816</v>
      </c>
      <c r="AR38" s="7">
        <v>173139.41256049077</v>
      </c>
      <c r="AS38" s="7">
        <v>5456.013948613038</v>
      </c>
      <c r="AT38" s="7">
        <v>4342.440140229141</v>
      </c>
      <c r="AU38" s="7">
        <v>10428.42152245682</v>
      </c>
      <c r="AV38" s="7">
        <v>18194.967722611273</v>
      </c>
      <c r="AW38" s="7" t="s">
        <v>73</v>
      </c>
      <c r="AX38" s="7">
        <v>5465.88911805033</v>
      </c>
      <c r="AY38" s="309">
        <v>240839.08764056314</v>
      </c>
      <c r="AZ38" s="7">
        <v>11263.384682299686</v>
      </c>
      <c r="BA38" s="7">
        <v>14338.630015254841</v>
      </c>
      <c r="BB38" s="7">
        <v>181753.67082501188</v>
      </c>
      <c r="BC38" s="7">
        <v>4866.744306658949</v>
      </c>
      <c r="BD38" s="7">
        <v>3199.3539519973506</v>
      </c>
      <c r="BE38" s="7">
        <v>7546.534791100791</v>
      </c>
      <c r="BF38" s="7">
        <v>18761.005355671674</v>
      </c>
      <c r="BG38" s="7" t="s">
        <v>73</v>
      </c>
      <c r="BH38" s="7">
        <v>8236.83144511429</v>
      </c>
      <c r="BI38" s="309">
        <v>249966.15537310945</v>
      </c>
      <c r="BJ38" s="7">
        <v>22656.453322146146</v>
      </c>
      <c r="BK38" s="7">
        <v>16650.39991390389</v>
      </c>
      <c r="BL38" s="7">
        <v>199088.1210025247</v>
      </c>
      <c r="BM38" s="7">
        <v>5199.910096578962</v>
      </c>
      <c r="BN38" s="7">
        <v>2959.566680074308</v>
      </c>
      <c r="BO38" s="7">
        <v>7816.970115831167</v>
      </c>
      <c r="BP38" s="7">
        <v>18629.923412440847</v>
      </c>
      <c r="BQ38" s="7" t="s">
        <v>73</v>
      </c>
      <c r="BR38" s="7">
        <v>8310.797433691074</v>
      </c>
      <c r="BS38" s="309">
        <v>281312.14197719115</v>
      </c>
      <c r="BT38" s="7">
        <v>13235.892556915886</v>
      </c>
      <c r="BU38" s="7">
        <v>15501.1687378033</v>
      </c>
      <c r="BV38" s="7">
        <v>198084.54171921514</v>
      </c>
      <c r="BW38" s="7">
        <v>5678.253805094517</v>
      </c>
      <c r="BX38" s="7">
        <v>2865.814639531769</v>
      </c>
      <c r="BY38" s="7">
        <v>7942.053956513976</v>
      </c>
      <c r="BZ38" s="7">
        <v>20079.54987732799</v>
      </c>
      <c r="CA38" s="7" t="s">
        <v>73</v>
      </c>
      <c r="CB38" s="7">
        <v>6464.738081161328</v>
      </c>
      <c r="CC38" s="309">
        <v>269852.01337356394</v>
      </c>
      <c r="CD38" s="7">
        <v>4168.062743565697</v>
      </c>
      <c r="CE38" s="7">
        <v>19054.54738641089</v>
      </c>
      <c r="CF38" s="7">
        <v>196779.88431587294</v>
      </c>
      <c r="CG38" s="7">
        <v>3434.79077427508</v>
      </c>
      <c r="CH38" s="7">
        <v>2501.164975020156</v>
      </c>
      <c r="CI38" s="7">
        <v>7761.754835434356</v>
      </c>
      <c r="CJ38" s="7">
        <v>18933.31770777708</v>
      </c>
      <c r="CK38" s="7" t="s">
        <v>73</v>
      </c>
      <c r="CL38" s="7">
        <v>7028.617425120474</v>
      </c>
      <c r="CM38" s="309">
        <v>259662.14016347667</v>
      </c>
      <c r="CN38" s="7">
        <v>9285.946960896876</v>
      </c>
      <c r="CO38" s="7">
        <v>13249.600610625868</v>
      </c>
      <c r="CP38" s="7">
        <v>178482</v>
      </c>
      <c r="CQ38" s="7">
        <v>6583</v>
      </c>
      <c r="CR38" s="7">
        <v>2285</v>
      </c>
      <c r="CS38" s="7">
        <v>5259</v>
      </c>
      <c r="CT38" s="7">
        <v>7508</v>
      </c>
      <c r="CU38" s="7" t="s">
        <v>73</v>
      </c>
      <c r="CV38" s="7">
        <v>11036.452428477256</v>
      </c>
      <c r="CW38" s="309">
        <v>233689</v>
      </c>
      <c r="CX38" s="7">
        <v>8889.501828783415</v>
      </c>
      <c r="CY38" s="7">
        <v>6230.183453581044</v>
      </c>
      <c r="CZ38" s="7">
        <v>178043.7424298555</v>
      </c>
      <c r="DA38" s="7">
        <v>9523.42774566474</v>
      </c>
      <c r="DB38" s="7">
        <v>2447.4455178185244</v>
      </c>
      <c r="DC38" s="7">
        <v>7219.4408640990605</v>
      </c>
      <c r="DD38" s="7">
        <v>7897.257250439443</v>
      </c>
      <c r="DE38" s="7" t="s">
        <v>73</v>
      </c>
      <c r="DF38" s="7">
        <v>10173.000909758262</v>
      </c>
      <c r="DG38" s="309">
        <v>230424</v>
      </c>
      <c r="DH38" s="7">
        <v>12395.579501759234</v>
      </c>
      <c r="DI38" s="7">
        <v>10333.627116407004</v>
      </c>
      <c r="DJ38" s="7">
        <v>172882.0137435833</v>
      </c>
      <c r="DK38" s="7">
        <v>9767.463135649543</v>
      </c>
      <c r="DL38" s="7">
        <v>2542.755911809527</v>
      </c>
      <c r="DM38" s="7">
        <v>5119.4406436830905</v>
      </c>
      <c r="DN38" s="7">
        <v>9392.393329794759</v>
      </c>
      <c r="DO38" s="7">
        <v>166</v>
      </c>
      <c r="DP38" s="7">
        <v>9658.908436385214</v>
      </c>
      <c r="DQ38" s="309">
        <v>232258.18181907167</v>
      </c>
      <c r="DR38" s="7">
        <v>8056.886617582908</v>
      </c>
      <c r="DS38" s="7">
        <v>7023.4706568387555</v>
      </c>
      <c r="DT38" s="7">
        <v>181441.26830152443</v>
      </c>
      <c r="DU38" s="7">
        <v>8429.386473451894</v>
      </c>
      <c r="DV38" s="7">
        <v>1762.9368657315379</v>
      </c>
      <c r="DW38" s="7">
        <v>4968.6199354532955</v>
      </c>
      <c r="DX38" s="7">
        <v>7358.555616892494</v>
      </c>
      <c r="DY38" s="7">
        <v>117</v>
      </c>
      <c r="DZ38" s="7">
        <f t="shared" si="11"/>
        <v>10569.148342125149</v>
      </c>
      <c r="EA38" s="309">
        <v>229727.27280960046</v>
      </c>
      <c r="EB38" s="7">
        <v>4176</v>
      </c>
      <c r="EC38" s="7">
        <v>4330</v>
      </c>
      <c r="ED38" s="7">
        <v>144954.99999999884</v>
      </c>
      <c r="EE38" s="7">
        <v>8436.999999999944</v>
      </c>
      <c r="EF38" s="7">
        <v>1962</v>
      </c>
      <c r="EG38" s="7">
        <v>9366.99999999999</v>
      </c>
      <c r="EH38" s="7">
        <v>6926</v>
      </c>
      <c r="EI38" s="7">
        <v>113.5536486537988</v>
      </c>
      <c r="EJ38" s="7">
        <v>9781</v>
      </c>
      <c r="EK38" s="309">
        <v>190048</v>
      </c>
      <c r="EL38" s="7">
        <v>6201</v>
      </c>
      <c r="EM38" s="7">
        <v>6121</v>
      </c>
      <c r="EN38" s="7">
        <v>131723.99999999796</v>
      </c>
      <c r="EO38" s="7">
        <v>6804.99999999988</v>
      </c>
      <c r="EP38" s="7">
        <v>1498</v>
      </c>
      <c r="EQ38" s="7">
        <v>7060</v>
      </c>
      <c r="ER38" s="7">
        <v>7046</v>
      </c>
      <c r="ES38" s="7">
        <v>112.86422456384932</v>
      </c>
      <c r="ET38" s="7">
        <v>9959.999999999995</v>
      </c>
      <c r="EU38" s="309">
        <v>176528</v>
      </c>
      <c r="EV38" s="7">
        <v>4887</v>
      </c>
      <c r="EW38" s="7">
        <v>4258</v>
      </c>
      <c r="EX38" s="7">
        <v>143481.00000000367</v>
      </c>
      <c r="EY38" s="7">
        <v>8666.999999999929</v>
      </c>
      <c r="EZ38" s="7">
        <v>1476</v>
      </c>
      <c r="FA38" s="7">
        <v>9904.999999999989</v>
      </c>
      <c r="FB38" s="7">
        <v>5658.9999999999945</v>
      </c>
      <c r="FC38" s="7">
        <v>56</v>
      </c>
      <c r="FD38" s="7">
        <v>7593.999999999988</v>
      </c>
      <c r="FE38" s="309">
        <v>185983.00000000556</v>
      </c>
      <c r="FF38" s="7">
        <v>4771</v>
      </c>
      <c r="FG38" s="7">
        <v>4408</v>
      </c>
      <c r="FH38" s="7">
        <v>138544</v>
      </c>
      <c r="FI38" s="7">
        <v>8243</v>
      </c>
      <c r="FJ38" s="7">
        <v>1055</v>
      </c>
      <c r="FK38" s="7">
        <v>9490.999999999989</v>
      </c>
      <c r="FL38" s="7">
        <v>7130</v>
      </c>
      <c r="FM38" s="7">
        <v>20</v>
      </c>
      <c r="FN38" s="7">
        <v>14081</v>
      </c>
      <c r="FO38" s="309">
        <v>187743</v>
      </c>
      <c r="FP38" s="7">
        <v>4706</v>
      </c>
      <c r="FQ38" s="7">
        <v>4309</v>
      </c>
      <c r="FR38" s="7">
        <v>133512</v>
      </c>
      <c r="FS38" s="7">
        <v>8732</v>
      </c>
      <c r="FT38" s="7">
        <v>868</v>
      </c>
      <c r="FU38" s="7">
        <v>8176</v>
      </c>
      <c r="FV38" s="7">
        <v>6589</v>
      </c>
      <c r="FW38" s="7">
        <v>75</v>
      </c>
      <c r="FX38" s="7">
        <v>9497</v>
      </c>
      <c r="FY38" s="309">
        <v>176464</v>
      </c>
      <c r="FZ38" s="7">
        <v>5408</v>
      </c>
      <c r="GA38" s="7">
        <v>4780</v>
      </c>
      <c r="GB38" s="7">
        <v>139834</v>
      </c>
      <c r="GC38" s="7">
        <v>8093</v>
      </c>
      <c r="GD38" s="7">
        <v>1007</v>
      </c>
      <c r="GE38" s="7">
        <v>12650</v>
      </c>
      <c r="GF38" s="7">
        <v>6871</v>
      </c>
      <c r="GG38" s="7">
        <v>39</v>
      </c>
      <c r="GH38" s="7">
        <v>10243</v>
      </c>
      <c r="GI38" s="309">
        <v>188925</v>
      </c>
    </row>
    <row r="39" spans="1:191" ht="12.75" customHeight="1">
      <c r="A39" s="331" t="s">
        <v>14</v>
      </c>
      <c r="B39" s="7">
        <v>10289.606566200417</v>
      </c>
      <c r="C39" s="7">
        <v>13963.803320226896</v>
      </c>
      <c r="D39" s="7">
        <v>109073.54050632911</v>
      </c>
      <c r="E39" s="7">
        <v>5220.499824267447</v>
      </c>
      <c r="F39" s="7">
        <v>3846.587270443994</v>
      </c>
      <c r="G39" s="7">
        <v>12374.022606606606</v>
      </c>
      <c r="H39" s="7">
        <v>8989.302468252416</v>
      </c>
      <c r="I39" s="7" t="s">
        <v>73</v>
      </c>
      <c r="J39" s="7">
        <v>4931.120028232776</v>
      </c>
      <c r="K39" s="309">
        <v>168688.48259055967</v>
      </c>
      <c r="L39" s="7">
        <v>13184.000977882306</v>
      </c>
      <c r="M39" s="7">
        <v>20567.765423971505</v>
      </c>
      <c r="N39" s="7">
        <v>96670.7032856945</v>
      </c>
      <c r="O39" s="7">
        <v>4430.794129943097</v>
      </c>
      <c r="P39" s="7">
        <v>2856.184331061527</v>
      </c>
      <c r="Q39" s="7">
        <v>18108.956510078802</v>
      </c>
      <c r="R39" s="7">
        <v>10782.20628241849</v>
      </c>
      <c r="S39" s="7" t="s">
        <v>73</v>
      </c>
      <c r="T39" s="7">
        <v>9199.512749610958</v>
      </c>
      <c r="U39" s="309">
        <v>175800.1236906612</v>
      </c>
      <c r="V39" s="7">
        <v>21592.16364273951</v>
      </c>
      <c r="W39" s="7">
        <v>21436.75401804187</v>
      </c>
      <c r="X39" s="7">
        <v>135921.02204597596</v>
      </c>
      <c r="Y39" s="7">
        <v>4403.88143970747</v>
      </c>
      <c r="Z39" s="7">
        <v>2987.7369937927256</v>
      </c>
      <c r="AA39" s="7">
        <v>14733.675785092402</v>
      </c>
      <c r="AB39" s="7">
        <v>14004.411231727136</v>
      </c>
      <c r="AC39" s="7" t="s">
        <v>73</v>
      </c>
      <c r="AD39" s="7">
        <v>4792.60380294566</v>
      </c>
      <c r="AE39" s="309">
        <v>219872.24896002276</v>
      </c>
      <c r="AF39" s="7">
        <v>18350.7015180712</v>
      </c>
      <c r="AG39" s="7">
        <v>21725.253794183987</v>
      </c>
      <c r="AH39" s="7">
        <v>145460.42041956447</v>
      </c>
      <c r="AI39" s="7">
        <v>4694.815524980849</v>
      </c>
      <c r="AJ39" s="7">
        <v>2944.360899532175</v>
      </c>
      <c r="AK39" s="7">
        <v>15761.994519107942</v>
      </c>
      <c r="AL39" s="7">
        <v>13970.487302169673</v>
      </c>
      <c r="AM39" s="7" t="s">
        <v>73</v>
      </c>
      <c r="AN39" s="7">
        <v>4521.4379272038195</v>
      </c>
      <c r="AO39" s="309">
        <v>227429.47190481413</v>
      </c>
      <c r="AP39" s="7">
        <v>8641.516551471252</v>
      </c>
      <c r="AQ39" s="7">
        <v>9505.668206618377</v>
      </c>
      <c r="AR39" s="7">
        <v>143323.97477907361</v>
      </c>
      <c r="AS39" s="7">
        <v>9062.464263187181</v>
      </c>
      <c r="AT39" s="7">
        <v>2706.2655583713104</v>
      </c>
      <c r="AU39" s="7">
        <v>10497.976860475143</v>
      </c>
      <c r="AV39" s="7">
        <v>14787.093968953517</v>
      </c>
      <c r="AW39" s="7" t="s">
        <v>73</v>
      </c>
      <c r="AX39" s="7">
        <v>4963.595408787669</v>
      </c>
      <c r="AY39" s="309">
        <v>203488.55559693807</v>
      </c>
      <c r="AZ39" s="7">
        <v>5102.250369239009</v>
      </c>
      <c r="BA39" s="7">
        <v>5364.483448851486</v>
      </c>
      <c r="BB39" s="7">
        <v>168539.39158202443</v>
      </c>
      <c r="BC39" s="7">
        <v>4601.799494384074</v>
      </c>
      <c r="BD39" s="7">
        <v>2983.7533156969776</v>
      </c>
      <c r="BE39" s="7">
        <v>8865.432151804347</v>
      </c>
      <c r="BF39" s="7">
        <v>14151.012974273546</v>
      </c>
      <c r="BG39" s="7" t="s">
        <v>73</v>
      </c>
      <c r="BH39" s="7">
        <v>7249.239034788236</v>
      </c>
      <c r="BI39" s="309">
        <v>216857.36237106213</v>
      </c>
      <c r="BJ39" s="7">
        <v>19551.889933262035</v>
      </c>
      <c r="BK39" s="7">
        <v>18785.282173907905</v>
      </c>
      <c r="BL39" s="7">
        <v>178642.442461071</v>
      </c>
      <c r="BM39" s="7">
        <v>3990.0674464178815</v>
      </c>
      <c r="BN39" s="7">
        <v>2528.364846532034</v>
      </c>
      <c r="BO39" s="7">
        <v>8904.54917034725</v>
      </c>
      <c r="BP39" s="7">
        <v>13176.43388822633</v>
      </c>
      <c r="BQ39" s="7" t="s">
        <v>73</v>
      </c>
      <c r="BR39" s="7">
        <v>5020.570486660589</v>
      </c>
      <c r="BS39" s="309">
        <v>250599.60040642502</v>
      </c>
      <c r="BT39" s="7">
        <v>3084.5479564383204</v>
      </c>
      <c r="BU39" s="7">
        <v>22394.398329502037</v>
      </c>
      <c r="BV39" s="7">
        <v>185197.66019577687</v>
      </c>
      <c r="BW39" s="7">
        <v>4840.3835155369325</v>
      </c>
      <c r="BX39" s="7">
        <v>2456.1878013307833</v>
      </c>
      <c r="BY39" s="7">
        <v>8037.082513072512</v>
      </c>
      <c r="BZ39" s="7">
        <v>15215.064344290087</v>
      </c>
      <c r="CA39" s="7" t="s">
        <v>73</v>
      </c>
      <c r="CB39" s="7">
        <v>4489.677012037985</v>
      </c>
      <c r="CC39" s="309">
        <v>245715.00166798552</v>
      </c>
      <c r="CD39" s="7">
        <v>4216.709299763179</v>
      </c>
      <c r="CE39" s="7">
        <v>6851.318611066954</v>
      </c>
      <c r="CF39" s="7">
        <v>212946.41949157492</v>
      </c>
      <c r="CG39" s="7">
        <v>4645.67398866044</v>
      </c>
      <c r="CH39" s="7">
        <v>1717.6418895904155</v>
      </c>
      <c r="CI39" s="7">
        <v>8552.90656208041</v>
      </c>
      <c r="CJ39" s="7">
        <v>13921.95515769465</v>
      </c>
      <c r="CK39" s="7" t="s">
        <v>73</v>
      </c>
      <c r="CL39" s="7">
        <v>5104.777840747278</v>
      </c>
      <c r="CM39" s="309">
        <v>257957.40284117823</v>
      </c>
      <c r="CN39" s="7">
        <v>5971.137831229291</v>
      </c>
      <c r="CO39" s="7">
        <v>4340.292383104528</v>
      </c>
      <c r="CP39" s="7">
        <v>178962</v>
      </c>
      <c r="CQ39" s="7">
        <v>4753</v>
      </c>
      <c r="CR39" s="7">
        <v>1561</v>
      </c>
      <c r="CS39" s="7">
        <v>6823</v>
      </c>
      <c r="CT39" s="7">
        <v>4780</v>
      </c>
      <c r="CU39" s="7" t="s">
        <v>73</v>
      </c>
      <c r="CV39" s="7">
        <v>8881.56978566618</v>
      </c>
      <c r="CW39" s="309">
        <v>216072</v>
      </c>
      <c r="CX39" s="7">
        <v>3852.3387122627287</v>
      </c>
      <c r="CY39" s="7">
        <v>5299.837751264032</v>
      </c>
      <c r="CZ39" s="7">
        <v>169950.27979779523</v>
      </c>
      <c r="DA39" s="7">
        <v>7596.836879432624</v>
      </c>
      <c r="DB39" s="7">
        <v>1745.6525343335716</v>
      </c>
      <c r="DC39" s="7">
        <v>8085.740990010684</v>
      </c>
      <c r="DD39" s="7">
        <v>6273.065870563509</v>
      </c>
      <c r="DE39" s="7" t="s">
        <v>73</v>
      </c>
      <c r="DF39" s="7">
        <v>8507.247464337623</v>
      </c>
      <c r="DG39" s="309">
        <v>211311</v>
      </c>
      <c r="DH39" s="7">
        <v>9260.553477567255</v>
      </c>
      <c r="DI39" s="7">
        <v>8061.980479789478</v>
      </c>
      <c r="DJ39" s="7">
        <v>154757.8501980378</v>
      </c>
      <c r="DK39" s="7">
        <v>9658.785714285714</v>
      </c>
      <c r="DL39" s="7">
        <v>1604.5745368675496</v>
      </c>
      <c r="DM39" s="7">
        <v>6098.53829493223</v>
      </c>
      <c r="DN39" s="7">
        <v>8750.204814062163</v>
      </c>
      <c r="DO39" s="7">
        <v>157</v>
      </c>
      <c r="DP39" s="7">
        <v>8602.512484457811</v>
      </c>
      <c r="DQ39" s="309">
        <v>206952</v>
      </c>
      <c r="DR39" s="7">
        <v>2312.676347878521</v>
      </c>
      <c r="DS39" s="7">
        <v>2240.9860362910126</v>
      </c>
      <c r="DT39" s="7">
        <v>88399.41122613</v>
      </c>
      <c r="DU39" s="7">
        <v>4934.402413792814</v>
      </c>
      <c r="DV39" s="7">
        <v>1139.5218161034904</v>
      </c>
      <c r="DW39" s="7">
        <v>7509.719600626389</v>
      </c>
      <c r="DX39" s="7">
        <v>4153.24837050215</v>
      </c>
      <c r="DY39" s="7">
        <v>152</v>
      </c>
      <c r="DZ39" s="7">
        <f t="shared" si="11"/>
        <v>6030.334188675644</v>
      </c>
      <c r="EA39" s="309">
        <v>116872.3</v>
      </c>
      <c r="EB39" s="7">
        <v>2761</v>
      </c>
      <c r="EC39" s="7">
        <v>3053</v>
      </c>
      <c r="ED39" s="7">
        <v>129907.99999999737</v>
      </c>
      <c r="EE39" s="7">
        <v>6302.000000000026</v>
      </c>
      <c r="EF39" s="7">
        <v>1399</v>
      </c>
      <c r="EG39" s="7">
        <v>8472.000000000027</v>
      </c>
      <c r="EH39" s="7">
        <v>4788</v>
      </c>
      <c r="EI39" s="7">
        <v>149.8131188948597</v>
      </c>
      <c r="EJ39" s="7">
        <v>9270</v>
      </c>
      <c r="EK39" s="309">
        <v>166103.00000000076</v>
      </c>
      <c r="EL39" s="7">
        <v>3578</v>
      </c>
      <c r="EM39" s="7">
        <v>2703</v>
      </c>
      <c r="EN39" s="7">
        <v>129045.00000000154</v>
      </c>
      <c r="EO39" s="7">
        <v>4724.000000000011</v>
      </c>
      <c r="EP39" s="7">
        <v>810</v>
      </c>
      <c r="EQ39" s="7">
        <v>7276.000000000009</v>
      </c>
      <c r="ER39" s="7">
        <v>4930</v>
      </c>
      <c r="ES39" s="7">
        <v>157.53657620199866</v>
      </c>
      <c r="ET39" s="7">
        <v>8400.999999999989</v>
      </c>
      <c r="EU39" s="309">
        <v>161625.00000000471</v>
      </c>
      <c r="EV39" s="7">
        <v>3186</v>
      </c>
      <c r="EW39" s="7">
        <v>3549</v>
      </c>
      <c r="EX39" s="7">
        <v>131232.9999999918</v>
      </c>
      <c r="EY39" s="7">
        <v>6250.999999999874</v>
      </c>
      <c r="EZ39" s="7">
        <v>882</v>
      </c>
      <c r="FA39" s="7">
        <v>10419</v>
      </c>
      <c r="FB39" s="7">
        <v>4841</v>
      </c>
      <c r="FC39" s="7">
        <v>46</v>
      </c>
      <c r="FD39" s="7">
        <v>9870</v>
      </c>
      <c r="FE39" s="309">
        <v>170276.9999999858</v>
      </c>
      <c r="FF39" s="7">
        <v>3010</v>
      </c>
      <c r="FG39" s="7">
        <v>2624</v>
      </c>
      <c r="FH39" s="7">
        <v>134151</v>
      </c>
      <c r="FI39" s="7">
        <v>6297.99999999989</v>
      </c>
      <c r="FJ39" s="7">
        <v>532</v>
      </c>
      <c r="FK39" s="7">
        <v>12086</v>
      </c>
      <c r="FL39" s="7">
        <v>5900</v>
      </c>
      <c r="FM39" s="7">
        <v>28</v>
      </c>
      <c r="FN39" s="7">
        <v>10557.00000000011</v>
      </c>
      <c r="FO39" s="309">
        <v>175186</v>
      </c>
      <c r="FP39" s="7">
        <v>2562</v>
      </c>
      <c r="FQ39" s="7">
        <v>2190</v>
      </c>
      <c r="FR39" s="7">
        <v>116475</v>
      </c>
      <c r="FS39" s="7">
        <v>7325</v>
      </c>
      <c r="FT39" s="7">
        <v>446</v>
      </c>
      <c r="FU39" s="7">
        <v>9210</v>
      </c>
      <c r="FV39" s="7">
        <v>6818</v>
      </c>
      <c r="FW39" s="7">
        <v>36</v>
      </c>
      <c r="FX39" s="7">
        <v>11384</v>
      </c>
      <c r="FY39" s="309">
        <v>156446</v>
      </c>
      <c r="FZ39" s="7">
        <v>2917</v>
      </c>
      <c r="GA39" s="7">
        <v>2705</v>
      </c>
      <c r="GB39" s="7">
        <v>114934</v>
      </c>
      <c r="GC39" s="7">
        <v>6971</v>
      </c>
      <c r="GD39" s="7">
        <v>651</v>
      </c>
      <c r="GE39" s="7">
        <v>14253</v>
      </c>
      <c r="GF39" s="7">
        <v>7766</v>
      </c>
      <c r="GG39" s="7">
        <v>70</v>
      </c>
      <c r="GH39" s="7">
        <v>7583</v>
      </c>
      <c r="GI39" s="309">
        <v>157850</v>
      </c>
    </row>
    <row r="40" spans="1:191" ht="12.75" customHeight="1">
      <c r="A40" s="331" t="s">
        <v>15</v>
      </c>
      <c r="B40" s="7">
        <v>11587.284709555319</v>
      </c>
      <c r="C40" s="7">
        <v>17029.285373571227</v>
      </c>
      <c r="D40" s="7">
        <v>81618.86102320676</v>
      </c>
      <c r="E40" s="7">
        <v>7738.254901873242</v>
      </c>
      <c r="F40" s="7">
        <v>3685.1341702896725</v>
      </c>
      <c r="G40" s="7">
        <v>10063.984720881701</v>
      </c>
      <c r="H40" s="7">
        <v>7276.949718442791</v>
      </c>
      <c r="I40" s="7" t="s">
        <v>73</v>
      </c>
      <c r="J40" s="7">
        <v>6092.336241524049</v>
      </c>
      <c r="K40" s="309">
        <v>145092.09085934478</v>
      </c>
      <c r="L40" s="7">
        <v>11365.943086189263</v>
      </c>
      <c r="M40" s="7">
        <v>17513.08669792518</v>
      </c>
      <c r="N40" s="7">
        <v>101452.59201307323</v>
      </c>
      <c r="O40" s="7">
        <v>6707.841831519597</v>
      </c>
      <c r="P40" s="7">
        <v>3693.633917756179</v>
      </c>
      <c r="Q40" s="7">
        <v>13801.908022855721</v>
      </c>
      <c r="R40" s="7">
        <v>8726.951086682824</v>
      </c>
      <c r="S40" s="7" t="s">
        <v>73</v>
      </c>
      <c r="T40" s="7">
        <v>6499.190109622484</v>
      </c>
      <c r="U40" s="309">
        <v>169761.14676562446</v>
      </c>
      <c r="V40" s="7">
        <v>23354.759204799808</v>
      </c>
      <c r="W40" s="7">
        <v>25402.89581350856</v>
      </c>
      <c r="X40" s="7">
        <v>100534.80770618371</v>
      </c>
      <c r="Y40" s="7">
        <v>8096.454892149806</v>
      </c>
      <c r="Z40" s="7">
        <v>3391.5767090155973</v>
      </c>
      <c r="AA40" s="7">
        <v>12943.135470167803</v>
      </c>
      <c r="AB40" s="7">
        <v>11477.117873865358</v>
      </c>
      <c r="AC40" s="7" t="s">
        <v>73</v>
      </c>
      <c r="AD40" s="7">
        <v>6229.699905829711</v>
      </c>
      <c r="AE40" s="309">
        <v>191430.44757552032</v>
      </c>
      <c r="AF40" s="7">
        <v>13342.27644735424</v>
      </c>
      <c r="AG40" s="7">
        <v>16706.7345654912</v>
      </c>
      <c r="AH40" s="7">
        <v>116136.30990768899</v>
      </c>
      <c r="AI40" s="7">
        <v>6825.984351873085</v>
      </c>
      <c r="AJ40" s="7">
        <v>4131.876090953827</v>
      </c>
      <c r="AK40" s="7">
        <v>12387.383120879122</v>
      </c>
      <c r="AL40" s="7">
        <v>11153.941701281132</v>
      </c>
      <c r="AM40" s="7" t="s">
        <v>73</v>
      </c>
      <c r="AN40" s="7">
        <v>4970.67331891249</v>
      </c>
      <c r="AO40" s="309">
        <v>185655.17950443408</v>
      </c>
      <c r="AP40" s="7">
        <v>7113.432430837548</v>
      </c>
      <c r="AQ40" s="7">
        <v>9783.501756191357</v>
      </c>
      <c r="AR40" s="7">
        <v>125885.85186403058</v>
      </c>
      <c r="AS40" s="7">
        <v>7696.891920700205</v>
      </c>
      <c r="AT40" s="7">
        <v>5189.818445380319</v>
      </c>
      <c r="AU40" s="7">
        <v>9702.25335615779</v>
      </c>
      <c r="AV40" s="7">
        <v>14169.245059159257</v>
      </c>
      <c r="AW40" s="7" t="s">
        <v>73</v>
      </c>
      <c r="AX40" s="7">
        <v>5740.391541297315</v>
      </c>
      <c r="AY40" s="309">
        <v>185281.3863737544</v>
      </c>
      <c r="AZ40" s="7">
        <v>10948.145854744069</v>
      </c>
      <c r="BA40" s="7">
        <v>13353.280633570477</v>
      </c>
      <c r="BB40" s="7">
        <v>126277.94055738188</v>
      </c>
      <c r="BC40" s="7">
        <v>8674.149862740689</v>
      </c>
      <c r="BD40" s="7">
        <v>4161.386512050204</v>
      </c>
      <c r="BE40" s="7">
        <v>7370.449318067913</v>
      </c>
      <c r="BF40" s="7">
        <v>14151.503139738992</v>
      </c>
      <c r="BG40" s="7" t="s">
        <v>73</v>
      </c>
      <c r="BH40" s="7">
        <v>8277.444607953134</v>
      </c>
      <c r="BI40" s="309">
        <v>193214.30048624735</v>
      </c>
      <c r="BJ40" s="7">
        <v>11136.852298647314</v>
      </c>
      <c r="BK40" s="7">
        <v>15350.745636343994</v>
      </c>
      <c r="BL40" s="7">
        <v>152731.84639247748</v>
      </c>
      <c r="BM40" s="7">
        <v>7462.592192966718</v>
      </c>
      <c r="BN40" s="7">
        <v>3529.7138803942453</v>
      </c>
      <c r="BO40" s="7">
        <v>5921.981083697079</v>
      </c>
      <c r="BP40" s="7">
        <v>10821.527514465928</v>
      </c>
      <c r="BQ40" s="7" t="s">
        <v>73</v>
      </c>
      <c r="BR40" s="7">
        <v>6466.756242617201</v>
      </c>
      <c r="BS40" s="309">
        <v>213422.01524161</v>
      </c>
      <c r="BT40" s="7">
        <v>4954.212853754646</v>
      </c>
      <c r="BU40" s="7">
        <v>9903.270439191128</v>
      </c>
      <c r="BV40" s="7">
        <v>165846.49226805705</v>
      </c>
      <c r="BW40" s="7">
        <v>8159.6946254067725</v>
      </c>
      <c r="BX40" s="7">
        <v>4046.5499160705544</v>
      </c>
      <c r="BY40" s="7">
        <v>6634.371996294623</v>
      </c>
      <c r="BZ40" s="7">
        <v>19180.73824673402</v>
      </c>
      <c r="CA40" s="7" t="s">
        <v>73</v>
      </c>
      <c r="CB40" s="7">
        <v>6230.414989124089</v>
      </c>
      <c r="CC40" s="309">
        <v>224955.74533463287</v>
      </c>
      <c r="CD40" s="7">
        <v>6309.327748170629</v>
      </c>
      <c r="CE40" s="7">
        <v>9463.991622255942</v>
      </c>
      <c r="CF40" s="7">
        <v>161542.76759434972</v>
      </c>
      <c r="CG40" s="7">
        <v>8283.278426355204</v>
      </c>
      <c r="CH40" s="7">
        <v>2422.8208255756954</v>
      </c>
      <c r="CI40" s="7">
        <v>7082.448672032688</v>
      </c>
      <c r="CJ40" s="7">
        <v>14881.917395824235</v>
      </c>
      <c r="CK40" s="7" t="s">
        <v>73</v>
      </c>
      <c r="CL40" s="7">
        <v>5483.8006230160745</v>
      </c>
      <c r="CM40" s="309">
        <v>215470.3529075802</v>
      </c>
      <c r="CN40" s="7">
        <v>4675.770727645472</v>
      </c>
      <c r="CO40" s="7">
        <v>4882.583663675945</v>
      </c>
      <c r="CP40" s="7">
        <v>140093</v>
      </c>
      <c r="CQ40" s="7">
        <v>12634</v>
      </c>
      <c r="CR40" s="7">
        <v>2390</v>
      </c>
      <c r="CS40" s="7">
        <v>5684</v>
      </c>
      <c r="CT40" s="7">
        <v>5625</v>
      </c>
      <c r="CU40" s="7" t="s">
        <v>73</v>
      </c>
      <c r="CV40" s="7">
        <v>9399.645608678584</v>
      </c>
      <c r="CW40" s="309">
        <v>185384</v>
      </c>
      <c r="CX40" s="7">
        <v>4239.922438905748</v>
      </c>
      <c r="CY40" s="7">
        <v>4060.3308807200533</v>
      </c>
      <c r="CZ40" s="7">
        <v>133821.70577433176</v>
      </c>
      <c r="DA40" s="7">
        <v>18112.86111111111</v>
      </c>
      <c r="DB40" s="7">
        <v>2614.1082106228378</v>
      </c>
      <c r="DC40" s="7">
        <v>7366.535351236721</v>
      </c>
      <c r="DD40" s="7">
        <v>6164.825497146701</v>
      </c>
      <c r="DE40" s="7" t="s">
        <v>73</v>
      </c>
      <c r="DF40" s="7">
        <v>9716.710735925071</v>
      </c>
      <c r="DG40" s="309">
        <v>186097</v>
      </c>
      <c r="DH40" s="7">
        <v>7149.130272905388</v>
      </c>
      <c r="DI40" s="7">
        <v>5815.891775129201</v>
      </c>
      <c r="DJ40" s="7">
        <v>144470.20468883522</v>
      </c>
      <c r="DK40" s="7">
        <v>13993.21081523985</v>
      </c>
      <c r="DL40" s="7">
        <v>2442.5004318713204</v>
      </c>
      <c r="DM40" s="7">
        <v>5628.008496972277</v>
      </c>
      <c r="DN40" s="7">
        <v>7445.523018407096</v>
      </c>
      <c r="DO40" s="7">
        <v>209</v>
      </c>
      <c r="DP40" s="7">
        <v>9572.803228817325</v>
      </c>
      <c r="DQ40" s="309">
        <v>196726.27272817766</v>
      </c>
      <c r="DR40" s="7">
        <v>4845.121520940945</v>
      </c>
      <c r="DS40" s="7">
        <v>4837.80812996598</v>
      </c>
      <c r="DT40" s="7">
        <v>68537.16479867164</v>
      </c>
      <c r="DU40" s="7">
        <v>6153.396333155881</v>
      </c>
      <c r="DV40" s="7">
        <v>1687.5179120067871</v>
      </c>
      <c r="DW40" s="7">
        <v>6518.901904007998</v>
      </c>
      <c r="DX40" s="7">
        <v>2268.7327854570663</v>
      </c>
      <c r="DY40" s="7">
        <v>54</v>
      </c>
      <c r="DZ40" s="7">
        <f t="shared" si="11"/>
        <v>5321.629343813708</v>
      </c>
      <c r="EA40" s="309">
        <v>100224.27272802</v>
      </c>
      <c r="EB40" s="7">
        <v>3045</v>
      </c>
      <c r="EC40" s="7">
        <v>3316</v>
      </c>
      <c r="ED40" s="7">
        <v>129997.00000000236</v>
      </c>
      <c r="EE40" s="7">
        <v>9699.000000000202</v>
      </c>
      <c r="EF40" s="7">
        <v>1830</v>
      </c>
      <c r="EG40" s="7">
        <v>6383.999999999987</v>
      </c>
      <c r="EH40" s="7">
        <v>4603.999999999993</v>
      </c>
      <c r="EI40" s="7">
        <v>104.9694322003795</v>
      </c>
      <c r="EJ40" s="7">
        <v>9646</v>
      </c>
      <c r="EK40" s="309">
        <v>168626.00000001292</v>
      </c>
      <c r="EL40" s="7">
        <v>2799</v>
      </c>
      <c r="EM40" s="7">
        <v>2707</v>
      </c>
      <c r="EN40" s="7">
        <v>126309.00000000301</v>
      </c>
      <c r="EO40" s="7">
        <v>8490.000000000118</v>
      </c>
      <c r="EP40" s="7">
        <v>1176</v>
      </c>
      <c r="EQ40" s="7">
        <v>5272.999999999992</v>
      </c>
      <c r="ER40" s="7">
        <v>5484</v>
      </c>
      <c r="ES40" s="7">
        <v>110.91173447320205</v>
      </c>
      <c r="ET40" s="7">
        <v>9114</v>
      </c>
      <c r="EU40" s="309">
        <v>161462.9999999949</v>
      </c>
      <c r="EV40" s="7">
        <v>3503</v>
      </c>
      <c r="EW40" s="7">
        <v>3280</v>
      </c>
      <c r="EX40" s="7">
        <v>135032.9999999964</v>
      </c>
      <c r="EY40" s="7">
        <v>9720.00000000027</v>
      </c>
      <c r="EZ40" s="7">
        <v>827</v>
      </c>
      <c r="FA40" s="7">
        <v>7990.000000000029</v>
      </c>
      <c r="FB40" s="7">
        <v>4242</v>
      </c>
      <c r="FC40" s="7">
        <v>35</v>
      </c>
      <c r="FD40" s="7">
        <v>11928</v>
      </c>
      <c r="FE40" s="309">
        <v>176557.99999999136</v>
      </c>
      <c r="FF40" s="7">
        <v>3680</v>
      </c>
      <c r="FG40" s="7">
        <v>3143</v>
      </c>
      <c r="FH40" s="7">
        <v>127021</v>
      </c>
      <c r="FI40" s="7">
        <v>10164</v>
      </c>
      <c r="FJ40" s="7">
        <v>647</v>
      </c>
      <c r="FK40" s="7">
        <v>8317.999999999984</v>
      </c>
      <c r="FL40" s="7">
        <v>5784</v>
      </c>
      <c r="FM40" s="7">
        <v>50</v>
      </c>
      <c r="FN40" s="7">
        <v>20329</v>
      </c>
      <c r="FO40" s="309">
        <v>179136</v>
      </c>
      <c r="FP40" s="7">
        <v>3362</v>
      </c>
      <c r="FQ40" s="7">
        <v>3041</v>
      </c>
      <c r="FR40" s="7">
        <v>112090</v>
      </c>
      <c r="FS40" s="7">
        <v>10102</v>
      </c>
      <c r="FT40" s="7">
        <v>569</v>
      </c>
      <c r="FU40" s="7">
        <v>7006</v>
      </c>
      <c r="FV40" s="7">
        <v>5701</v>
      </c>
      <c r="FW40" s="7">
        <v>35</v>
      </c>
      <c r="FX40" s="7">
        <v>12530</v>
      </c>
      <c r="FY40" s="309">
        <v>154436</v>
      </c>
      <c r="FZ40" s="7">
        <v>2989</v>
      </c>
      <c r="GA40" s="7">
        <v>2994</v>
      </c>
      <c r="GB40" s="7">
        <v>103648</v>
      </c>
      <c r="GC40" s="7">
        <v>8453</v>
      </c>
      <c r="GD40" s="7">
        <v>650</v>
      </c>
      <c r="GE40" s="7">
        <v>9384</v>
      </c>
      <c r="GF40" s="7">
        <v>6310</v>
      </c>
      <c r="GG40" s="7">
        <v>60</v>
      </c>
      <c r="GH40" s="7">
        <v>8527</v>
      </c>
      <c r="GI40" s="309">
        <v>143015</v>
      </c>
    </row>
    <row r="41" spans="1:191" ht="12.75" customHeight="1">
      <c r="A41" s="331" t="s">
        <v>16</v>
      </c>
      <c r="B41" s="7">
        <v>9516.616665059793</v>
      </c>
      <c r="C41" s="7">
        <v>13454.527009222467</v>
      </c>
      <c r="D41" s="7">
        <v>89638.07913743175</v>
      </c>
      <c r="E41" s="7">
        <v>15576.028079768219</v>
      </c>
      <c r="F41" s="7">
        <v>4304.637096745801</v>
      </c>
      <c r="G41" s="7">
        <v>7475.230643283401</v>
      </c>
      <c r="H41" s="7">
        <v>6202.058167374435</v>
      </c>
      <c r="I41" s="7" t="s">
        <v>73</v>
      </c>
      <c r="J41" s="7">
        <v>8081.682887853736</v>
      </c>
      <c r="K41" s="309">
        <v>154248.8596867396</v>
      </c>
      <c r="L41" s="7">
        <v>5485.1093047603135</v>
      </c>
      <c r="M41" s="7">
        <v>9877.878207434645</v>
      </c>
      <c r="N41" s="7">
        <v>114631.2625938896</v>
      </c>
      <c r="O41" s="7">
        <v>15146.278002757295</v>
      </c>
      <c r="P41" s="7">
        <v>5319.739053320272</v>
      </c>
      <c r="Q41" s="7">
        <v>10775.459973415072</v>
      </c>
      <c r="R41" s="7">
        <v>7286.372374157907</v>
      </c>
      <c r="S41" s="7" t="s">
        <v>73</v>
      </c>
      <c r="T41" s="7">
        <v>9374.767854823733</v>
      </c>
      <c r="U41" s="309">
        <v>177896.86736455886</v>
      </c>
      <c r="V41" s="7">
        <v>11039.078168303178</v>
      </c>
      <c r="W41" s="7">
        <v>19242.853996115904</v>
      </c>
      <c r="X41" s="7">
        <v>124904.61464561973</v>
      </c>
      <c r="Y41" s="7">
        <v>18250.277788345415</v>
      </c>
      <c r="Z41" s="7">
        <v>4593.5914418224</v>
      </c>
      <c r="AA41" s="7">
        <v>11344.828227424288</v>
      </c>
      <c r="AB41" s="7">
        <v>10061.587332773192</v>
      </c>
      <c r="AC41" s="7" t="s">
        <v>73</v>
      </c>
      <c r="AD41" s="7">
        <v>5911.536764118475</v>
      </c>
      <c r="AE41" s="309">
        <v>205348.3683645226</v>
      </c>
      <c r="AF41" s="7">
        <v>10749.628353969818</v>
      </c>
      <c r="AG41" s="7">
        <v>16244.990639814592</v>
      </c>
      <c r="AH41" s="7">
        <v>117040.00451714644</v>
      </c>
      <c r="AI41" s="7">
        <v>17853.743500420067</v>
      </c>
      <c r="AJ41" s="7">
        <v>4151.325277377235</v>
      </c>
      <c r="AK41" s="7">
        <v>9669.242665951431</v>
      </c>
      <c r="AL41" s="7">
        <v>10409.584653883812</v>
      </c>
      <c r="AM41" s="7" t="s">
        <v>73</v>
      </c>
      <c r="AN41" s="7">
        <v>11967.850403355604</v>
      </c>
      <c r="AO41" s="309">
        <v>198086.37001191897</v>
      </c>
      <c r="AP41" s="7">
        <v>8963.467725036071</v>
      </c>
      <c r="AQ41" s="7">
        <v>8795.031700732827</v>
      </c>
      <c r="AR41" s="7">
        <v>135347.52090514931</v>
      </c>
      <c r="AS41" s="7">
        <v>15693.592083982412</v>
      </c>
      <c r="AT41" s="7">
        <v>4209.864329461083</v>
      </c>
      <c r="AU41" s="7">
        <v>5248.29365663066</v>
      </c>
      <c r="AV41" s="7">
        <v>10460.379566848176</v>
      </c>
      <c r="AW41" s="7" t="s">
        <v>73</v>
      </c>
      <c r="AX41" s="7">
        <v>4778.675383811277</v>
      </c>
      <c r="AY41" s="309">
        <v>193496.8253516518</v>
      </c>
      <c r="AZ41" s="7">
        <v>5643.192877223947</v>
      </c>
      <c r="BA41" s="7">
        <v>7600.629362182697</v>
      </c>
      <c r="BB41" s="7">
        <v>140268.27820165298</v>
      </c>
      <c r="BC41" s="7">
        <v>15732.178184704548</v>
      </c>
      <c r="BD41" s="7">
        <v>5348.9504465674345</v>
      </c>
      <c r="BE41" s="7">
        <v>4826.319128891999</v>
      </c>
      <c r="BF41" s="7">
        <v>14181.949363062158</v>
      </c>
      <c r="BG41" s="7" t="s">
        <v>73</v>
      </c>
      <c r="BH41" s="7">
        <v>8626.150675353842</v>
      </c>
      <c r="BI41" s="309">
        <v>202227.6482396396</v>
      </c>
      <c r="BJ41" s="7">
        <v>7267.7245120175085</v>
      </c>
      <c r="BK41" s="7">
        <v>15207.715749894422</v>
      </c>
      <c r="BL41" s="7">
        <v>154696.798838893</v>
      </c>
      <c r="BM41" s="7">
        <v>17885.575962634684</v>
      </c>
      <c r="BN41" s="7">
        <v>3710.0744905161205</v>
      </c>
      <c r="BO41" s="7">
        <v>5326.393493320971</v>
      </c>
      <c r="BP41" s="7">
        <v>14726.452183540723</v>
      </c>
      <c r="BQ41" s="7" t="s">
        <v>73</v>
      </c>
      <c r="BR41" s="7">
        <v>6320.431797233004</v>
      </c>
      <c r="BS41" s="309">
        <v>225141.16702805043</v>
      </c>
      <c r="BT41" s="7">
        <v>8058.0174499863615</v>
      </c>
      <c r="BU41" s="7">
        <v>10191.022069100398</v>
      </c>
      <c r="BV41" s="7">
        <v>154665.02527227544</v>
      </c>
      <c r="BW41" s="7">
        <v>16176.09675321035</v>
      </c>
      <c r="BX41" s="7">
        <v>2846.0301537626706</v>
      </c>
      <c r="BY41" s="7">
        <v>5584.095150335874</v>
      </c>
      <c r="BZ41" s="7">
        <v>17747.480626297882</v>
      </c>
      <c r="CA41" s="7" t="s">
        <v>73</v>
      </c>
      <c r="CB41" s="7">
        <v>7712.921739647692</v>
      </c>
      <c r="CC41" s="309">
        <v>222980.68921461666</v>
      </c>
      <c r="CD41" s="7">
        <v>9498.984654784002</v>
      </c>
      <c r="CE41" s="7">
        <v>8312.419545286826</v>
      </c>
      <c r="CF41" s="7">
        <v>161525.72781476623</v>
      </c>
      <c r="CG41" s="7">
        <v>14927.939676461247</v>
      </c>
      <c r="CH41" s="7">
        <v>2794.236615413248</v>
      </c>
      <c r="CI41" s="7">
        <v>5727.411200208473</v>
      </c>
      <c r="CJ41" s="7">
        <v>12722.176923385365</v>
      </c>
      <c r="CK41" s="7" t="s">
        <v>73</v>
      </c>
      <c r="CL41" s="7">
        <v>3872.670795358305</v>
      </c>
      <c r="CM41" s="309">
        <v>219381.5672256637</v>
      </c>
      <c r="CN41" s="7">
        <v>4380.615084642715</v>
      </c>
      <c r="CO41" s="7">
        <v>5280.023763150754</v>
      </c>
      <c r="CP41" s="7">
        <v>147559</v>
      </c>
      <c r="CQ41" s="7">
        <v>25959</v>
      </c>
      <c r="CR41" s="7">
        <v>2486</v>
      </c>
      <c r="CS41" s="7">
        <v>4264</v>
      </c>
      <c r="CT41" s="7">
        <v>4949</v>
      </c>
      <c r="CU41" s="7" t="s">
        <v>73</v>
      </c>
      <c r="CV41" s="7">
        <v>10187.36115220653</v>
      </c>
      <c r="CW41" s="309">
        <v>205065</v>
      </c>
      <c r="CX41" s="7">
        <v>7181.558683278443</v>
      </c>
      <c r="CY41" s="7">
        <v>5958.2391501290285</v>
      </c>
      <c r="CZ41" s="7">
        <v>147554.75916813524</v>
      </c>
      <c r="DA41" s="7">
        <v>22495.616438356163</v>
      </c>
      <c r="DB41" s="7">
        <v>2577.088538013789</v>
      </c>
      <c r="DC41" s="7">
        <v>5272.431004135602</v>
      </c>
      <c r="DD41" s="7">
        <v>6084.146312362551</v>
      </c>
      <c r="DE41" s="7" t="s">
        <v>73</v>
      </c>
      <c r="DF41" s="7">
        <v>8732.160705589187</v>
      </c>
      <c r="DG41" s="309">
        <v>205856</v>
      </c>
      <c r="DH41" s="7">
        <v>8008.330317542844</v>
      </c>
      <c r="DI41" s="7">
        <v>6644.801654364116</v>
      </c>
      <c r="DJ41" s="7">
        <v>140669.1313477085</v>
      </c>
      <c r="DK41" s="7">
        <v>18516.866359447005</v>
      </c>
      <c r="DL41" s="7">
        <v>2541.6135221487384</v>
      </c>
      <c r="DM41" s="7">
        <v>3803.810137949401</v>
      </c>
      <c r="DN41" s="7">
        <v>7317.9263167935605</v>
      </c>
      <c r="DO41" s="7">
        <v>173</v>
      </c>
      <c r="DP41" s="7">
        <v>8609.520344045824</v>
      </c>
      <c r="DQ41" s="309">
        <v>196285</v>
      </c>
      <c r="DR41" s="7">
        <v>4862.189760515003</v>
      </c>
      <c r="DS41" s="7">
        <v>4510.928903291522</v>
      </c>
      <c r="DT41" s="7">
        <v>56334.558863436825</v>
      </c>
      <c r="DU41" s="7">
        <v>12319.7825380344</v>
      </c>
      <c r="DV41" s="7">
        <v>1732.9522461470308</v>
      </c>
      <c r="DW41" s="7">
        <v>4541.6238812016945</v>
      </c>
      <c r="DX41" s="7">
        <v>2864.0420601065953</v>
      </c>
      <c r="DY41" s="7">
        <v>82</v>
      </c>
      <c r="DZ41" s="7">
        <f t="shared" si="11"/>
        <v>7702.92174726692</v>
      </c>
      <c r="EA41" s="309">
        <v>94951</v>
      </c>
      <c r="EB41" s="7">
        <v>3148</v>
      </c>
      <c r="EC41" s="7">
        <v>3125</v>
      </c>
      <c r="ED41" s="7">
        <v>118697.00000000185</v>
      </c>
      <c r="EE41" s="7">
        <v>14639.00000000023</v>
      </c>
      <c r="EF41" s="7">
        <v>1704</v>
      </c>
      <c r="EG41" s="7">
        <v>5575.999999999987</v>
      </c>
      <c r="EH41" s="7">
        <v>9257.999999999985</v>
      </c>
      <c r="EI41" s="7">
        <v>110.65582903464431</v>
      </c>
      <c r="EJ41" s="7">
        <v>9230</v>
      </c>
      <c r="EK41" s="309">
        <v>165488.00000000748</v>
      </c>
      <c r="EL41" s="7">
        <v>2111</v>
      </c>
      <c r="EM41" s="7">
        <v>2070</v>
      </c>
      <c r="EN41" s="7">
        <v>122679.9999999986</v>
      </c>
      <c r="EO41" s="7">
        <v>13648.999999999935</v>
      </c>
      <c r="EP41" s="7">
        <v>1762</v>
      </c>
      <c r="EQ41" s="7">
        <v>6015.999999999992</v>
      </c>
      <c r="ER41" s="7">
        <v>5204</v>
      </c>
      <c r="ES41" s="7">
        <v>122.53153502737752</v>
      </c>
      <c r="ET41" s="7">
        <v>8197</v>
      </c>
      <c r="EU41" s="309">
        <v>161811.99999999863</v>
      </c>
      <c r="EV41" s="7">
        <v>2114</v>
      </c>
      <c r="EW41" s="7">
        <v>2138</v>
      </c>
      <c r="EX41" s="7">
        <v>119624.0000000034</v>
      </c>
      <c r="EY41" s="7">
        <v>12930.99999999913</v>
      </c>
      <c r="EZ41" s="7">
        <v>1332</v>
      </c>
      <c r="FA41" s="7">
        <v>9562</v>
      </c>
      <c r="FB41" s="7">
        <v>4014</v>
      </c>
      <c r="FC41" s="7">
        <v>32</v>
      </c>
      <c r="FD41" s="7">
        <v>9420</v>
      </c>
      <c r="FE41" s="309">
        <v>161167.0000000088</v>
      </c>
      <c r="FF41" s="7">
        <v>2288</v>
      </c>
      <c r="FG41" s="7">
        <v>2294</v>
      </c>
      <c r="FH41" s="7">
        <v>114535</v>
      </c>
      <c r="FI41" s="7">
        <v>13373</v>
      </c>
      <c r="FJ41" s="7">
        <v>761</v>
      </c>
      <c r="FK41" s="7">
        <v>8228</v>
      </c>
      <c r="FL41" s="7">
        <v>5384</v>
      </c>
      <c r="FM41" s="7">
        <v>31</v>
      </c>
      <c r="FN41" s="7">
        <v>14287</v>
      </c>
      <c r="FO41" s="309">
        <v>161181</v>
      </c>
      <c r="FP41" s="7">
        <v>2937</v>
      </c>
      <c r="FQ41" s="7">
        <v>2773</v>
      </c>
      <c r="FR41" s="7">
        <v>110454</v>
      </c>
      <c r="FS41" s="7">
        <v>15021</v>
      </c>
      <c r="FT41" s="7">
        <v>669</v>
      </c>
      <c r="FU41" s="7">
        <v>7604</v>
      </c>
      <c r="FV41" s="7">
        <v>6492</v>
      </c>
      <c r="FW41" s="7">
        <v>60</v>
      </c>
      <c r="FX41" s="7">
        <v>11385</v>
      </c>
      <c r="FY41" s="309">
        <v>157395</v>
      </c>
      <c r="FZ41" s="7">
        <v>3103</v>
      </c>
      <c r="GA41" s="7">
        <v>2862</v>
      </c>
      <c r="GB41" s="7">
        <v>104463</v>
      </c>
      <c r="GC41" s="7">
        <v>18045</v>
      </c>
      <c r="GD41" s="7">
        <v>899</v>
      </c>
      <c r="GE41" s="7">
        <v>9678</v>
      </c>
      <c r="GF41" s="7">
        <v>6207</v>
      </c>
      <c r="GG41" s="7">
        <v>87</v>
      </c>
      <c r="GH41" s="7">
        <v>9131</v>
      </c>
      <c r="GI41" s="309">
        <v>154475</v>
      </c>
    </row>
    <row r="42" spans="1:191" ht="12.75" customHeight="1" thickBot="1">
      <c r="A42" s="334" t="s">
        <v>17</v>
      </c>
      <c r="B42" s="338">
        <v>9636.598542860816</v>
      </c>
      <c r="C42" s="338">
        <v>11005.597565637792</v>
      </c>
      <c r="D42" s="338">
        <v>136689.04413168118</v>
      </c>
      <c r="E42" s="338">
        <v>25763.18031078047</v>
      </c>
      <c r="F42" s="338">
        <v>4298.9862475150485</v>
      </c>
      <c r="G42" s="338">
        <v>10612.483143034442</v>
      </c>
      <c r="H42" s="338">
        <v>8826.650224109482</v>
      </c>
      <c r="I42" s="338" t="s">
        <v>73</v>
      </c>
      <c r="J42" s="338">
        <v>7111.981282111204</v>
      </c>
      <c r="K42" s="339">
        <v>213944.52144773043</v>
      </c>
      <c r="L42" s="338">
        <v>16047.64889368364</v>
      </c>
      <c r="M42" s="338">
        <v>16365.424119301138</v>
      </c>
      <c r="N42" s="338">
        <v>148241.90324876498</v>
      </c>
      <c r="O42" s="338">
        <v>19764.410384306986</v>
      </c>
      <c r="P42" s="338">
        <v>4411.471758242423</v>
      </c>
      <c r="Q42" s="338">
        <v>12917.106398128955</v>
      </c>
      <c r="R42" s="338">
        <v>12566.0141940321</v>
      </c>
      <c r="S42" s="338" t="s">
        <v>73</v>
      </c>
      <c r="T42" s="338">
        <v>8115.836472141115</v>
      </c>
      <c r="U42" s="339">
        <v>238429.81546860133</v>
      </c>
      <c r="V42" s="338">
        <v>25333.163063637603</v>
      </c>
      <c r="W42" s="338">
        <v>20964.63284031327</v>
      </c>
      <c r="X42" s="338">
        <v>146630</v>
      </c>
      <c r="Y42" s="338">
        <v>19665.591388943256</v>
      </c>
      <c r="Z42" s="338">
        <v>4940</v>
      </c>
      <c r="AA42" s="338">
        <v>9680</v>
      </c>
      <c r="AB42" s="338">
        <v>15020</v>
      </c>
      <c r="AC42" s="338" t="s">
        <v>73</v>
      </c>
      <c r="AD42" s="338">
        <v>5500</v>
      </c>
      <c r="AE42" s="339">
        <v>247733.38729289413</v>
      </c>
      <c r="AF42" s="338">
        <v>19574.82438096934</v>
      </c>
      <c r="AG42" s="338">
        <v>24955.62494336603</v>
      </c>
      <c r="AH42" s="338">
        <v>145928.6859127662</v>
      </c>
      <c r="AI42" s="338">
        <v>23283.545322249145</v>
      </c>
      <c r="AJ42" s="338">
        <v>5306.492444335256</v>
      </c>
      <c r="AK42" s="338">
        <v>11624.440754769905</v>
      </c>
      <c r="AL42" s="338">
        <v>12190.98795225345</v>
      </c>
      <c r="AM42" s="338" t="s">
        <v>73</v>
      </c>
      <c r="AN42" s="338">
        <v>7621.678601423238</v>
      </c>
      <c r="AO42" s="339">
        <v>250486.28031213259</v>
      </c>
      <c r="AP42" s="338">
        <v>6532.929524670556</v>
      </c>
      <c r="AQ42" s="338">
        <v>13550.047410129748</v>
      </c>
      <c r="AR42" s="338">
        <v>164843.32047063578</v>
      </c>
      <c r="AS42" s="338">
        <v>18885.50170365011</v>
      </c>
      <c r="AT42" s="338">
        <v>4471.1289482950115</v>
      </c>
      <c r="AU42" s="338">
        <v>6907.619060922887</v>
      </c>
      <c r="AV42" s="338">
        <v>14663.098633669373</v>
      </c>
      <c r="AW42" s="338" t="s">
        <v>73</v>
      </c>
      <c r="AX42" s="338">
        <v>5631.817077435049</v>
      </c>
      <c r="AY42" s="339">
        <v>235485.46282940853</v>
      </c>
      <c r="AZ42" s="338">
        <v>12588.367636227</v>
      </c>
      <c r="BA42" s="338">
        <v>13913.954411788905</v>
      </c>
      <c r="BB42" s="338">
        <v>167341.5530524768</v>
      </c>
      <c r="BC42" s="338">
        <v>20370.48630769126</v>
      </c>
      <c r="BD42" s="338">
        <v>4148.118234974903</v>
      </c>
      <c r="BE42" s="338">
        <v>5889.575850665009</v>
      </c>
      <c r="BF42" s="338">
        <v>15899.527500898213</v>
      </c>
      <c r="BG42" s="338" t="s">
        <v>73</v>
      </c>
      <c r="BH42" s="338">
        <v>8297.794738686076</v>
      </c>
      <c r="BI42" s="339">
        <v>248449.37773340818</v>
      </c>
      <c r="BJ42" s="338">
        <v>13384.98921848712</v>
      </c>
      <c r="BK42" s="338">
        <v>10765.625744254696</v>
      </c>
      <c r="BL42" s="338">
        <v>194695.53997343054</v>
      </c>
      <c r="BM42" s="338">
        <v>22023.286030234467</v>
      </c>
      <c r="BN42" s="338">
        <v>3461.6798891040307</v>
      </c>
      <c r="BO42" s="338">
        <v>6608.858752525546</v>
      </c>
      <c r="BP42" s="338">
        <v>19626.517816817483</v>
      </c>
      <c r="BQ42" s="338" t="s">
        <v>73</v>
      </c>
      <c r="BR42" s="338">
        <v>8664.26812520712</v>
      </c>
      <c r="BS42" s="339">
        <v>279230.765550061</v>
      </c>
      <c r="BT42" s="338">
        <v>9752.422243432182</v>
      </c>
      <c r="BU42" s="338">
        <v>19495.80609738945</v>
      </c>
      <c r="BV42" s="338">
        <v>192463.16020682</v>
      </c>
      <c r="BW42" s="338">
        <v>20246.940567494526</v>
      </c>
      <c r="BX42" s="338">
        <v>2199.022013483263</v>
      </c>
      <c r="BY42" s="338">
        <v>4986.07442710195</v>
      </c>
      <c r="BZ42" s="338">
        <v>18607.668324179816</v>
      </c>
      <c r="CA42" s="338" t="s">
        <v>73</v>
      </c>
      <c r="CB42" s="338">
        <v>6533.217334245454</v>
      </c>
      <c r="CC42" s="339">
        <v>274284.3112141466</v>
      </c>
      <c r="CD42" s="338">
        <v>5777.758731399352</v>
      </c>
      <c r="CE42" s="338">
        <v>17332.269966623797</v>
      </c>
      <c r="CF42" s="338">
        <v>192689</v>
      </c>
      <c r="CG42" s="338">
        <v>20540.48934728156</v>
      </c>
      <c r="CH42" s="338">
        <v>2527.9743887508025</v>
      </c>
      <c r="CI42" s="338">
        <v>5607.460107694755</v>
      </c>
      <c r="CJ42" s="338">
        <v>7741.562031193778</v>
      </c>
      <c r="CK42" s="338" t="s">
        <v>73</v>
      </c>
      <c r="CL42" s="338">
        <v>4333.388540544481</v>
      </c>
      <c r="CM42" s="339">
        <v>256549.90311348852</v>
      </c>
      <c r="CN42" s="338">
        <v>7693.776250303448</v>
      </c>
      <c r="CO42" s="338">
        <v>7929.252432509705</v>
      </c>
      <c r="CP42" s="338">
        <v>160619</v>
      </c>
      <c r="CQ42" s="338">
        <v>30748</v>
      </c>
      <c r="CR42" s="338">
        <v>1978</v>
      </c>
      <c r="CS42" s="338">
        <v>4630</v>
      </c>
      <c r="CT42" s="338">
        <v>6505</v>
      </c>
      <c r="CU42" s="338" t="s">
        <v>73</v>
      </c>
      <c r="CV42" s="338">
        <v>9681.97131718685</v>
      </c>
      <c r="CW42" s="339">
        <v>229785</v>
      </c>
      <c r="CX42" s="338">
        <v>13282.232733529738</v>
      </c>
      <c r="CY42" s="338">
        <v>12887.788303630738</v>
      </c>
      <c r="CZ42" s="338">
        <v>127584.44754688288</v>
      </c>
      <c r="DA42" s="338">
        <v>23720.781456953642</v>
      </c>
      <c r="DB42" s="338">
        <v>1544.6286816269283</v>
      </c>
      <c r="DC42" s="338">
        <v>4920.075971311057</v>
      </c>
      <c r="DD42" s="338">
        <v>8083.2058203639945</v>
      </c>
      <c r="DE42" s="338" t="s">
        <v>73</v>
      </c>
      <c r="DF42" s="338">
        <v>9092.839485701023</v>
      </c>
      <c r="DG42" s="339">
        <v>201116</v>
      </c>
      <c r="DH42" s="338">
        <v>10038.143957182996</v>
      </c>
      <c r="DI42" s="338">
        <v>9740.039711468358</v>
      </c>
      <c r="DJ42" s="338">
        <v>155135.28350106484</v>
      </c>
      <c r="DK42" s="338">
        <v>24492.248755650864</v>
      </c>
      <c r="DL42" s="338">
        <v>1930.4499488376691</v>
      </c>
      <c r="DM42" s="338">
        <v>4891.5848799348805</v>
      </c>
      <c r="DN42" s="338">
        <v>8246.52153476552</v>
      </c>
      <c r="DO42" s="338">
        <v>337.23796296296297</v>
      </c>
      <c r="DP42" s="338">
        <v>10198.398839725678</v>
      </c>
      <c r="DQ42" s="339">
        <v>225009.90909159376</v>
      </c>
      <c r="DR42" s="338">
        <v>5298.978570140256</v>
      </c>
      <c r="DS42" s="338">
        <v>4716.381017492505</v>
      </c>
      <c r="DT42" s="338">
        <v>100866.2825415664</v>
      </c>
      <c r="DU42" s="338">
        <v>14369.898952928448</v>
      </c>
      <c r="DV42" s="338">
        <v>1601.1457661195157</v>
      </c>
      <c r="DW42" s="338">
        <v>8072.213713384999</v>
      </c>
      <c r="DX42" s="338">
        <v>4720.953050819462</v>
      </c>
      <c r="DY42" s="338">
        <v>165.55546461752883</v>
      </c>
      <c r="DZ42" s="338">
        <f t="shared" si="11"/>
        <v>9043.500014510906</v>
      </c>
      <c r="EA42" s="339">
        <v>148854.90909158</v>
      </c>
      <c r="EB42" s="338">
        <v>2848</v>
      </c>
      <c r="EC42" s="338">
        <v>2805</v>
      </c>
      <c r="ED42" s="338">
        <v>157592.00000000445</v>
      </c>
      <c r="EE42" s="338">
        <v>19968.999999999553</v>
      </c>
      <c r="EF42" s="338">
        <v>1212</v>
      </c>
      <c r="EG42" s="338">
        <v>8729</v>
      </c>
      <c r="EH42" s="338">
        <v>6681.999999999988</v>
      </c>
      <c r="EI42" s="338">
        <v>229.08522176209794</v>
      </c>
      <c r="EJ42" s="338">
        <v>9869</v>
      </c>
      <c r="EK42" s="339">
        <v>209935.0000000074</v>
      </c>
      <c r="EL42" s="338">
        <v>4636</v>
      </c>
      <c r="EM42" s="338">
        <v>4060</v>
      </c>
      <c r="EN42" s="338">
        <v>146274.9999999941</v>
      </c>
      <c r="EO42" s="338">
        <v>15214.999999999738</v>
      </c>
      <c r="EP42" s="338">
        <v>945</v>
      </c>
      <c r="EQ42" s="338">
        <v>9065.999999999993</v>
      </c>
      <c r="ER42" s="338">
        <v>6004</v>
      </c>
      <c r="ES42" s="338">
        <v>257.26011154037707</v>
      </c>
      <c r="ET42" s="338">
        <v>9183.999999999995</v>
      </c>
      <c r="EU42" s="339">
        <v>195641.99999999642</v>
      </c>
      <c r="EV42" s="338">
        <v>4441</v>
      </c>
      <c r="EW42" s="338">
        <v>3306</v>
      </c>
      <c r="EX42" s="338">
        <v>134155</v>
      </c>
      <c r="EY42" s="338">
        <v>18161.999999999287</v>
      </c>
      <c r="EZ42" s="338">
        <v>1071</v>
      </c>
      <c r="FA42" s="338">
        <v>9830.999999999987</v>
      </c>
      <c r="FB42" s="338">
        <v>4782</v>
      </c>
      <c r="FC42" s="338">
        <v>54</v>
      </c>
      <c r="FD42" s="338">
        <v>10544</v>
      </c>
      <c r="FE42" s="339">
        <v>186346.00000000576</v>
      </c>
      <c r="FF42" s="338">
        <v>3373</v>
      </c>
      <c r="FG42" s="338">
        <v>3148</v>
      </c>
      <c r="FH42" s="338">
        <v>136199</v>
      </c>
      <c r="FI42" s="338">
        <v>21051</v>
      </c>
      <c r="FJ42" s="338">
        <v>698</v>
      </c>
      <c r="FK42" s="338">
        <v>11686</v>
      </c>
      <c r="FL42" s="338">
        <v>7064</v>
      </c>
      <c r="FM42" s="338">
        <v>14</v>
      </c>
      <c r="FN42" s="338">
        <v>12323</v>
      </c>
      <c r="FO42" s="339">
        <v>195556</v>
      </c>
      <c r="FP42" s="338">
        <v>3650</v>
      </c>
      <c r="FQ42" s="338">
        <v>3331</v>
      </c>
      <c r="FR42" s="338">
        <v>117097</v>
      </c>
      <c r="FS42" s="338">
        <v>24465</v>
      </c>
      <c r="FT42" s="338">
        <v>829</v>
      </c>
      <c r="FU42" s="338">
        <v>10490</v>
      </c>
      <c r="FV42" s="338">
        <v>5440</v>
      </c>
      <c r="FW42" s="338">
        <v>45</v>
      </c>
      <c r="FX42" s="338">
        <v>14020</v>
      </c>
      <c r="FY42" s="339">
        <v>179367</v>
      </c>
      <c r="FZ42" s="338">
        <v>3355</v>
      </c>
      <c r="GA42" s="338">
        <v>3107</v>
      </c>
      <c r="GB42" s="338">
        <v>116326</v>
      </c>
      <c r="GC42" s="338">
        <v>26545</v>
      </c>
      <c r="GD42" s="338">
        <v>705</v>
      </c>
      <c r="GE42" s="338">
        <v>10299</v>
      </c>
      <c r="GF42" s="338">
        <v>6008</v>
      </c>
      <c r="GG42" s="338">
        <v>32</v>
      </c>
      <c r="GH42" s="338">
        <v>14014</v>
      </c>
      <c r="GI42" s="339">
        <v>180391</v>
      </c>
    </row>
    <row r="43" spans="148:161" ht="12.75">
      <c r="ER43" s="17"/>
      <c r="ES43" s="17"/>
      <c r="ET43" s="17"/>
      <c r="EU43" s="17"/>
      <c r="EV43" s="17"/>
      <c r="EW43" s="17"/>
      <c r="EX43" s="17"/>
      <c r="EY43" s="17"/>
      <c r="EZ43" s="17"/>
      <c r="FA43" s="289"/>
      <c r="FB43" s="17"/>
      <c r="FC43" s="17"/>
      <c r="FD43" s="17"/>
      <c r="FE43" s="17"/>
    </row>
    <row r="44" spans="1:161" s="2" customFormat="1" ht="12.75" customHeight="1">
      <c r="A44" s="85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33"/>
      <c r="EW44" s="433"/>
      <c r="EX44" s="433"/>
      <c r="EY44" s="433"/>
      <c r="EZ44" s="433"/>
      <c r="FA44" s="433"/>
      <c r="FB44" s="433"/>
      <c r="FC44" s="433"/>
      <c r="FD44" s="433"/>
      <c r="FE44" s="433"/>
    </row>
    <row r="45" spans="1:171" s="2" customFormat="1" ht="12.75" customHeight="1">
      <c r="A45" s="1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14"/>
      <c r="ER45" s="4"/>
      <c r="ES45" s="4"/>
      <c r="ET45" s="4"/>
      <c r="EU45" s="4"/>
      <c r="EV45" s="433"/>
      <c r="EW45" s="433"/>
      <c r="EX45" s="433"/>
      <c r="EY45" s="433"/>
      <c r="EZ45" s="433"/>
      <c r="FA45" s="433"/>
      <c r="FB45" s="433"/>
      <c r="FC45" s="433"/>
      <c r="FD45" s="433"/>
      <c r="FE45" s="433"/>
      <c r="FF45" s="433"/>
      <c r="FG45" s="433"/>
      <c r="FH45" s="433"/>
      <c r="FI45" s="433"/>
      <c r="FJ45" s="433"/>
      <c r="FK45" s="433"/>
      <c r="FL45" s="433"/>
      <c r="FM45" s="433"/>
      <c r="FN45" s="433"/>
      <c r="FO45" s="433"/>
    </row>
    <row r="46" spans="1:171" s="2" customFormat="1" ht="12.75" customHeight="1">
      <c r="A46" s="1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33"/>
      <c r="EW46" s="433"/>
      <c r="EX46" s="433"/>
      <c r="EY46" s="433"/>
      <c r="EZ46" s="433"/>
      <c r="FA46" s="433"/>
      <c r="FB46" s="433"/>
      <c r="FC46" s="433"/>
      <c r="FD46" s="433"/>
      <c r="FE46" s="433"/>
      <c r="FF46" s="433"/>
      <c r="FG46" s="433"/>
      <c r="FH46" s="433"/>
      <c r="FI46" s="433"/>
      <c r="FJ46" s="433"/>
      <c r="FK46" s="433"/>
      <c r="FL46" s="433"/>
      <c r="FM46" s="433"/>
      <c r="FN46" s="433"/>
      <c r="FO46" s="433"/>
    </row>
    <row r="47" spans="1:171" s="2" customFormat="1" ht="12.75" customHeight="1">
      <c r="A47" s="1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FF47" s="433"/>
      <c r="FG47" s="433"/>
      <c r="FH47" s="433"/>
      <c r="FI47" s="433"/>
      <c r="FJ47" s="433"/>
      <c r="FK47" s="433"/>
      <c r="FL47" s="433"/>
      <c r="FM47" s="433"/>
      <c r="FN47" s="433"/>
      <c r="FO47" s="433"/>
    </row>
    <row r="48" spans="1:151" s="2" customFormat="1" ht="12.75" customHeight="1">
      <c r="A48" s="1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</row>
    <row r="49" spans="1:151" s="2" customFormat="1" ht="12.75" customHeight="1">
      <c r="A49" s="1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</row>
    <row r="50" spans="1:151" s="2" customFormat="1" ht="12.75" customHeight="1">
      <c r="A50" s="2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</row>
    <row r="51" spans="2:151" s="2" customFormat="1" ht="7.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</row>
    <row r="52" spans="1:151" s="2" customFormat="1" ht="12.75" customHeight="1">
      <c r="A52" s="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</row>
    <row r="53" spans="1:151" s="2" customFormat="1" ht="12.75" customHeight="1">
      <c r="A53" s="1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</row>
    <row r="54" spans="1:151" s="2" customFormat="1" ht="12.75" customHeight="1">
      <c r="A54" s="1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</row>
    <row r="55" spans="1:151" s="2" customFormat="1" ht="12.75" customHeight="1">
      <c r="A55" s="1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</row>
    <row r="56" spans="1:151" s="2" customFormat="1" ht="12.75" customHeight="1">
      <c r="A56" s="18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</row>
    <row r="57" spans="1:151" s="2" customFormat="1" ht="12.75" customHeight="1">
      <c r="A57" s="1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</row>
    <row r="58" spans="1:151" s="2" customFormat="1" ht="12.75" customHeight="1">
      <c r="A58" s="1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</row>
    <row r="59" spans="1:151" s="2" customFormat="1" ht="12.75" customHeight="1">
      <c r="A59" s="1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</row>
    <row r="60" spans="1:151" s="2" customFormat="1" ht="12.75" customHeight="1">
      <c r="A60" s="1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</row>
    <row r="61" spans="1:151" s="2" customFormat="1" ht="12.75" customHeight="1">
      <c r="A61" s="1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</row>
    <row r="62" spans="1:151" s="2" customFormat="1" ht="12.75" customHeight="1">
      <c r="A62" s="1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</row>
    <row r="63" spans="1:151" s="2" customFormat="1" ht="12.75" customHeight="1">
      <c r="A63" s="1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</row>
    <row r="64" spans="1:151" s="2" customFormat="1" ht="12.75" customHeight="1">
      <c r="A64" s="1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</row>
    <row r="65" spans="1:151" s="2" customFormat="1" ht="12.75" customHeight="1">
      <c r="A65" s="1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</row>
    <row r="66" spans="1:151" s="2" customFormat="1" ht="12.75" customHeight="1">
      <c r="A66" s="20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</row>
    <row r="67" spans="2:151" s="2" customFormat="1" ht="7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</row>
    <row r="68" spans="1:151" s="2" customFormat="1" ht="12.75" customHeight="1">
      <c r="A68" s="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</row>
    <row r="69" spans="1:151" s="2" customFormat="1" ht="12.75" customHeight="1">
      <c r="A69" s="1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</row>
    <row r="70" spans="1:151" s="2" customFormat="1" ht="12.75" customHeight="1">
      <c r="A70" s="1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</row>
    <row r="71" spans="1:151" s="2" customFormat="1" ht="12.75" customHeight="1">
      <c r="A71" s="1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</row>
    <row r="72" spans="1:151" s="2" customFormat="1" ht="12.75" customHeight="1">
      <c r="A72" s="1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</row>
    <row r="73" spans="1:151" s="2" customFormat="1" ht="12.75" customHeight="1">
      <c r="A73" s="1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</row>
    <row r="74" spans="1:151" s="2" customFormat="1" ht="12.75" customHeight="1">
      <c r="A74" s="1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</row>
    <row r="75" spans="1:151" s="2" customFormat="1" ht="12.75" customHeight="1">
      <c r="A75" s="1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</row>
    <row r="76" spans="1:151" s="2" customFormat="1" ht="12.75" customHeight="1">
      <c r="A76" s="1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</row>
    <row r="77" spans="1:151" s="2" customFormat="1" ht="12.75" customHeight="1">
      <c r="A77" s="1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</row>
    <row r="78" spans="1:151" s="2" customFormat="1" ht="12.75" customHeight="1">
      <c r="A78" s="1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</row>
    <row r="79" spans="1:151" s="2" customFormat="1" ht="12.75" customHeight="1">
      <c r="A79" s="1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</row>
    <row r="80" spans="1:151" s="2" customFormat="1" ht="12.75" customHeight="1">
      <c r="A80" s="1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</row>
    <row r="81" spans="1:151" s="2" customFormat="1" ht="12.75" customHeight="1">
      <c r="A81" s="1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</row>
    <row r="82" spans="1:151" s="2" customFormat="1" ht="12.75" customHeight="1">
      <c r="A82" s="2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</row>
    <row r="83" spans="2:151" s="2" customFormat="1" ht="7.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</row>
    <row r="84" s="2" customFormat="1" ht="12.75"/>
    <row r="85" s="2" customFormat="1" ht="12.75"/>
  </sheetData>
  <sheetProtection/>
  <mergeCells count="20">
    <mergeCell ref="A2:A3"/>
    <mergeCell ref="L2:U2"/>
    <mergeCell ref="V2:AE2"/>
    <mergeCell ref="AF2:AO2"/>
    <mergeCell ref="DR2:EA2"/>
    <mergeCell ref="EB2:EK2"/>
    <mergeCell ref="BT2:CC2"/>
    <mergeCell ref="CD2:CM2"/>
    <mergeCell ref="CN2:CW2"/>
    <mergeCell ref="CX2:DG2"/>
    <mergeCell ref="FZ2:GI2"/>
    <mergeCell ref="FP2:FY2"/>
    <mergeCell ref="FF2:FO2"/>
    <mergeCell ref="B2:K2"/>
    <mergeCell ref="AP2:AY2"/>
    <mergeCell ref="AZ2:BI2"/>
    <mergeCell ref="BJ2:BS2"/>
    <mergeCell ref="EV2:FE2"/>
    <mergeCell ref="EL2:EU2"/>
    <mergeCell ref="DH2:DQ2"/>
  </mergeCells>
  <printOptions horizontalCentered="1"/>
  <pageMargins left="0.75" right="0.75" top="0.5" bottom="1" header="0.5" footer="0.5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F10" sqref="BF10"/>
    </sheetView>
  </sheetViews>
  <sheetFormatPr defaultColWidth="9.140625" defaultRowHeight="12.75"/>
  <cols>
    <col min="1" max="1" width="14.140625" style="0" customWidth="1"/>
    <col min="2" max="3" width="10.28125" style="354" customWidth="1"/>
    <col min="4" max="4" width="12.57421875" style="354" customWidth="1"/>
    <col min="5" max="6" width="10.28125" style="354" customWidth="1"/>
    <col min="7" max="7" width="12.57421875" style="354" customWidth="1"/>
    <col min="8" max="9" width="10.28125" style="354" customWidth="1"/>
    <col min="10" max="10" width="12.57421875" style="354" customWidth="1"/>
    <col min="11" max="12" width="10.28125" style="354" customWidth="1"/>
    <col min="13" max="13" width="12.57421875" style="354" customWidth="1"/>
    <col min="14" max="15" width="10.28125" style="354" customWidth="1"/>
    <col min="16" max="16" width="12.57421875" style="354" customWidth="1"/>
    <col min="17" max="18" width="10.28125" style="354" customWidth="1"/>
    <col min="19" max="19" width="12.57421875" style="354" customWidth="1"/>
    <col min="20" max="21" width="10.28125" style="354" customWidth="1"/>
    <col min="22" max="22" width="12.57421875" style="354" customWidth="1"/>
    <col min="23" max="24" width="10.28125" style="354" customWidth="1"/>
    <col min="25" max="25" width="12.57421875" style="354" customWidth="1"/>
    <col min="26" max="27" width="10.28125" style="354" customWidth="1"/>
    <col min="28" max="28" width="12.57421875" style="354" customWidth="1"/>
    <col min="29" max="30" width="10.28125" style="354" customWidth="1"/>
    <col min="31" max="31" width="12.57421875" style="354" customWidth="1"/>
    <col min="32" max="33" width="10.28125" style="354" customWidth="1"/>
    <col min="34" max="34" width="12.57421875" style="354" customWidth="1"/>
    <col min="35" max="36" width="10.28125" style="354" customWidth="1"/>
    <col min="37" max="37" width="12.57421875" style="354" customWidth="1"/>
    <col min="38" max="39" width="10.28125" style="354" customWidth="1"/>
    <col min="40" max="40" width="12.57421875" style="354" customWidth="1"/>
    <col min="41" max="42" width="10.28125" style="0" customWidth="1"/>
    <col min="43" max="43" width="12.57421875" style="0" customWidth="1"/>
    <col min="44" max="44" width="10.28125" style="0" bestFit="1" customWidth="1"/>
    <col min="45" max="45" width="10.28125" style="0" customWidth="1"/>
    <col min="46" max="46" width="12.57421875" style="0" bestFit="1" customWidth="1"/>
    <col min="47" max="48" width="10.28125" style="0" bestFit="1" customWidth="1"/>
    <col min="49" max="49" width="12.57421875" style="0" bestFit="1" customWidth="1"/>
    <col min="50" max="51" width="10.28125" style="0" bestFit="1" customWidth="1"/>
    <col min="52" max="52" width="12.57421875" style="0" bestFit="1" customWidth="1"/>
    <col min="53" max="54" width="10.28125" style="0" customWidth="1"/>
    <col min="55" max="55" width="12.57421875" style="0" customWidth="1"/>
  </cols>
  <sheetData>
    <row r="1" spans="1:64" ht="18.75" thickBot="1">
      <c r="A1" s="373" t="s">
        <v>144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55" s="112" customFormat="1" ht="19.5" customHeight="1" thickBot="1">
      <c r="A2" s="481"/>
      <c r="B2" s="478">
        <v>1990</v>
      </c>
      <c r="C2" s="479"/>
      <c r="D2" s="480"/>
      <c r="E2" s="478">
        <v>1991</v>
      </c>
      <c r="F2" s="479"/>
      <c r="G2" s="480"/>
      <c r="H2" s="478">
        <v>1992</v>
      </c>
      <c r="I2" s="479"/>
      <c r="J2" s="480"/>
      <c r="K2" s="478">
        <v>1993</v>
      </c>
      <c r="L2" s="479"/>
      <c r="M2" s="480"/>
      <c r="N2" s="478">
        <v>1994</v>
      </c>
      <c r="O2" s="479"/>
      <c r="P2" s="480"/>
      <c r="Q2" s="478">
        <v>1995</v>
      </c>
      <c r="R2" s="479"/>
      <c r="S2" s="480"/>
      <c r="T2" s="478">
        <v>1996</v>
      </c>
      <c r="U2" s="479"/>
      <c r="V2" s="480"/>
      <c r="W2" s="478">
        <v>1997</v>
      </c>
      <c r="X2" s="479"/>
      <c r="Y2" s="480"/>
      <c r="Z2" s="478">
        <v>1998</v>
      </c>
      <c r="AA2" s="479"/>
      <c r="AB2" s="480"/>
      <c r="AC2" s="478">
        <v>1999</v>
      </c>
      <c r="AD2" s="479"/>
      <c r="AE2" s="480"/>
      <c r="AF2" s="478">
        <v>2000</v>
      </c>
      <c r="AG2" s="479"/>
      <c r="AH2" s="480"/>
      <c r="AI2" s="478">
        <v>2001</v>
      </c>
      <c r="AJ2" s="479"/>
      <c r="AK2" s="480"/>
      <c r="AL2" s="478">
        <v>2002</v>
      </c>
      <c r="AM2" s="479"/>
      <c r="AN2" s="480"/>
      <c r="AO2" s="478">
        <v>2003</v>
      </c>
      <c r="AP2" s="479"/>
      <c r="AQ2" s="480"/>
      <c r="AR2" s="478">
        <v>2004</v>
      </c>
      <c r="AS2" s="479"/>
      <c r="AT2" s="480"/>
      <c r="AU2" s="478">
        <v>2005</v>
      </c>
      <c r="AV2" s="479"/>
      <c r="AW2" s="480"/>
      <c r="AX2" s="478" t="s">
        <v>155</v>
      </c>
      <c r="AY2" s="479"/>
      <c r="AZ2" s="480"/>
      <c r="BA2" s="478">
        <v>2007</v>
      </c>
      <c r="BB2" s="479"/>
      <c r="BC2" s="480"/>
    </row>
    <row r="3" spans="1:55" s="25" customFormat="1" ht="18.75" customHeight="1" thickBot="1">
      <c r="A3" s="482"/>
      <c r="B3" s="362" t="s">
        <v>54</v>
      </c>
      <c r="C3" s="363" t="s">
        <v>24</v>
      </c>
      <c r="D3" s="364" t="s">
        <v>34</v>
      </c>
      <c r="E3" s="362" t="s">
        <v>54</v>
      </c>
      <c r="F3" s="363" t="s">
        <v>24</v>
      </c>
      <c r="G3" s="364" t="s">
        <v>34</v>
      </c>
      <c r="H3" s="362" t="s">
        <v>54</v>
      </c>
      <c r="I3" s="363" t="s">
        <v>24</v>
      </c>
      <c r="J3" s="364" t="s">
        <v>34</v>
      </c>
      <c r="K3" s="362" t="s">
        <v>54</v>
      </c>
      <c r="L3" s="363" t="s">
        <v>24</v>
      </c>
      <c r="M3" s="364" t="s">
        <v>34</v>
      </c>
      <c r="N3" s="362" t="s">
        <v>54</v>
      </c>
      <c r="O3" s="363" t="s">
        <v>24</v>
      </c>
      <c r="P3" s="364" t="s">
        <v>34</v>
      </c>
      <c r="Q3" s="362" t="s">
        <v>54</v>
      </c>
      <c r="R3" s="363" t="s">
        <v>24</v>
      </c>
      <c r="S3" s="364" t="s">
        <v>34</v>
      </c>
      <c r="T3" s="362" t="s">
        <v>54</v>
      </c>
      <c r="U3" s="363" t="s">
        <v>24</v>
      </c>
      <c r="V3" s="364" t="s">
        <v>34</v>
      </c>
      <c r="W3" s="362" t="s">
        <v>54</v>
      </c>
      <c r="X3" s="363" t="s">
        <v>24</v>
      </c>
      <c r="Y3" s="364" t="s">
        <v>34</v>
      </c>
      <c r="Z3" s="362" t="s">
        <v>54</v>
      </c>
      <c r="AA3" s="363" t="s">
        <v>24</v>
      </c>
      <c r="AB3" s="364" t="s">
        <v>34</v>
      </c>
      <c r="AC3" s="362" t="s">
        <v>54</v>
      </c>
      <c r="AD3" s="363" t="s">
        <v>24</v>
      </c>
      <c r="AE3" s="364" t="s">
        <v>34</v>
      </c>
      <c r="AF3" s="362" t="s">
        <v>54</v>
      </c>
      <c r="AG3" s="363" t="s">
        <v>24</v>
      </c>
      <c r="AH3" s="364" t="s">
        <v>34</v>
      </c>
      <c r="AI3" s="362" t="s">
        <v>54</v>
      </c>
      <c r="AJ3" s="363" t="s">
        <v>24</v>
      </c>
      <c r="AK3" s="364" t="s">
        <v>34</v>
      </c>
      <c r="AL3" s="362" t="s">
        <v>54</v>
      </c>
      <c r="AM3" s="363" t="s">
        <v>24</v>
      </c>
      <c r="AN3" s="364" t="s">
        <v>34</v>
      </c>
      <c r="AO3" s="362" t="s">
        <v>54</v>
      </c>
      <c r="AP3" s="363" t="s">
        <v>24</v>
      </c>
      <c r="AQ3" s="364" t="s">
        <v>34</v>
      </c>
      <c r="AR3" s="362" t="s">
        <v>54</v>
      </c>
      <c r="AS3" s="363" t="s">
        <v>24</v>
      </c>
      <c r="AT3" s="364" t="s">
        <v>34</v>
      </c>
      <c r="AU3" s="362" t="s">
        <v>54</v>
      </c>
      <c r="AV3" s="363" t="s">
        <v>24</v>
      </c>
      <c r="AW3" s="364" t="s">
        <v>34</v>
      </c>
      <c r="AX3" s="362" t="s">
        <v>54</v>
      </c>
      <c r="AY3" s="363" t="s">
        <v>24</v>
      </c>
      <c r="AZ3" s="364" t="s">
        <v>34</v>
      </c>
      <c r="BA3" s="362" t="s">
        <v>54</v>
      </c>
      <c r="BB3" s="363" t="s">
        <v>24</v>
      </c>
      <c r="BC3" s="364" t="s">
        <v>34</v>
      </c>
    </row>
    <row r="4" spans="1:55" s="23" customFormat="1" ht="12.75">
      <c r="A4" s="294" t="s">
        <v>79</v>
      </c>
      <c r="B4" s="355">
        <v>6723530.749590578</v>
      </c>
      <c r="C4" s="346">
        <v>4315161.1337159</v>
      </c>
      <c r="D4" s="349">
        <v>2408369.615874678</v>
      </c>
      <c r="E4" s="355">
        <v>6518460.487625273</v>
      </c>
      <c r="F4" s="346">
        <v>4068508.2896617004</v>
      </c>
      <c r="G4" s="349">
        <v>2449952.197963573</v>
      </c>
      <c r="H4" s="355">
        <v>6473668.888286306</v>
      </c>
      <c r="I4" s="346">
        <v>3791945</v>
      </c>
      <c r="J4" s="349">
        <v>2681723.888286306</v>
      </c>
      <c r="K4" s="355">
        <v>6070994.747299127</v>
      </c>
      <c r="L4" s="346">
        <v>3570059</v>
      </c>
      <c r="M4" s="349">
        <v>2500935.747299127</v>
      </c>
      <c r="N4" s="355">
        <v>6364673.608548686</v>
      </c>
      <c r="O4" s="346">
        <v>3813279</v>
      </c>
      <c r="P4" s="349">
        <v>2551394.608548686</v>
      </c>
      <c r="Q4" s="355">
        <v>6546759.169625589</v>
      </c>
      <c r="R4" s="346">
        <v>3743474</v>
      </c>
      <c r="S4" s="349">
        <v>2803285.1696255887</v>
      </c>
      <c r="T4" s="355">
        <v>6723141.36185576</v>
      </c>
      <c r="U4" s="346">
        <v>3794113</v>
      </c>
      <c r="V4" s="349">
        <v>2929028.3618557598</v>
      </c>
      <c r="W4" s="355">
        <v>6761135.436720224</v>
      </c>
      <c r="X4" s="346">
        <v>3890798</v>
      </c>
      <c r="Y4" s="349">
        <v>2870337.4367202236</v>
      </c>
      <c r="Z4" s="355">
        <v>6595790.105211244</v>
      </c>
      <c r="AA4" s="346">
        <v>4014140.105211244</v>
      </c>
      <c r="AB4" s="349">
        <v>2581650</v>
      </c>
      <c r="AC4" s="355">
        <v>6741037.416298798</v>
      </c>
      <c r="AD4" s="346">
        <v>4255621.416298798</v>
      </c>
      <c r="AE4" s="349">
        <v>2485416</v>
      </c>
      <c r="AF4" s="355">
        <v>6948594.498005347</v>
      </c>
      <c r="AG4" s="346">
        <v>4446935.716182472</v>
      </c>
      <c r="AH4" s="349">
        <v>2501658.7818228747</v>
      </c>
      <c r="AI4" s="355">
        <f>SUM(AI5:AI16)</f>
        <v>6303790.217934804</v>
      </c>
      <c r="AJ4" s="346">
        <f>SUM(AJ5:AJ16)</f>
        <v>4224320.844832921</v>
      </c>
      <c r="AK4" s="349">
        <f>SUM(AK5:AK16)</f>
        <v>2079469.3731018817</v>
      </c>
      <c r="AL4" s="355">
        <v>6389057.941713482</v>
      </c>
      <c r="AM4" s="346">
        <v>4358849.94171346</v>
      </c>
      <c r="AN4" s="349">
        <v>2030208.000000022</v>
      </c>
      <c r="AO4" s="355">
        <v>6380439.004671121</v>
      </c>
      <c r="AP4" s="346">
        <v>4531289.0046711285</v>
      </c>
      <c r="AQ4" s="349">
        <v>1849149.9999999925</v>
      </c>
      <c r="AR4" s="355">
        <v>6912094.418607714</v>
      </c>
      <c r="AS4" s="346">
        <v>4892960.418607746</v>
      </c>
      <c r="AT4" s="349">
        <v>2019133.9999999679</v>
      </c>
      <c r="AU4" s="355">
        <v>7416573.941904847</v>
      </c>
      <c r="AV4" s="346">
        <v>5313281.032813938</v>
      </c>
      <c r="AW4" s="349">
        <v>2103292.9090909082</v>
      </c>
      <c r="AX4" s="355">
        <v>7528106</v>
      </c>
      <c r="AY4" s="346">
        <v>5550125</v>
      </c>
      <c r="AZ4" s="349">
        <v>1977981</v>
      </c>
      <c r="BA4" s="355">
        <v>7496820.244677932</v>
      </c>
      <c r="BB4" s="346">
        <v>5582530.244677932</v>
      </c>
      <c r="BC4" s="349">
        <v>1914290</v>
      </c>
    </row>
    <row r="5" spans="1:55" ht="12.75">
      <c r="A5" s="331" t="s">
        <v>6</v>
      </c>
      <c r="B5" s="356">
        <v>567986.5545194678</v>
      </c>
      <c r="C5" s="357">
        <v>346279.0623507</v>
      </c>
      <c r="D5" s="358">
        <v>221707.49216876773</v>
      </c>
      <c r="E5" s="356">
        <v>535444.7019008107</v>
      </c>
      <c r="F5" s="357">
        <v>319298.4746054</v>
      </c>
      <c r="G5" s="358">
        <v>216146.22729541073</v>
      </c>
      <c r="H5" s="356">
        <v>547062.5962359944</v>
      </c>
      <c r="I5" s="357">
        <v>306955</v>
      </c>
      <c r="J5" s="358">
        <v>240107.5962359944</v>
      </c>
      <c r="K5" s="356">
        <v>529625.3793016562</v>
      </c>
      <c r="L5" s="357">
        <v>290415</v>
      </c>
      <c r="M5" s="358">
        <v>239210.37930165612</v>
      </c>
      <c r="N5" s="356">
        <v>493499.6857191012</v>
      </c>
      <c r="O5" s="357">
        <v>278784</v>
      </c>
      <c r="P5" s="358">
        <v>214715.68571910122</v>
      </c>
      <c r="Q5" s="356">
        <v>525550.5470202917</v>
      </c>
      <c r="R5" s="357">
        <v>299201</v>
      </c>
      <c r="S5" s="358">
        <v>226349.54702029168</v>
      </c>
      <c r="T5" s="356">
        <v>545848.9406550537</v>
      </c>
      <c r="U5" s="357">
        <v>295713</v>
      </c>
      <c r="V5" s="358">
        <v>250135.94065505368</v>
      </c>
      <c r="W5" s="356">
        <v>536479.4612876792</v>
      </c>
      <c r="X5" s="357">
        <v>297671</v>
      </c>
      <c r="Y5" s="358">
        <v>238808.46128767918</v>
      </c>
      <c r="Z5" s="356">
        <v>547594.7881393945</v>
      </c>
      <c r="AA5" s="357">
        <v>308961.7881393945</v>
      </c>
      <c r="AB5" s="358">
        <v>238633</v>
      </c>
      <c r="AC5" s="356">
        <v>535993.9561115366</v>
      </c>
      <c r="AD5" s="357">
        <v>319979.9561115366</v>
      </c>
      <c r="AE5" s="358">
        <v>216014</v>
      </c>
      <c r="AF5" s="356">
        <v>518271</v>
      </c>
      <c r="AG5" s="357">
        <v>312574</v>
      </c>
      <c r="AH5" s="358">
        <v>205697</v>
      </c>
      <c r="AI5" s="356">
        <v>552225.4640794512</v>
      </c>
      <c r="AJ5" s="357">
        <v>334509.2821750506</v>
      </c>
      <c r="AK5" s="358">
        <v>217716.18190440055</v>
      </c>
      <c r="AL5" s="356">
        <v>462565.6240288289</v>
      </c>
      <c r="AM5" s="357">
        <v>305316.6240288289</v>
      </c>
      <c r="AN5" s="358">
        <v>157249</v>
      </c>
      <c r="AO5" s="356">
        <v>517270.4498360803</v>
      </c>
      <c r="AP5" s="357">
        <v>333190.44983607944</v>
      </c>
      <c r="AQ5" s="358">
        <v>184080.0000000009</v>
      </c>
      <c r="AR5" s="356">
        <v>518105.3457791727</v>
      </c>
      <c r="AS5" s="357">
        <v>348332.3457791825</v>
      </c>
      <c r="AT5" s="358">
        <v>169772.99999999022</v>
      </c>
      <c r="AU5" s="356">
        <v>576293.9499625158</v>
      </c>
      <c r="AV5" s="357">
        <v>387920.9499625158</v>
      </c>
      <c r="AW5" s="358">
        <v>188373</v>
      </c>
      <c r="AX5" s="356">
        <v>604512</v>
      </c>
      <c r="AY5" s="357">
        <v>414546</v>
      </c>
      <c r="AZ5" s="358">
        <v>189966</v>
      </c>
      <c r="BA5" s="356">
        <v>577231.7924995369</v>
      </c>
      <c r="BB5" s="357">
        <v>408563.79249953694</v>
      </c>
      <c r="BC5" s="358">
        <v>168668</v>
      </c>
    </row>
    <row r="6" spans="1:55" ht="12.75">
      <c r="A6" s="331" t="s">
        <v>7</v>
      </c>
      <c r="B6" s="356">
        <v>522547.60444419435</v>
      </c>
      <c r="C6" s="357">
        <v>329383.587066</v>
      </c>
      <c r="D6" s="358">
        <v>193164.0173781944</v>
      </c>
      <c r="E6" s="356">
        <v>405333.64695969154</v>
      </c>
      <c r="F6" s="357">
        <v>263595.0671809</v>
      </c>
      <c r="G6" s="358">
        <v>141738.57977879155</v>
      </c>
      <c r="H6" s="356">
        <v>532168.136775246</v>
      </c>
      <c r="I6" s="357">
        <v>297594</v>
      </c>
      <c r="J6" s="358">
        <v>234574.136775246</v>
      </c>
      <c r="K6" s="356">
        <v>483476.61254598456</v>
      </c>
      <c r="L6" s="357">
        <v>286289</v>
      </c>
      <c r="M6" s="358">
        <v>197187.61254598454</v>
      </c>
      <c r="N6" s="356">
        <v>520865.83770944213</v>
      </c>
      <c r="O6" s="357">
        <v>305339</v>
      </c>
      <c r="P6" s="358">
        <v>215526.8377094421</v>
      </c>
      <c r="Q6" s="356">
        <v>499490.48269122053</v>
      </c>
      <c r="R6" s="357">
        <v>306694</v>
      </c>
      <c r="S6" s="358">
        <v>192796.48269122053</v>
      </c>
      <c r="T6" s="356">
        <v>575041.7897937017</v>
      </c>
      <c r="U6" s="357">
        <v>327281</v>
      </c>
      <c r="V6" s="358">
        <v>247760.7897937017</v>
      </c>
      <c r="W6" s="356">
        <v>548809.6269504584</v>
      </c>
      <c r="X6" s="357">
        <v>301973</v>
      </c>
      <c r="Y6" s="358">
        <v>246836.6269504584</v>
      </c>
      <c r="Z6" s="356">
        <v>543189.6463514315</v>
      </c>
      <c r="AA6" s="357">
        <v>313775.64635143144</v>
      </c>
      <c r="AB6" s="358">
        <v>229414</v>
      </c>
      <c r="AC6" s="356">
        <v>556050.9546672415</v>
      </c>
      <c r="AD6" s="357">
        <v>330509.95466724155</v>
      </c>
      <c r="AE6" s="358">
        <v>225541</v>
      </c>
      <c r="AF6" s="356">
        <v>577602.1600424567</v>
      </c>
      <c r="AG6" s="357">
        <v>354610.5600424567</v>
      </c>
      <c r="AH6" s="358">
        <v>222991.6</v>
      </c>
      <c r="AI6" s="356">
        <v>550986.6271636742</v>
      </c>
      <c r="AJ6" s="357">
        <v>345428.8271636742</v>
      </c>
      <c r="AK6" s="358">
        <v>205557.8</v>
      </c>
      <c r="AL6" s="356">
        <v>503378.5135566916</v>
      </c>
      <c r="AM6" s="357">
        <v>345507.51355669356</v>
      </c>
      <c r="AN6" s="358">
        <v>157870.99999999805</v>
      </c>
      <c r="AO6" s="356">
        <v>502989.06335747475</v>
      </c>
      <c r="AP6" s="357">
        <v>329467.0633574728</v>
      </c>
      <c r="AQ6" s="358">
        <v>173522.0000000019</v>
      </c>
      <c r="AR6" s="356">
        <v>540405.7824598221</v>
      </c>
      <c r="AS6" s="357">
        <v>375175.78245983133</v>
      </c>
      <c r="AT6" s="358">
        <v>165229.99999999083</v>
      </c>
      <c r="AU6" s="356">
        <v>574472.5529796463</v>
      </c>
      <c r="AV6" s="357">
        <v>404814.55297964625</v>
      </c>
      <c r="AW6" s="358">
        <v>169658</v>
      </c>
      <c r="AX6" s="356">
        <v>585664</v>
      </c>
      <c r="AY6" s="357">
        <v>424037</v>
      </c>
      <c r="AZ6" s="358">
        <v>161627</v>
      </c>
      <c r="BA6" s="356">
        <v>574762.7082664439</v>
      </c>
      <c r="BB6" s="357">
        <v>417987.7082664439</v>
      </c>
      <c r="BC6" s="358">
        <v>156775</v>
      </c>
    </row>
    <row r="7" spans="1:55" ht="12.75">
      <c r="A7" s="331" t="s">
        <v>8</v>
      </c>
      <c r="B7" s="356">
        <v>564627.0124438421</v>
      </c>
      <c r="C7" s="357">
        <v>363782.28723879997</v>
      </c>
      <c r="D7" s="358">
        <v>200844.7252050421</v>
      </c>
      <c r="E7" s="356">
        <v>506443.54523122124</v>
      </c>
      <c r="F7" s="357">
        <v>349453.6571148</v>
      </c>
      <c r="G7" s="358">
        <v>156989.88811642127</v>
      </c>
      <c r="H7" s="356">
        <v>534388.7753006232</v>
      </c>
      <c r="I7" s="357">
        <v>318176</v>
      </c>
      <c r="J7" s="358">
        <v>216212.7753006232</v>
      </c>
      <c r="K7" s="356">
        <v>535284.2173370331</v>
      </c>
      <c r="L7" s="357">
        <v>322881</v>
      </c>
      <c r="M7" s="358">
        <v>212403.21733703316</v>
      </c>
      <c r="N7" s="356">
        <v>584649.3106300952</v>
      </c>
      <c r="O7" s="357">
        <v>352733</v>
      </c>
      <c r="P7" s="358">
        <v>231916.31063009522</v>
      </c>
      <c r="Q7" s="356">
        <v>566876.6999799593</v>
      </c>
      <c r="R7" s="357">
        <v>334322</v>
      </c>
      <c r="S7" s="358">
        <v>232554.69997995935</v>
      </c>
      <c r="T7" s="356">
        <v>592536.2614110955</v>
      </c>
      <c r="U7" s="357">
        <v>339072</v>
      </c>
      <c r="V7" s="358">
        <v>253464.2614110955</v>
      </c>
      <c r="W7" s="356">
        <v>618760.6943462957</v>
      </c>
      <c r="X7" s="357">
        <v>352871</v>
      </c>
      <c r="Y7" s="358">
        <v>265889.69434629567</v>
      </c>
      <c r="Z7" s="356">
        <v>577709.1652211024</v>
      </c>
      <c r="AA7" s="357">
        <v>350483.1652211024</v>
      </c>
      <c r="AB7" s="358">
        <v>227226</v>
      </c>
      <c r="AC7" s="356">
        <v>596705.9490786565</v>
      </c>
      <c r="AD7" s="357">
        <v>371254.9490786565</v>
      </c>
      <c r="AE7" s="358">
        <v>225451</v>
      </c>
      <c r="AF7" s="356">
        <v>625048.6492438624</v>
      </c>
      <c r="AG7" s="357">
        <v>403062.6492438624</v>
      </c>
      <c r="AH7" s="358">
        <v>221986</v>
      </c>
      <c r="AI7" s="356">
        <v>611875.8728026653</v>
      </c>
      <c r="AJ7" s="357">
        <v>399849.14543566486</v>
      </c>
      <c r="AK7" s="358">
        <v>212026.72736700045</v>
      </c>
      <c r="AL7" s="356">
        <v>571691.1315207039</v>
      </c>
      <c r="AM7" s="357">
        <v>392019.1315207046</v>
      </c>
      <c r="AN7" s="358">
        <v>179671.99999999936</v>
      </c>
      <c r="AO7" s="356">
        <v>542618.6678100084</v>
      </c>
      <c r="AP7" s="357">
        <v>386680.66781000706</v>
      </c>
      <c r="AQ7" s="358">
        <v>155938.00000000137</v>
      </c>
      <c r="AR7" s="356">
        <v>580701.964530904</v>
      </c>
      <c r="AS7" s="357">
        <v>415098.9645309025</v>
      </c>
      <c r="AT7" s="358">
        <v>165603.00000000143</v>
      </c>
      <c r="AU7" s="356">
        <v>670384.4598771695</v>
      </c>
      <c r="AV7" s="357">
        <v>486968.45987716946</v>
      </c>
      <c r="AW7" s="358">
        <v>183416</v>
      </c>
      <c r="AX7" s="356">
        <v>646691</v>
      </c>
      <c r="AY7" s="357">
        <v>462257</v>
      </c>
      <c r="AZ7" s="358">
        <v>184434</v>
      </c>
      <c r="BA7" s="356">
        <v>674532.008123137</v>
      </c>
      <c r="BB7" s="357">
        <v>496703.00812313706</v>
      </c>
      <c r="BC7" s="358">
        <v>177829</v>
      </c>
    </row>
    <row r="8" spans="1:55" ht="12.75">
      <c r="A8" s="331" t="s">
        <v>9</v>
      </c>
      <c r="B8" s="356">
        <v>540453.1293758155</v>
      </c>
      <c r="C8" s="357">
        <v>355712.8324041</v>
      </c>
      <c r="D8" s="358">
        <v>184740.29697171552</v>
      </c>
      <c r="E8" s="356">
        <v>508963.0735682037</v>
      </c>
      <c r="F8" s="357">
        <v>338326.1386133</v>
      </c>
      <c r="G8" s="358">
        <v>170636.93495490373</v>
      </c>
      <c r="H8" s="356">
        <v>505068.1705945415</v>
      </c>
      <c r="I8" s="357">
        <v>318005</v>
      </c>
      <c r="J8" s="358">
        <v>187063.17059454144</v>
      </c>
      <c r="K8" s="356">
        <v>476140.9696867806</v>
      </c>
      <c r="L8" s="357">
        <v>301083</v>
      </c>
      <c r="M8" s="358">
        <v>175057.96968678062</v>
      </c>
      <c r="N8" s="356">
        <v>489881.3129633338</v>
      </c>
      <c r="O8" s="357">
        <v>317681</v>
      </c>
      <c r="P8" s="358">
        <v>172200.31296333382</v>
      </c>
      <c r="Q8" s="356">
        <v>493756.83620918705</v>
      </c>
      <c r="R8" s="357">
        <v>312821</v>
      </c>
      <c r="S8" s="358">
        <v>180935.83620918702</v>
      </c>
      <c r="T8" s="356">
        <v>512104.7680090042</v>
      </c>
      <c r="U8" s="357">
        <v>308925</v>
      </c>
      <c r="V8" s="358">
        <v>203179.7680090042</v>
      </c>
      <c r="W8" s="356">
        <v>527313.4000808968</v>
      </c>
      <c r="X8" s="357">
        <v>320120</v>
      </c>
      <c r="Y8" s="358">
        <v>207193.4000808968</v>
      </c>
      <c r="Z8" s="356">
        <v>543729.00811313</v>
      </c>
      <c r="AA8" s="357">
        <v>355166.00811313</v>
      </c>
      <c r="AB8" s="358">
        <v>188563</v>
      </c>
      <c r="AC8" s="356">
        <v>527234.9528250452</v>
      </c>
      <c r="AD8" s="357">
        <v>343940.9528250453</v>
      </c>
      <c r="AE8" s="358">
        <v>183294</v>
      </c>
      <c r="AF8" s="356">
        <v>567973.1436654777</v>
      </c>
      <c r="AG8" s="357">
        <v>376937.14366547775</v>
      </c>
      <c r="AH8" s="358">
        <v>191036</v>
      </c>
      <c r="AI8" s="356">
        <v>553221.794509862</v>
      </c>
      <c r="AJ8" s="357">
        <v>371122.79450986197</v>
      </c>
      <c r="AK8" s="358">
        <v>182099</v>
      </c>
      <c r="AL8" s="356">
        <v>479705.804742489</v>
      </c>
      <c r="AM8" s="357">
        <v>335244.804742489</v>
      </c>
      <c r="AN8" s="358">
        <v>144461</v>
      </c>
      <c r="AO8" s="356">
        <v>482011.87026026874</v>
      </c>
      <c r="AP8" s="357">
        <v>377750.8702602653</v>
      </c>
      <c r="AQ8" s="358">
        <v>104261.00000000343</v>
      </c>
      <c r="AR8" s="356">
        <v>549157.6223906295</v>
      </c>
      <c r="AS8" s="357">
        <v>406391.62239063845</v>
      </c>
      <c r="AT8" s="358">
        <v>142765.99999999098</v>
      </c>
      <c r="AU8" s="356">
        <v>548433.8051206847</v>
      </c>
      <c r="AV8" s="357">
        <v>396891.8051206846</v>
      </c>
      <c r="AW8" s="358">
        <v>151542</v>
      </c>
      <c r="AX8" s="356">
        <v>604630</v>
      </c>
      <c r="AY8" s="357">
        <v>453006</v>
      </c>
      <c r="AZ8" s="358">
        <v>151624</v>
      </c>
      <c r="BA8" s="356">
        <v>597477.5602169902</v>
      </c>
      <c r="BB8" s="357">
        <v>454006.5602169902</v>
      </c>
      <c r="BC8" s="358">
        <v>143471</v>
      </c>
    </row>
    <row r="9" spans="1:55" ht="12.75">
      <c r="A9" s="331" t="s">
        <v>10</v>
      </c>
      <c r="B9" s="356">
        <v>520817.47166254173</v>
      </c>
      <c r="C9" s="357">
        <v>352289.6242571</v>
      </c>
      <c r="D9" s="358">
        <v>168527.84740544175</v>
      </c>
      <c r="E9" s="356">
        <v>521148.26013610733</v>
      </c>
      <c r="F9" s="357">
        <v>339342.4841069</v>
      </c>
      <c r="G9" s="358">
        <v>181805.77602920737</v>
      </c>
      <c r="H9" s="356">
        <v>516080.4889811538</v>
      </c>
      <c r="I9" s="357">
        <v>302446</v>
      </c>
      <c r="J9" s="358">
        <v>213634.48898115385</v>
      </c>
      <c r="K9" s="356">
        <v>484626.7557167645</v>
      </c>
      <c r="L9" s="357">
        <v>290500</v>
      </c>
      <c r="M9" s="358">
        <v>194126.7557167645</v>
      </c>
      <c r="N9" s="356">
        <v>481037.6499910516</v>
      </c>
      <c r="O9" s="357">
        <v>293498</v>
      </c>
      <c r="P9" s="358">
        <v>187539.64999105158</v>
      </c>
      <c r="Q9" s="356">
        <v>507392.5139895546</v>
      </c>
      <c r="R9" s="357">
        <v>288949</v>
      </c>
      <c r="S9" s="358">
        <v>218443.51398955463</v>
      </c>
      <c r="T9" s="356">
        <v>526760.1303765691</v>
      </c>
      <c r="U9" s="357">
        <v>309568</v>
      </c>
      <c r="V9" s="358">
        <v>217192.13037656914</v>
      </c>
      <c r="W9" s="356">
        <v>518663.36262883176</v>
      </c>
      <c r="X9" s="357">
        <v>300233</v>
      </c>
      <c r="Y9" s="358">
        <v>218430.36262883176</v>
      </c>
      <c r="Z9" s="356">
        <v>515820.69648132665</v>
      </c>
      <c r="AA9" s="357">
        <v>320265.69648132665</v>
      </c>
      <c r="AB9" s="358">
        <v>195555</v>
      </c>
      <c r="AC9" s="356">
        <v>513607.9541327289</v>
      </c>
      <c r="AD9" s="357">
        <v>334406.9541327289</v>
      </c>
      <c r="AE9" s="358">
        <v>179201</v>
      </c>
      <c r="AF9" s="356">
        <v>551444.550005067</v>
      </c>
      <c r="AG9" s="357">
        <v>365671.00454946747</v>
      </c>
      <c r="AH9" s="358">
        <v>185773.54545559958</v>
      </c>
      <c r="AI9" s="356">
        <v>523964.8158290144</v>
      </c>
      <c r="AJ9" s="357">
        <v>351875.1794643348</v>
      </c>
      <c r="AK9" s="358">
        <v>172089.63636467958</v>
      </c>
      <c r="AL9" s="356">
        <v>508837.12076971855</v>
      </c>
      <c r="AM9" s="357">
        <v>354831.12076972215</v>
      </c>
      <c r="AN9" s="358">
        <v>154005.99999999642</v>
      </c>
      <c r="AO9" s="356">
        <v>470122.57228706486</v>
      </c>
      <c r="AP9" s="357">
        <v>360587.5722870725</v>
      </c>
      <c r="AQ9" s="358">
        <v>109534.99999999237</v>
      </c>
      <c r="AR9" s="356">
        <v>545903.25329479</v>
      </c>
      <c r="AS9" s="357">
        <v>393443.25329478504</v>
      </c>
      <c r="AT9" s="358">
        <v>152460.000000005</v>
      </c>
      <c r="AU9" s="356">
        <v>575891.3854784351</v>
      </c>
      <c r="AV9" s="357">
        <v>413146.4763875266</v>
      </c>
      <c r="AW9" s="358">
        <v>162744.90909090848</v>
      </c>
      <c r="AX9" s="356">
        <v>582899</v>
      </c>
      <c r="AY9" s="357">
        <v>431193</v>
      </c>
      <c r="AZ9" s="358">
        <v>151706</v>
      </c>
      <c r="BA9" s="356">
        <v>586545.5520612767</v>
      </c>
      <c r="BB9" s="357">
        <v>454692.5520612767</v>
      </c>
      <c r="BC9" s="358">
        <v>131853</v>
      </c>
    </row>
    <row r="10" spans="1:55" ht="12.75">
      <c r="A10" s="331" t="s">
        <v>11</v>
      </c>
      <c r="B10" s="356">
        <v>602506.4477063614</v>
      </c>
      <c r="C10" s="357">
        <v>400651.27724870003</v>
      </c>
      <c r="D10" s="358">
        <v>201855.17045766138</v>
      </c>
      <c r="E10" s="356">
        <v>593708.557418682</v>
      </c>
      <c r="F10" s="357">
        <v>375487.2234957</v>
      </c>
      <c r="G10" s="358">
        <v>218221.33392298207</v>
      </c>
      <c r="H10" s="356">
        <v>567864.5689233281</v>
      </c>
      <c r="I10" s="357">
        <v>327931</v>
      </c>
      <c r="J10" s="358">
        <v>239933.568923328</v>
      </c>
      <c r="K10" s="356">
        <v>500003.50184759864</v>
      </c>
      <c r="L10" s="357">
        <v>298894</v>
      </c>
      <c r="M10" s="358">
        <v>201109.50184759864</v>
      </c>
      <c r="N10" s="356">
        <v>536872.0034973087</v>
      </c>
      <c r="O10" s="357">
        <v>340308</v>
      </c>
      <c r="P10" s="358">
        <v>196564.0034973087</v>
      </c>
      <c r="Q10" s="356">
        <v>565071.7727989494</v>
      </c>
      <c r="R10" s="357">
        <v>339785</v>
      </c>
      <c r="S10" s="358">
        <v>225286.77279894945</v>
      </c>
      <c r="T10" s="356">
        <v>599498.9618570394</v>
      </c>
      <c r="U10" s="357">
        <v>357784</v>
      </c>
      <c r="V10" s="358">
        <v>241714.9618570394</v>
      </c>
      <c r="W10" s="356">
        <v>570562.4198433742</v>
      </c>
      <c r="X10" s="357">
        <v>345985</v>
      </c>
      <c r="Y10" s="358">
        <v>224577.41984337414</v>
      </c>
      <c r="Z10" s="356">
        <v>557437.7086712738</v>
      </c>
      <c r="AA10" s="357">
        <v>359674.7086712738</v>
      </c>
      <c r="AB10" s="358">
        <v>197763</v>
      </c>
      <c r="AC10" s="356">
        <v>574998.9479123848</v>
      </c>
      <c r="AD10" s="357">
        <v>379757.9479123848</v>
      </c>
      <c r="AE10" s="358">
        <v>195241</v>
      </c>
      <c r="AF10" s="356">
        <v>620014.3586812078</v>
      </c>
      <c r="AG10" s="357">
        <v>422653.3586812077</v>
      </c>
      <c r="AH10" s="358">
        <v>197361</v>
      </c>
      <c r="AI10" s="356">
        <v>596803.8201154841</v>
      </c>
      <c r="AJ10" s="357">
        <v>406579.820115484</v>
      </c>
      <c r="AK10" s="358">
        <v>190224</v>
      </c>
      <c r="AL10" s="356">
        <v>594485.9986542566</v>
      </c>
      <c r="AM10" s="357">
        <v>425711.9986542578</v>
      </c>
      <c r="AN10" s="358">
        <v>168773.9999999988</v>
      </c>
      <c r="AO10" s="356">
        <v>549228.9632299796</v>
      </c>
      <c r="AP10" s="357">
        <v>430580.9632299797</v>
      </c>
      <c r="AQ10" s="358">
        <v>118648</v>
      </c>
      <c r="AR10" s="356">
        <v>617526.947964519</v>
      </c>
      <c r="AS10" s="357">
        <v>452871.9479645164</v>
      </c>
      <c r="AT10" s="358">
        <v>164655.00000000262</v>
      </c>
      <c r="AU10" s="356">
        <v>662721.0389402781</v>
      </c>
      <c r="AV10" s="357">
        <v>494511.0389402781</v>
      </c>
      <c r="AW10" s="358">
        <v>168210</v>
      </c>
      <c r="AX10" s="356">
        <v>678015</v>
      </c>
      <c r="AY10" s="357">
        <v>526204</v>
      </c>
      <c r="AZ10" s="358">
        <v>151811</v>
      </c>
      <c r="BA10" s="356">
        <v>672585.524030304</v>
      </c>
      <c r="BB10" s="357">
        <v>525745.524030304</v>
      </c>
      <c r="BC10" s="358">
        <v>146840</v>
      </c>
    </row>
    <row r="11" spans="1:55" ht="12.75">
      <c r="A11" s="331" t="s">
        <v>12</v>
      </c>
      <c r="B11" s="356">
        <v>642887.3884731716</v>
      </c>
      <c r="C11" s="357">
        <v>412017.9505776</v>
      </c>
      <c r="D11" s="358">
        <v>230869.4378955716</v>
      </c>
      <c r="E11" s="356">
        <v>646428.1460233638</v>
      </c>
      <c r="F11" s="357">
        <v>400000.6795554</v>
      </c>
      <c r="G11" s="358">
        <v>246427.46646796382</v>
      </c>
      <c r="H11" s="356">
        <v>580222.5133044438</v>
      </c>
      <c r="I11" s="357">
        <v>339275</v>
      </c>
      <c r="J11" s="358">
        <v>240947.51330444377</v>
      </c>
      <c r="K11" s="356">
        <v>548748.9930709932</v>
      </c>
      <c r="L11" s="357">
        <v>325500</v>
      </c>
      <c r="M11" s="358">
        <v>223248.99307099325</v>
      </c>
      <c r="N11" s="356">
        <v>577717.9638348868</v>
      </c>
      <c r="O11" s="357">
        <v>355501</v>
      </c>
      <c r="P11" s="358">
        <v>222216.96383488676</v>
      </c>
      <c r="Q11" s="356">
        <v>620100.6267330886</v>
      </c>
      <c r="R11" s="357">
        <v>342888</v>
      </c>
      <c r="S11" s="358">
        <v>277212.6267330887</v>
      </c>
      <c r="T11" s="356">
        <v>625359.7489483503</v>
      </c>
      <c r="U11" s="357">
        <v>347567</v>
      </c>
      <c r="V11" s="358">
        <v>277792.74894835026</v>
      </c>
      <c r="W11" s="356">
        <v>622413.1053313003</v>
      </c>
      <c r="X11" s="357">
        <v>362833</v>
      </c>
      <c r="Y11" s="358">
        <v>259580.10533130023</v>
      </c>
      <c r="Z11" s="356">
        <v>612354.3214293364</v>
      </c>
      <c r="AA11" s="357">
        <v>377853.3214293365</v>
      </c>
      <c r="AB11" s="358">
        <v>234501</v>
      </c>
      <c r="AC11" s="356">
        <v>641091.9430481419</v>
      </c>
      <c r="AD11" s="357">
        <v>415221.9430481419</v>
      </c>
      <c r="AE11" s="358">
        <v>225870</v>
      </c>
      <c r="AF11" s="356">
        <v>653714.272728432</v>
      </c>
      <c r="AG11" s="357">
        <v>434132</v>
      </c>
      <c r="AH11" s="358">
        <v>219582.27272843203</v>
      </c>
      <c r="AI11" s="356">
        <v>641232.2735103681</v>
      </c>
      <c r="AJ11" s="357">
        <v>432106.0006737674</v>
      </c>
      <c r="AK11" s="358">
        <v>209126.2728366006</v>
      </c>
      <c r="AL11" s="356">
        <v>611366.0954662999</v>
      </c>
      <c r="AM11" s="357">
        <v>443391.09546629904</v>
      </c>
      <c r="AN11" s="358">
        <v>167975.00000000084</v>
      </c>
      <c r="AO11" s="356">
        <v>616877.6442698975</v>
      </c>
      <c r="AP11" s="357">
        <v>470781.6442698995</v>
      </c>
      <c r="AQ11" s="358">
        <v>146095.99999999793</v>
      </c>
      <c r="AR11" s="356">
        <v>684227.6648803215</v>
      </c>
      <c r="AS11" s="357">
        <v>505911.6648803323</v>
      </c>
      <c r="AT11" s="358">
        <v>178315.9999999892</v>
      </c>
      <c r="AU11" s="356">
        <v>739805.4747657123</v>
      </c>
      <c r="AV11" s="357">
        <v>559258.4747657123</v>
      </c>
      <c r="AW11" s="358">
        <v>180547</v>
      </c>
      <c r="AX11" s="356">
        <v>731941</v>
      </c>
      <c r="AY11" s="357">
        <v>569236</v>
      </c>
      <c r="AZ11" s="358">
        <v>162705</v>
      </c>
      <c r="BA11" s="356">
        <v>711263.3247149003</v>
      </c>
      <c r="BB11" s="357">
        <v>547065.3247149003</v>
      </c>
      <c r="BC11" s="358">
        <v>164198</v>
      </c>
    </row>
    <row r="12" spans="1:55" ht="12.75">
      <c r="A12" s="331" t="s">
        <v>13</v>
      </c>
      <c r="B12" s="356">
        <v>663115.8344670375</v>
      </c>
      <c r="C12" s="357">
        <v>418343.15936419996</v>
      </c>
      <c r="D12" s="358">
        <v>244772.67510283753</v>
      </c>
      <c r="E12" s="356">
        <v>660626.9283005327</v>
      </c>
      <c r="F12" s="357">
        <v>407025.3890956</v>
      </c>
      <c r="G12" s="358">
        <v>253601.53920493272</v>
      </c>
      <c r="H12" s="356">
        <v>595236.3364376755</v>
      </c>
      <c r="I12" s="357">
        <v>347643</v>
      </c>
      <c r="J12" s="358">
        <v>247593.3364376755</v>
      </c>
      <c r="K12" s="356">
        <v>565034.087640563</v>
      </c>
      <c r="L12" s="357">
        <v>324195</v>
      </c>
      <c r="M12" s="358">
        <v>240839.08764056308</v>
      </c>
      <c r="N12" s="356">
        <v>608913.1553731095</v>
      </c>
      <c r="O12" s="357">
        <v>358947</v>
      </c>
      <c r="P12" s="358">
        <v>249966.1553731095</v>
      </c>
      <c r="Q12" s="356">
        <v>630675.1419771911</v>
      </c>
      <c r="R12" s="357">
        <v>349363</v>
      </c>
      <c r="S12" s="358">
        <v>281312.1419771911</v>
      </c>
      <c r="T12" s="356">
        <v>636997.0133735639</v>
      </c>
      <c r="U12" s="357">
        <v>367145</v>
      </c>
      <c r="V12" s="358">
        <v>269852.0133735639</v>
      </c>
      <c r="W12" s="356">
        <v>628330.1401634767</v>
      </c>
      <c r="X12" s="357">
        <v>368668</v>
      </c>
      <c r="Y12" s="358">
        <v>259662.14016347672</v>
      </c>
      <c r="Z12" s="356">
        <v>602638.1841214225</v>
      </c>
      <c r="AA12" s="357">
        <v>368949.1841214225</v>
      </c>
      <c r="AB12" s="358">
        <v>233689</v>
      </c>
      <c r="AC12" s="356">
        <v>629857.9452136243</v>
      </c>
      <c r="AD12" s="357">
        <v>399433.9452136243</v>
      </c>
      <c r="AE12" s="358">
        <v>230424</v>
      </c>
      <c r="AF12" s="356">
        <v>631138.1818190716</v>
      </c>
      <c r="AG12" s="357">
        <v>398880</v>
      </c>
      <c r="AH12" s="358">
        <v>232258.18181907167</v>
      </c>
      <c r="AI12" s="356">
        <v>645700.2447615308</v>
      </c>
      <c r="AJ12" s="357">
        <v>415972.9719519304</v>
      </c>
      <c r="AK12" s="358">
        <v>229727.27280960046</v>
      </c>
      <c r="AL12" s="356">
        <v>617898.738524824</v>
      </c>
      <c r="AM12" s="357">
        <v>427850.73852482403</v>
      </c>
      <c r="AN12" s="358">
        <v>190048</v>
      </c>
      <c r="AO12" s="356">
        <v>627271.5170216607</v>
      </c>
      <c r="AP12" s="357">
        <v>450743.5170216607</v>
      </c>
      <c r="AQ12" s="358">
        <v>176528</v>
      </c>
      <c r="AR12" s="356">
        <v>646631.4666448486</v>
      </c>
      <c r="AS12" s="357">
        <v>460648.466644843</v>
      </c>
      <c r="AT12" s="358">
        <v>185983.00000000556</v>
      </c>
      <c r="AU12" s="356">
        <v>696923.8733773776</v>
      </c>
      <c r="AV12" s="357">
        <v>509180.8733773776</v>
      </c>
      <c r="AW12" s="358">
        <v>187743</v>
      </c>
      <c r="AX12" s="356">
        <v>697370</v>
      </c>
      <c r="AY12" s="357">
        <v>520906</v>
      </c>
      <c r="AZ12" s="358">
        <v>176464</v>
      </c>
      <c r="BA12" s="356">
        <v>733025.2814404691</v>
      </c>
      <c r="BB12" s="357">
        <v>544100.2814404691</v>
      </c>
      <c r="BC12" s="358">
        <v>188925</v>
      </c>
    </row>
    <row r="13" spans="1:55" ht="12.75">
      <c r="A13" s="331" t="s">
        <v>14</v>
      </c>
      <c r="B13" s="356">
        <v>497191.40988016117</v>
      </c>
      <c r="C13" s="357">
        <v>321391.2861895</v>
      </c>
      <c r="D13" s="358">
        <v>175800.1236906612</v>
      </c>
      <c r="E13" s="356">
        <v>540820.0887772228</v>
      </c>
      <c r="F13" s="357">
        <v>320947.83981720003</v>
      </c>
      <c r="G13" s="358">
        <v>219872.24896002273</v>
      </c>
      <c r="H13" s="356">
        <v>516918.4719048141</v>
      </c>
      <c r="I13" s="357">
        <v>289489</v>
      </c>
      <c r="J13" s="358">
        <v>227429.47190481413</v>
      </c>
      <c r="K13" s="356">
        <v>461879.55559693807</v>
      </c>
      <c r="L13" s="357">
        <v>258391</v>
      </c>
      <c r="M13" s="358">
        <v>203488.55559693807</v>
      </c>
      <c r="N13" s="356">
        <v>490726.3623710621</v>
      </c>
      <c r="O13" s="357">
        <v>273869</v>
      </c>
      <c r="P13" s="358">
        <v>216857.3623710621</v>
      </c>
      <c r="Q13" s="356">
        <v>514309.6004064251</v>
      </c>
      <c r="R13" s="357">
        <v>263710</v>
      </c>
      <c r="S13" s="358">
        <v>250599.60040642504</v>
      </c>
      <c r="T13" s="356">
        <v>522940.0016679855</v>
      </c>
      <c r="U13" s="357">
        <v>277225</v>
      </c>
      <c r="V13" s="358">
        <v>245715.00166798552</v>
      </c>
      <c r="W13" s="356">
        <v>548046.4028411782</v>
      </c>
      <c r="X13" s="357">
        <v>290089</v>
      </c>
      <c r="Y13" s="358">
        <v>257957.4028411783</v>
      </c>
      <c r="Z13" s="356">
        <v>509856.8704553344</v>
      </c>
      <c r="AA13" s="357">
        <v>293784.8704553344</v>
      </c>
      <c r="AB13" s="358">
        <v>216072</v>
      </c>
      <c r="AC13" s="356">
        <v>528768.9564574541</v>
      </c>
      <c r="AD13" s="357">
        <v>317457.95645745413</v>
      </c>
      <c r="AE13" s="358">
        <v>211311</v>
      </c>
      <c r="AF13" s="356">
        <v>533849</v>
      </c>
      <c r="AG13" s="357">
        <v>326897</v>
      </c>
      <c r="AH13" s="358">
        <v>206952</v>
      </c>
      <c r="AI13" s="356">
        <v>360117.54698385857</v>
      </c>
      <c r="AJ13" s="357">
        <v>243245.24698385855</v>
      </c>
      <c r="AK13" s="358">
        <v>116872.3</v>
      </c>
      <c r="AL13" s="356">
        <v>464973.54207527475</v>
      </c>
      <c r="AM13" s="357">
        <v>298870.542075274</v>
      </c>
      <c r="AN13" s="358">
        <v>166103.00000000076</v>
      </c>
      <c r="AO13" s="356">
        <v>474980.9273980914</v>
      </c>
      <c r="AP13" s="357">
        <v>313355.9273980867</v>
      </c>
      <c r="AQ13" s="358">
        <v>161625.00000000471</v>
      </c>
      <c r="AR13" s="356">
        <v>522079.914044242</v>
      </c>
      <c r="AS13" s="357">
        <v>351802.9140442562</v>
      </c>
      <c r="AT13" s="358">
        <v>170276.9999999858</v>
      </c>
      <c r="AU13" s="356">
        <v>559171.8332725331</v>
      </c>
      <c r="AV13" s="357">
        <v>383985.83327253314</v>
      </c>
      <c r="AW13" s="358">
        <v>175186</v>
      </c>
      <c r="AX13" s="356">
        <v>562777</v>
      </c>
      <c r="AY13" s="357">
        <v>406331</v>
      </c>
      <c r="AZ13" s="358">
        <v>156446</v>
      </c>
      <c r="BA13" s="356">
        <v>558430.7613680264</v>
      </c>
      <c r="BB13" s="357">
        <v>400580.7613680264</v>
      </c>
      <c r="BC13" s="358">
        <v>157850</v>
      </c>
    </row>
    <row r="14" spans="1:55" ht="12.75">
      <c r="A14" s="331" t="s">
        <v>15</v>
      </c>
      <c r="B14" s="356">
        <v>511542.7185327244</v>
      </c>
      <c r="C14" s="357">
        <v>341781.57176709996</v>
      </c>
      <c r="D14" s="358">
        <v>169761.14676562446</v>
      </c>
      <c r="E14" s="356">
        <v>510709.81945202034</v>
      </c>
      <c r="F14" s="357">
        <v>319279.3718765</v>
      </c>
      <c r="G14" s="358">
        <v>191430.44757552035</v>
      </c>
      <c r="H14" s="356">
        <v>512440.1795044341</v>
      </c>
      <c r="I14" s="357">
        <v>326785</v>
      </c>
      <c r="J14" s="358">
        <v>185655.17950443408</v>
      </c>
      <c r="K14" s="356">
        <v>489211.38637375436</v>
      </c>
      <c r="L14" s="357">
        <v>303930</v>
      </c>
      <c r="M14" s="358">
        <v>185281.38637375436</v>
      </c>
      <c r="N14" s="356">
        <v>497766.30048624735</v>
      </c>
      <c r="O14" s="357">
        <v>304552</v>
      </c>
      <c r="P14" s="358">
        <v>193214.30048624735</v>
      </c>
      <c r="Q14" s="356">
        <v>520929.01524160994</v>
      </c>
      <c r="R14" s="357">
        <v>307507</v>
      </c>
      <c r="S14" s="358">
        <v>213422.01524160994</v>
      </c>
      <c r="T14" s="356">
        <v>512151.74533463287</v>
      </c>
      <c r="U14" s="357">
        <v>287196</v>
      </c>
      <c r="V14" s="358">
        <v>224955.74533463287</v>
      </c>
      <c r="W14" s="356">
        <v>538428.3529075801</v>
      </c>
      <c r="X14" s="357">
        <v>322958</v>
      </c>
      <c r="Y14" s="358">
        <v>215470.35290758012</v>
      </c>
      <c r="Z14" s="356">
        <v>516413.11823749315</v>
      </c>
      <c r="AA14" s="357">
        <v>331029.11823749315</v>
      </c>
      <c r="AB14" s="358">
        <v>185384</v>
      </c>
      <c r="AC14" s="356">
        <v>555962.9492691718</v>
      </c>
      <c r="AD14" s="357">
        <v>369865.9492691718</v>
      </c>
      <c r="AE14" s="358">
        <v>186097</v>
      </c>
      <c r="AF14" s="356">
        <v>555581.2727281777</v>
      </c>
      <c r="AG14" s="357">
        <v>358855</v>
      </c>
      <c r="AH14" s="358">
        <v>196726.27272817766</v>
      </c>
      <c r="AI14" s="356">
        <v>389639.90834896057</v>
      </c>
      <c r="AJ14" s="357">
        <v>289415.6356209406</v>
      </c>
      <c r="AK14" s="358">
        <v>100224.27272802</v>
      </c>
      <c r="AL14" s="356">
        <v>512613.3692796684</v>
      </c>
      <c r="AM14" s="357">
        <v>343987.36927965545</v>
      </c>
      <c r="AN14" s="358">
        <v>168626.00000001292</v>
      </c>
      <c r="AO14" s="356">
        <v>510814.52799219824</v>
      </c>
      <c r="AP14" s="357">
        <v>349351.52799220337</v>
      </c>
      <c r="AQ14" s="358">
        <v>161462.9999999949</v>
      </c>
      <c r="AR14" s="356">
        <v>562763.081233644</v>
      </c>
      <c r="AS14" s="357">
        <v>386205.0812336527</v>
      </c>
      <c r="AT14" s="358">
        <v>176557.99999999136</v>
      </c>
      <c r="AU14" s="356">
        <v>594169.7106546247</v>
      </c>
      <c r="AV14" s="357">
        <v>415033.71065462474</v>
      </c>
      <c r="AW14" s="358">
        <v>179136</v>
      </c>
      <c r="AX14" s="356">
        <v>576682</v>
      </c>
      <c r="AY14" s="357">
        <v>422246</v>
      </c>
      <c r="AZ14" s="358">
        <v>154436</v>
      </c>
      <c r="BA14" s="356">
        <v>570646.6211557788</v>
      </c>
      <c r="BB14" s="357">
        <v>427631.62115577876</v>
      </c>
      <c r="BC14" s="358">
        <v>143015</v>
      </c>
    </row>
    <row r="15" spans="1:55" ht="12.75">
      <c r="A15" s="331" t="s">
        <v>16</v>
      </c>
      <c r="B15" s="356">
        <v>522012.7997361588</v>
      </c>
      <c r="C15" s="357">
        <v>344115.9323716</v>
      </c>
      <c r="D15" s="358">
        <v>177896.86736455883</v>
      </c>
      <c r="E15" s="356">
        <v>515795.0722694226</v>
      </c>
      <c r="F15" s="357">
        <v>310446.7039049</v>
      </c>
      <c r="G15" s="358">
        <v>205348.36836452258</v>
      </c>
      <c r="H15" s="356">
        <v>517456.370011919</v>
      </c>
      <c r="I15" s="357">
        <v>319370</v>
      </c>
      <c r="J15" s="358">
        <v>198086.370011919</v>
      </c>
      <c r="K15" s="356">
        <v>478892.8253516518</v>
      </c>
      <c r="L15" s="357">
        <v>285396</v>
      </c>
      <c r="M15" s="358">
        <v>193496.82535165182</v>
      </c>
      <c r="N15" s="356">
        <v>520406.6482396396</v>
      </c>
      <c r="O15" s="357">
        <v>318179</v>
      </c>
      <c r="P15" s="358">
        <v>202227.6482396396</v>
      </c>
      <c r="Q15" s="356">
        <v>524061.1670280504</v>
      </c>
      <c r="R15" s="357">
        <v>298920</v>
      </c>
      <c r="S15" s="358">
        <v>225141.16702805043</v>
      </c>
      <c r="T15" s="356">
        <v>513708.68921461666</v>
      </c>
      <c r="U15" s="357">
        <v>290728</v>
      </c>
      <c r="V15" s="358">
        <v>222980.6892146167</v>
      </c>
      <c r="W15" s="356">
        <v>530599.5672256637</v>
      </c>
      <c r="X15" s="357">
        <v>311218</v>
      </c>
      <c r="Y15" s="358">
        <v>219381.56722566363</v>
      </c>
      <c r="Z15" s="356">
        <v>511051.87309816486</v>
      </c>
      <c r="AA15" s="357">
        <v>305986.87309816486</v>
      </c>
      <c r="AB15" s="358">
        <v>205065</v>
      </c>
      <c r="AC15" s="356">
        <v>541608.9539481115</v>
      </c>
      <c r="AD15" s="357">
        <v>335752.95394811156</v>
      </c>
      <c r="AE15" s="358">
        <v>205856</v>
      </c>
      <c r="AF15" s="356">
        <v>533497</v>
      </c>
      <c r="AG15" s="357">
        <v>337212</v>
      </c>
      <c r="AH15" s="358">
        <v>196285</v>
      </c>
      <c r="AI15" s="356">
        <v>389749.34975264256</v>
      </c>
      <c r="AJ15" s="357">
        <v>294798.34975264256</v>
      </c>
      <c r="AK15" s="358">
        <v>94951</v>
      </c>
      <c r="AL15" s="356">
        <v>493521.35077495687</v>
      </c>
      <c r="AM15" s="357">
        <v>328033.35077494936</v>
      </c>
      <c r="AN15" s="358">
        <v>165488.00000000748</v>
      </c>
      <c r="AO15" s="356">
        <v>501479.62325952365</v>
      </c>
      <c r="AP15" s="357">
        <v>339667.623259525</v>
      </c>
      <c r="AQ15" s="358">
        <v>161811.99999999863</v>
      </c>
      <c r="AR15" s="356">
        <v>527981.6802304031</v>
      </c>
      <c r="AS15" s="357">
        <v>366814.68023039424</v>
      </c>
      <c r="AT15" s="358">
        <v>161167.0000000088</v>
      </c>
      <c r="AU15" s="356">
        <v>562483.9256161463</v>
      </c>
      <c r="AV15" s="357">
        <v>401302.92561614636</v>
      </c>
      <c r="AW15" s="358">
        <v>161181</v>
      </c>
      <c r="AX15" s="356">
        <v>580201</v>
      </c>
      <c r="AY15" s="357">
        <v>422806</v>
      </c>
      <c r="AZ15" s="358">
        <v>157395</v>
      </c>
      <c r="BA15" s="356">
        <v>576370.9749863565</v>
      </c>
      <c r="BB15" s="357">
        <v>421895.9749863565</v>
      </c>
      <c r="BC15" s="358">
        <v>154475</v>
      </c>
    </row>
    <row r="16" spans="1:55" ht="12.75">
      <c r="A16" s="332" t="s">
        <v>17</v>
      </c>
      <c r="B16" s="359">
        <v>567842.3783491013</v>
      </c>
      <c r="C16" s="360">
        <v>329412.5628805</v>
      </c>
      <c r="D16" s="361">
        <v>238429.8154686013</v>
      </c>
      <c r="E16" s="359">
        <v>573038.6475879941</v>
      </c>
      <c r="F16" s="360">
        <v>325305.2602951</v>
      </c>
      <c r="G16" s="361">
        <v>247733.38729289413</v>
      </c>
      <c r="H16" s="359">
        <v>548762.2803121326</v>
      </c>
      <c r="I16" s="360">
        <v>298276</v>
      </c>
      <c r="J16" s="361">
        <v>250486.28031213256</v>
      </c>
      <c r="K16" s="359">
        <v>518070.46282940847</v>
      </c>
      <c r="L16" s="360">
        <v>282585</v>
      </c>
      <c r="M16" s="361">
        <v>235485.4628294085</v>
      </c>
      <c r="N16" s="359">
        <v>562337.3777334082</v>
      </c>
      <c r="O16" s="360">
        <v>313888</v>
      </c>
      <c r="P16" s="361">
        <v>248449.37773340818</v>
      </c>
      <c r="Q16" s="359">
        <v>578544.765550061</v>
      </c>
      <c r="R16" s="360">
        <v>299314</v>
      </c>
      <c r="S16" s="361">
        <v>279230.765550061</v>
      </c>
      <c r="T16" s="359">
        <v>560193.3112141467</v>
      </c>
      <c r="U16" s="360">
        <v>285909</v>
      </c>
      <c r="V16" s="361">
        <v>274284.3112141466</v>
      </c>
      <c r="W16" s="359">
        <v>572728.9031134886</v>
      </c>
      <c r="X16" s="360">
        <v>316179</v>
      </c>
      <c r="Y16" s="361">
        <v>256549.90311348854</v>
      </c>
      <c r="Z16" s="359">
        <v>557994.7248918337</v>
      </c>
      <c r="AA16" s="360">
        <v>328209.7248918337</v>
      </c>
      <c r="AB16" s="361">
        <v>229785</v>
      </c>
      <c r="AC16" s="359">
        <v>539153.953634701</v>
      </c>
      <c r="AD16" s="360">
        <v>338037.9536347009</v>
      </c>
      <c r="AE16" s="361">
        <v>201116</v>
      </c>
      <c r="AF16" s="359">
        <v>580460.9090915937</v>
      </c>
      <c r="AG16" s="360">
        <v>355451</v>
      </c>
      <c r="AH16" s="361">
        <v>225009.90909159376</v>
      </c>
      <c r="AI16" s="359">
        <v>488272.5000772921</v>
      </c>
      <c r="AJ16" s="360">
        <v>339417.5909857121</v>
      </c>
      <c r="AK16" s="361">
        <v>148854.90909158</v>
      </c>
      <c r="AL16" s="359">
        <v>568020.6523197689</v>
      </c>
      <c r="AM16" s="360">
        <v>358085.6523197616</v>
      </c>
      <c r="AN16" s="361">
        <v>209935.0000000074</v>
      </c>
      <c r="AO16" s="359">
        <v>584773.1779488731</v>
      </c>
      <c r="AP16" s="360">
        <v>389131.17794887675</v>
      </c>
      <c r="AQ16" s="361">
        <v>195641.99999999642</v>
      </c>
      <c r="AR16" s="359">
        <v>616609.6951544167</v>
      </c>
      <c r="AS16" s="360">
        <v>430263.69515441096</v>
      </c>
      <c r="AT16" s="361">
        <v>186346.00000000576</v>
      </c>
      <c r="AU16" s="359">
        <v>655821.9318597235</v>
      </c>
      <c r="AV16" s="360">
        <v>460265.9318597236</v>
      </c>
      <c r="AW16" s="361">
        <v>195556</v>
      </c>
      <c r="AX16" s="359">
        <v>676723</v>
      </c>
      <c r="AY16" s="360">
        <v>497356</v>
      </c>
      <c r="AZ16" s="361">
        <v>179367</v>
      </c>
      <c r="BA16" s="359">
        <v>663948.1358147124</v>
      </c>
      <c r="BB16" s="360">
        <v>483557.13581471244</v>
      </c>
      <c r="BC16" s="361">
        <v>180391</v>
      </c>
    </row>
    <row r="17" spans="1:55" s="23" customFormat="1" ht="12.75">
      <c r="A17" s="395" t="s">
        <v>80</v>
      </c>
      <c r="B17" s="355">
        <f>C17+D17</f>
        <v>5139558.319967584</v>
      </c>
      <c r="C17" s="346">
        <f>SUM(C18:C29)</f>
        <v>2900484.4605430956</v>
      </c>
      <c r="D17" s="349">
        <f>SUM(D18:D29)</f>
        <v>2239073.859424488</v>
      </c>
      <c r="E17" s="355">
        <f>F17+G17</f>
        <v>4831026.585226613</v>
      </c>
      <c r="F17" s="346">
        <f>SUM(F18:F29)</f>
        <v>2573475.9756554863</v>
      </c>
      <c r="G17" s="349">
        <f>SUM(G18:G29)</f>
        <v>2257550.6095711268</v>
      </c>
      <c r="H17" s="355">
        <v>4864159.53819228</v>
      </c>
      <c r="I17" s="346">
        <v>2421637.3804289876</v>
      </c>
      <c r="J17" s="349">
        <v>2442522.157763292</v>
      </c>
      <c r="K17" s="355">
        <v>4472234.694920826</v>
      </c>
      <c r="L17" s="346">
        <v>2258534.101128339</v>
      </c>
      <c r="M17" s="349">
        <v>2213700.593792487</v>
      </c>
      <c r="N17" s="355">
        <v>4629736.095039885</v>
      </c>
      <c r="O17" s="346">
        <v>2284181.138753323</v>
      </c>
      <c r="P17" s="349">
        <v>2345554.9562865617</v>
      </c>
      <c r="Q17" s="355">
        <v>4817552.082950295</v>
      </c>
      <c r="R17" s="346">
        <v>2216896.2093136655</v>
      </c>
      <c r="S17" s="349">
        <v>2600655.8736366294</v>
      </c>
      <c r="T17" s="355">
        <v>4903883.805772888</v>
      </c>
      <c r="U17" s="346">
        <v>2227348.671173346</v>
      </c>
      <c r="V17" s="349">
        <v>2676535.134599542</v>
      </c>
      <c r="W17" s="355">
        <v>4875611.522787182</v>
      </c>
      <c r="X17" s="346">
        <v>2173316.1011128398</v>
      </c>
      <c r="Y17" s="349">
        <v>2702295.421674342</v>
      </c>
      <c r="Z17" s="355">
        <v>4601833.867992372</v>
      </c>
      <c r="AA17" s="346">
        <v>2222550.6051744446</v>
      </c>
      <c r="AB17" s="349">
        <v>2379283.2628179276</v>
      </c>
      <c r="AC17" s="355">
        <v>4560141.595347459</v>
      </c>
      <c r="AD17" s="346">
        <v>2347040.3399068294</v>
      </c>
      <c r="AE17" s="349">
        <v>2213101.25544063</v>
      </c>
      <c r="AF17" s="355">
        <f aca="true" t="shared" si="0" ref="AF17:AK17">SUM(AF18:AF29)</f>
        <v>4719243.705272052</v>
      </c>
      <c r="AG17" s="346">
        <f t="shared" si="0"/>
        <v>2485057.681361785</v>
      </c>
      <c r="AH17" s="349">
        <f t="shared" si="0"/>
        <v>2234186.0239102673</v>
      </c>
      <c r="AI17" s="355">
        <f t="shared" si="0"/>
        <v>4257535.562469891</v>
      </c>
      <c r="AJ17" s="346">
        <f t="shared" si="0"/>
        <v>2379285.3</v>
      </c>
      <c r="AK17" s="349">
        <f t="shared" si="0"/>
        <v>1878250.2624698915</v>
      </c>
      <c r="AL17" s="355">
        <v>4276076.906505259</v>
      </c>
      <c r="AM17" s="346">
        <v>2423169.282412484</v>
      </c>
      <c r="AN17" s="349">
        <v>1852907.6240927745</v>
      </c>
      <c r="AO17" s="355">
        <v>4090482.698242449</v>
      </c>
      <c r="AP17" s="346">
        <v>2415385.6622830164</v>
      </c>
      <c r="AQ17" s="349">
        <v>1675097.0359594328</v>
      </c>
      <c r="AR17" s="355">
        <v>4464551.48182936</v>
      </c>
      <c r="AS17" s="346">
        <v>2612028.598957349</v>
      </c>
      <c r="AT17" s="349">
        <v>1852522.8828720113</v>
      </c>
      <c r="AU17" s="355">
        <v>4731842.880666772</v>
      </c>
      <c r="AV17" s="346">
        <v>2808467.23575675</v>
      </c>
      <c r="AW17" s="349">
        <v>1923375.644910022</v>
      </c>
      <c r="AX17" s="355">
        <v>4688117.01209355</v>
      </c>
      <c r="AY17" s="346">
        <v>2891187.2966011507</v>
      </c>
      <c r="AZ17" s="349">
        <v>1796929.7154923985</v>
      </c>
      <c r="BA17" s="355">
        <v>4694749.877272333</v>
      </c>
      <c r="BB17" s="346">
        <v>2950382.5104030566</v>
      </c>
      <c r="BC17" s="349">
        <v>1744367.3668692764</v>
      </c>
    </row>
    <row r="18" spans="1:55" ht="12.75">
      <c r="A18" s="331" t="s">
        <v>6</v>
      </c>
      <c r="B18" s="356">
        <f aca="true" t="shared" si="1" ref="B18:B29">C18+D18</f>
        <v>423136.17607459193</v>
      </c>
      <c r="C18" s="357">
        <v>219877.405258503</v>
      </c>
      <c r="D18" s="358">
        <v>203258.77081608895</v>
      </c>
      <c r="E18" s="356">
        <f aca="true" t="shared" si="2" ref="E18:E29">F18+G18</f>
        <v>408322.82147241244</v>
      </c>
      <c r="F18" s="357">
        <v>209293.17616790452</v>
      </c>
      <c r="G18" s="358">
        <v>199029.64530450793</v>
      </c>
      <c r="H18" s="356">
        <v>418399.6833303963</v>
      </c>
      <c r="I18" s="357">
        <v>198466.71975611555</v>
      </c>
      <c r="J18" s="358">
        <v>219932.96357428076</v>
      </c>
      <c r="K18" s="356">
        <v>387528.4510016488</v>
      </c>
      <c r="L18" s="357">
        <v>183290.87797590383</v>
      </c>
      <c r="M18" s="358">
        <v>204237.57302574496</v>
      </c>
      <c r="N18" s="356">
        <v>351456.8267957333</v>
      </c>
      <c r="O18" s="357">
        <v>169043.30053309954</v>
      </c>
      <c r="P18" s="358">
        <v>182413.52626263376</v>
      </c>
      <c r="Q18" s="356">
        <v>387833.18790792086</v>
      </c>
      <c r="R18" s="357">
        <v>179233.97398103192</v>
      </c>
      <c r="S18" s="358">
        <v>208599.21392688894</v>
      </c>
      <c r="T18" s="356">
        <v>412036.8901630307</v>
      </c>
      <c r="U18" s="357">
        <v>175906.37797568637</v>
      </c>
      <c r="V18" s="358">
        <v>236130.51218734434</v>
      </c>
      <c r="W18" s="356">
        <v>381346.6926621032</v>
      </c>
      <c r="X18" s="357">
        <v>169532.90465684992</v>
      </c>
      <c r="Y18" s="358">
        <v>211813.78800525333</v>
      </c>
      <c r="Z18" s="356">
        <v>388518.5814783771</v>
      </c>
      <c r="AA18" s="357">
        <v>169965.15171332535</v>
      </c>
      <c r="AB18" s="358">
        <v>218553.42976505173</v>
      </c>
      <c r="AC18" s="356">
        <v>355080.3915957414</v>
      </c>
      <c r="AD18" s="357">
        <v>167211.4771417245</v>
      </c>
      <c r="AE18" s="358">
        <v>187868.91445401692</v>
      </c>
      <c r="AF18" s="356">
        <v>353768.28278896643</v>
      </c>
      <c r="AG18" s="357">
        <v>176496</v>
      </c>
      <c r="AH18" s="358">
        <v>177272.2827889664</v>
      </c>
      <c r="AI18" s="356">
        <v>381725.8312518099</v>
      </c>
      <c r="AJ18" s="357">
        <v>188384.7</v>
      </c>
      <c r="AK18" s="358">
        <v>193341.1312518099</v>
      </c>
      <c r="AL18" s="356">
        <v>303429.1324345975</v>
      </c>
      <c r="AM18" s="357">
        <v>167178.13243459747</v>
      </c>
      <c r="AN18" s="358">
        <v>136251</v>
      </c>
      <c r="AO18" s="356">
        <v>344520.9363206236</v>
      </c>
      <c r="AP18" s="357">
        <v>181730.42800263237</v>
      </c>
      <c r="AQ18" s="358">
        <v>162790.50831799125</v>
      </c>
      <c r="AR18" s="356">
        <v>330186.71071593626</v>
      </c>
      <c r="AS18" s="357">
        <v>182613.38290307412</v>
      </c>
      <c r="AT18" s="358">
        <v>147573.32781286215</v>
      </c>
      <c r="AU18" s="356">
        <v>369426.03890699765</v>
      </c>
      <c r="AV18" s="357">
        <v>198377.42123415173</v>
      </c>
      <c r="AW18" s="358">
        <v>171048.6176728459</v>
      </c>
      <c r="AX18" s="356">
        <v>375190.7589124771</v>
      </c>
      <c r="AY18" s="357">
        <v>209740.7527729178</v>
      </c>
      <c r="AZ18" s="358">
        <v>165450.00613955932</v>
      </c>
      <c r="BA18" s="356">
        <v>359735.5183119702</v>
      </c>
      <c r="BB18" s="357">
        <v>214476.62639833408</v>
      </c>
      <c r="BC18" s="358">
        <v>145258.89191363615</v>
      </c>
    </row>
    <row r="19" spans="1:55" ht="12.75">
      <c r="A19" s="331" t="s">
        <v>7</v>
      </c>
      <c r="B19" s="356">
        <f t="shared" si="1"/>
        <v>388868.08636839956</v>
      </c>
      <c r="C19" s="357">
        <v>211565.3257912947</v>
      </c>
      <c r="D19" s="358">
        <v>177302.7605771049</v>
      </c>
      <c r="E19" s="356">
        <f t="shared" si="2"/>
        <v>296242.88285155006</v>
      </c>
      <c r="F19" s="357">
        <v>166972.38163426804</v>
      </c>
      <c r="G19" s="358">
        <v>129270.50121728204</v>
      </c>
      <c r="H19" s="356">
        <v>397548.1606121167</v>
      </c>
      <c r="I19" s="357">
        <v>181844.05805338637</v>
      </c>
      <c r="J19" s="358">
        <v>215704.10255873034</v>
      </c>
      <c r="K19" s="356">
        <v>340022.3863205075</v>
      </c>
      <c r="L19" s="357">
        <v>177727.92391278053</v>
      </c>
      <c r="M19" s="358">
        <v>162294.46240772694</v>
      </c>
      <c r="N19" s="356">
        <v>378670.9489791325</v>
      </c>
      <c r="O19" s="357">
        <v>182393.0194972659</v>
      </c>
      <c r="P19" s="358">
        <v>196277.92948186662</v>
      </c>
      <c r="Q19" s="356">
        <v>356399.8034047316</v>
      </c>
      <c r="R19" s="357">
        <v>177855.78659352133</v>
      </c>
      <c r="S19" s="358">
        <v>178544.01681121028</v>
      </c>
      <c r="T19" s="356">
        <v>424968.3105036781</v>
      </c>
      <c r="U19" s="357">
        <v>191322.09040054533</v>
      </c>
      <c r="V19" s="358">
        <v>233646.22010313277</v>
      </c>
      <c r="W19" s="356">
        <v>401145.7533643121</v>
      </c>
      <c r="X19" s="357">
        <v>172943.40344073475</v>
      </c>
      <c r="Y19" s="358">
        <v>228202.34992357733</v>
      </c>
      <c r="Z19" s="356">
        <v>382939.6290854923</v>
      </c>
      <c r="AA19" s="357">
        <v>169414.71746617698</v>
      </c>
      <c r="AB19" s="358">
        <v>213524.9116193153</v>
      </c>
      <c r="AC19" s="356">
        <v>376176.425580426</v>
      </c>
      <c r="AD19" s="357">
        <v>177982.12442472615</v>
      </c>
      <c r="AE19" s="358">
        <v>198194.30115569985</v>
      </c>
      <c r="AF19" s="356">
        <v>391413.1875548969</v>
      </c>
      <c r="AG19" s="357">
        <v>196196.51154471707</v>
      </c>
      <c r="AH19" s="358">
        <v>195216.6760101799</v>
      </c>
      <c r="AI19" s="356">
        <v>375680.3897135317</v>
      </c>
      <c r="AJ19" s="357">
        <v>191726.6</v>
      </c>
      <c r="AK19" s="358">
        <v>183953.78971353167</v>
      </c>
      <c r="AL19" s="356">
        <v>332767.2296182931</v>
      </c>
      <c r="AM19" s="357">
        <v>196495.95500277806</v>
      </c>
      <c r="AN19" s="358">
        <v>136271.27461551508</v>
      </c>
      <c r="AO19" s="356">
        <v>325162.43568050675</v>
      </c>
      <c r="AP19" s="357">
        <v>173418.57547468852</v>
      </c>
      <c r="AQ19" s="358">
        <v>151743.86020581826</v>
      </c>
      <c r="AR19" s="356">
        <v>351049.24493036227</v>
      </c>
      <c r="AS19" s="357">
        <v>202758.81226280364</v>
      </c>
      <c r="AT19" s="358">
        <v>148290.43266755863</v>
      </c>
      <c r="AU19" s="356">
        <v>363257.44941264717</v>
      </c>
      <c r="AV19" s="357">
        <v>212764.96901375233</v>
      </c>
      <c r="AW19" s="358">
        <v>150492.48039889487</v>
      </c>
      <c r="AX19" s="356">
        <v>361303.523550577</v>
      </c>
      <c r="AY19" s="357">
        <v>222289.56802921765</v>
      </c>
      <c r="AZ19" s="358">
        <v>139013.95552135937</v>
      </c>
      <c r="BA19" s="356">
        <v>355168.83109559247</v>
      </c>
      <c r="BB19" s="357">
        <v>219400.46169801205</v>
      </c>
      <c r="BC19" s="358">
        <v>135768.36939758042</v>
      </c>
    </row>
    <row r="20" spans="1:55" ht="12.75">
      <c r="A20" s="331" t="s">
        <v>8</v>
      </c>
      <c r="B20" s="356">
        <f t="shared" si="1"/>
        <v>414871.8330170508</v>
      </c>
      <c r="C20" s="357">
        <v>231199.37643072612</v>
      </c>
      <c r="D20" s="358">
        <v>183672.4565863247</v>
      </c>
      <c r="E20" s="356">
        <f t="shared" si="2"/>
        <v>361459.9302800953</v>
      </c>
      <c r="F20" s="357">
        <v>223249.75537049488</v>
      </c>
      <c r="G20" s="358">
        <v>138210.1749096004</v>
      </c>
      <c r="H20" s="356">
        <v>403331.5427708066</v>
      </c>
      <c r="I20" s="357">
        <v>204559.60246330575</v>
      </c>
      <c r="J20" s="358">
        <v>198771.9403075008</v>
      </c>
      <c r="K20" s="356">
        <v>385435.89949281386</v>
      </c>
      <c r="L20" s="357">
        <v>205708.2986311718</v>
      </c>
      <c r="M20" s="358">
        <v>179727.60086164204</v>
      </c>
      <c r="N20" s="356">
        <v>414477.36239118525</v>
      </c>
      <c r="O20" s="357">
        <v>202732.9912033552</v>
      </c>
      <c r="P20" s="358">
        <v>211744.37118783002</v>
      </c>
      <c r="Q20" s="356">
        <v>402418.3005058614</v>
      </c>
      <c r="R20" s="357">
        <v>190608.99923097464</v>
      </c>
      <c r="S20" s="358">
        <v>211809.3012748868</v>
      </c>
      <c r="T20" s="356">
        <v>417381.052519441</v>
      </c>
      <c r="U20" s="357">
        <v>193367.31294586245</v>
      </c>
      <c r="V20" s="358">
        <v>224013.73957357852</v>
      </c>
      <c r="W20" s="356">
        <v>433629.0394240058</v>
      </c>
      <c r="X20" s="357">
        <v>192960.27491091762</v>
      </c>
      <c r="Y20" s="358">
        <v>240668.76451308813</v>
      </c>
      <c r="Z20" s="356">
        <v>392837.97641405824</v>
      </c>
      <c r="AA20" s="357">
        <v>184468.8629219306</v>
      </c>
      <c r="AB20" s="358">
        <v>208369.11349212762</v>
      </c>
      <c r="AC20" s="356">
        <v>392906.07655176474</v>
      </c>
      <c r="AD20" s="357">
        <v>197174.92075224032</v>
      </c>
      <c r="AE20" s="358">
        <v>195731.15579952445</v>
      </c>
      <c r="AF20" s="356">
        <v>414299.5962796842</v>
      </c>
      <c r="AG20" s="357">
        <v>216014.95129094407</v>
      </c>
      <c r="AH20" s="358">
        <v>198284.64498874018</v>
      </c>
      <c r="AI20" s="356">
        <v>407230.2813651917</v>
      </c>
      <c r="AJ20" s="357">
        <v>219344</v>
      </c>
      <c r="AK20" s="358">
        <v>187886.2813651917</v>
      </c>
      <c r="AL20" s="356">
        <v>378613.6537310888</v>
      </c>
      <c r="AM20" s="357">
        <v>219910.00827660997</v>
      </c>
      <c r="AN20" s="358">
        <v>158703.64545447883</v>
      </c>
      <c r="AO20" s="356">
        <v>337651.5371782714</v>
      </c>
      <c r="AP20" s="357">
        <v>202451.56676611086</v>
      </c>
      <c r="AQ20" s="358">
        <v>135199.97041216053</v>
      </c>
      <c r="AR20" s="356">
        <v>361168.06369633495</v>
      </c>
      <c r="AS20" s="357">
        <v>214142.6607586556</v>
      </c>
      <c r="AT20" s="358">
        <v>147025.40293767935</v>
      </c>
      <c r="AU20" s="356">
        <v>413349.5066363211</v>
      </c>
      <c r="AV20" s="357">
        <v>248849.50435632432</v>
      </c>
      <c r="AW20" s="358">
        <v>164500.00227999676</v>
      </c>
      <c r="AX20" s="356">
        <v>398385.1634987748</v>
      </c>
      <c r="AY20" s="357">
        <v>234957.02504379075</v>
      </c>
      <c r="AZ20" s="358">
        <v>163428.13845498406</v>
      </c>
      <c r="BA20" s="356">
        <v>407398.4532208521</v>
      </c>
      <c r="BB20" s="357">
        <v>252151.32325248848</v>
      </c>
      <c r="BC20" s="358">
        <v>155247.12996836365</v>
      </c>
    </row>
    <row r="21" spans="1:55" ht="12.75">
      <c r="A21" s="331" t="s">
        <v>9</v>
      </c>
      <c r="B21" s="356">
        <f t="shared" si="1"/>
        <v>405477.18359290285</v>
      </c>
      <c r="C21" s="357">
        <v>234476.46274835727</v>
      </c>
      <c r="D21" s="358">
        <v>171000.72084454558</v>
      </c>
      <c r="E21" s="356">
        <f t="shared" si="2"/>
        <v>362282.54421050026</v>
      </c>
      <c r="F21" s="357">
        <v>207528.86637744095</v>
      </c>
      <c r="G21" s="358">
        <v>154753.6778330593</v>
      </c>
      <c r="H21" s="356">
        <v>360550.0381474963</v>
      </c>
      <c r="I21" s="357">
        <v>190776.52568459476</v>
      </c>
      <c r="J21" s="358">
        <v>169773.51246290153</v>
      </c>
      <c r="K21" s="356">
        <v>340057.71221782</v>
      </c>
      <c r="L21" s="357">
        <v>187885.8795163167</v>
      </c>
      <c r="M21" s="358">
        <v>152171.83270150327</v>
      </c>
      <c r="N21" s="356">
        <v>335845.6468272272</v>
      </c>
      <c r="O21" s="357">
        <v>177095.74188279736</v>
      </c>
      <c r="P21" s="358">
        <v>158749.90494442984</v>
      </c>
      <c r="Q21" s="356">
        <v>339305.9846219553</v>
      </c>
      <c r="R21" s="357">
        <v>172269.95413206512</v>
      </c>
      <c r="S21" s="358">
        <v>167036.03048989017</v>
      </c>
      <c r="T21" s="356">
        <v>365509.76227749005</v>
      </c>
      <c r="U21" s="357">
        <v>171978.77500477666</v>
      </c>
      <c r="V21" s="358">
        <v>193530.9872727134</v>
      </c>
      <c r="W21" s="356">
        <v>373225.1278838698</v>
      </c>
      <c r="X21" s="357">
        <v>175459.37913549802</v>
      </c>
      <c r="Y21" s="358">
        <v>197765.7487483718</v>
      </c>
      <c r="Z21" s="356">
        <v>361311.170849456</v>
      </c>
      <c r="AA21" s="357">
        <v>185290.08130751416</v>
      </c>
      <c r="AB21" s="358">
        <v>176021.08954194185</v>
      </c>
      <c r="AC21" s="356">
        <v>345482.2576077765</v>
      </c>
      <c r="AD21" s="357">
        <v>184084.96817164635</v>
      </c>
      <c r="AE21" s="358">
        <v>161397.28943613014</v>
      </c>
      <c r="AF21" s="356">
        <v>374591.40954310074</v>
      </c>
      <c r="AG21" s="357">
        <v>199499.71811518693</v>
      </c>
      <c r="AH21" s="358">
        <v>175091.6914279138</v>
      </c>
      <c r="AI21" s="356">
        <v>360598.45606910926</v>
      </c>
      <c r="AJ21" s="357">
        <v>197334</v>
      </c>
      <c r="AK21" s="358">
        <v>163264.45606910923</v>
      </c>
      <c r="AL21" s="356">
        <v>316367.6865858755</v>
      </c>
      <c r="AM21" s="357">
        <v>184896.6478050312</v>
      </c>
      <c r="AN21" s="358">
        <v>131471.0387808443</v>
      </c>
      <c r="AO21" s="356">
        <v>283564.39777831663</v>
      </c>
      <c r="AP21" s="357">
        <v>191539.8506960847</v>
      </c>
      <c r="AQ21" s="358">
        <v>92024.54708223192</v>
      </c>
      <c r="AR21" s="356">
        <v>334641.6751065934</v>
      </c>
      <c r="AS21" s="357">
        <v>204559.0923979049</v>
      </c>
      <c r="AT21" s="358">
        <v>130082.58270868848</v>
      </c>
      <c r="AU21" s="356">
        <v>338906.65104278934</v>
      </c>
      <c r="AV21" s="357">
        <v>201535.74360959075</v>
      </c>
      <c r="AW21" s="358">
        <v>137370.9074331986</v>
      </c>
      <c r="AX21" s="356">
        <v>358536.85842340323</v>
      </c>
      <c r="AY21" s="357">
        <v>222006.53855471505</v>
      </c>
      <c r="AZ21" s="358">
        <v>136530.31986868815</v>
      </c>
      <c r="BA21" s="356">
        <v>367399.6963634266</v>
      </c>
      <c r="BB21" s="357">
        <v>237203.86701276712</v>
      </c>
      <c r="BC21" s="358">
        <v>130195.82935065952</v>
      </c>
    </row>
    <row r="22" spans="1:55" ht="12.75">
      <c r="A22" s="331" t="s">
        <v>10</v>
      </c>
      <c r="B22" s="356">
        <f t="shared" si="1"/>
        <v>390151.83173812064</v>
      </c>
      <c r="C22" s="357">
        <v>233320.37233539645</v>
      </c>
      <c r="D22" s="358">
        <v>156831.45940272423</v>
      </c>
      <c r="E22" s="356">
        <f t="shared" si="2"/>
        <v>391957.6321719388</v>
      </c>
      <c r="F22" s="357">
        <v>220836.87902802473</v>
      </c>
      <c r="G22" s="358">
        <v>171120.75314391407</v>
      </c>
      <c r="H22" s="356">
        <v>384765.04324018816</v>
      </c>
      <c r="I22" s="357">
        <v>187385.83009440394</v>
      </c>
      <c r="J22" s="358">
        <v>197379.2131457842</v>
      </c>
      <c r="K22" s="356">
        <v>362777.29986978904</v>
      </c>
      <c r="L22" s="357">
        <v>184972.05963507097</v>
      </c>
      <c r="M22" s="358">
        <v>177805.2402347181</v>
      </c>
      <c r="N22" s="356">
        <v>350341.5672536474</v>
      </c>
      <c r="O22" s="357">
        <v>176787.4584487102</v>
      </c>
      <c r="P22" s="358">
        <v>173554.10880493713</v>
      </c>
      <c r="Q22" s="356">
        <v>375640.64306377165</v>
      </c>
      <c r="R22" s="357">
        <v>169949.46387221428</v>
      </c>
      <c r="S22" s="358">
        <v>205691.17919155737</v>
      </c>
      <c r="T22" s="356">
        <v>387715.3075073359</v>
      </c>
      <c r="U22" s="357">
        <v>187085.16913664844</v>
      </c>
      <c r="V22" s="358">
        <v>200630.1383706875</v>
      </c>
      <c r="W22" s="356">
        <v>380859.1001733197</v>
      </c>
      <c r="X22" s="357">
        <v>170260.66032927926</v>
      </c>
      <c r="Y22" s="358">
        <v>210598.43984404046</v>
      </c>
      <c r="Z22" s="356">
        <v>356711.9469028125</v>
      </c>
      <c r="AA22" s="357">
        <v>176039.3278659666</v>
      </c>
      <c r="AB22" s="358">
        <v>180672.61903684592</v>
      </c>
      <c r="AC22" s="356">
        <v>342431.82337361196</v>
      </c>
      <c r="AD22" s="357">
        <v>185301.41492271598</v>
      </c>
      <c r="AE22" s="358">
        <v>157130.40845089598</v>
      </c>
      <c r="AF22" s="356">
        <v>374502.1624980164</v>
      </c>
      <c r="AG22" s="357">
        <v>203035.06747866864</v>
      </c>
      <c r="AH22" s="358">
        <v>171467.0950193477</v>
      </c>
      <c r="AI22" s="356">
        <v>360930.0399585874</v>
      </c>
      <c r="AJ22" s="357">
        <v>202311</v>
      </c>
      <c r="AK22" s="358">
        <v>158619.03995858738</v>
      </c>
      <c r="AL22" s="356">
        <v>352080.3465157822</v>
      </c>
      <c r="AM22" s="357">
        <v>208534.8460582101</v>
      </c>
      <c r="AN22" s="358">
        <v>143545.50045757205</v>
      </c>
      <c r="AO22" s="356">
        <v>294126.9738510357</v>
      </c>
      <c r="AP22" s="357">
        <v>193895.54847008048</v>
      </c>
      <c r="AQ22" s="358">
        <v>100231.42538095522</v>
      </c>
      <c r="AR22" s="356">
        <v>348326.92356546794</v>
      </c>
      <c r="AS22" s="357">
        <v>206237.3937859819</v>
      </c>
      <c r="AT22" s="358">
        <v>142089.529779486</v>
      </c>
      <c r="AU22" s="356">
        <v>363071.2744979046</v>
      </c>
      <c r="AV22" s="357">
        <v>211594.42678073942</v>
      </c>
      <c r="AW22" s="358">
        <v>151476.84771716513</v>
      </c>
      <c r="AX22" s="356">
        <v>359084.3732896624</v>
      </c>
      <c r="AY22" s="357">
        <v>217603.4549625586</v>
      </c>
      <c r="AZ22" s="358">
        <v>141480.91832710378</v>
      </c>
      <c r="BA22" s="356">
        <v>368863.89726804924</v>
      </c>
      <c r="BB22" s="357">
        <v>243164.3471063256</v>
      </c>
      <c r="BC22" s="358">
        <v>125699.55016172366</v>
      </c>
    </row>
    <row r="23" spans="1:55" ht="12.75">
      <c r="A23" s="331" t="s">
        <v>11</v>
      </c>
      <c r="B23" s="356">
        <f t="shared" si="1"/>
        <v>475534.5797052301</v>
      </c>
      <c r="C23" s="357">
        <v>284834.31164470373</v>
      </c>
      <c r="D23" s="358">
        <v>190700.26806052637</v>
      </c>
      <c r="E23" s="356">
        <f t="shared" si="2"/>
        <v>447115.0463260594</v>
      </c>
      <c r="F23" s="357">
        <v>243640.08884816273</v>
      </c>
      <c r="G23" s="358">
        <v>203474.95747789668</v>
      </c>
      <c r="H23" s="356">
        <v>433178.8244988621</v>
      </c>
      <c r="I23" s="357">
        <v>214246.57202315683</v>
      </c>
      <c r="J23" s="358">
        <v>218932.25247570526</v>
      </c>
      <c r="K23" s="356">
        <v>372663.2671016327</v>
      </c>
      <c r="L23" s="357">
        <v>195857.22418067837</v>
      </c>
      <c r="M23" s="358">
        <v>176806.04292095435</v>
      </c>
      <c r="N23" s="356">
        <v>396776.5527205756</v>
      </c>
      <c r="O23" s="357">
        <v>213048.04320835043</v>
      </c>
      <c r="P23" s="358">
        <v>183728.50951222514</v>
      </c>
      <c r="Q23" s="356">
        <v>419989.3726567114</v>
      </c>
      <c r="R23" s="357">
        <v>208242.20439286076</v>
      </c>
      <c r="S23" s="358">
        <v>211747.16826385065</v>
      </c>
      <c r="T23" s="356">
        <v>429883.92526505457</v>
      </c>
      <c r="U23" s="357">
        <v>213982.96056827038</v>
      </c>
      <c r="V23" s="358">
        <v>215900.96469678418</v>
      </c>
      <c r="W23" s="356">
        <v>414092.95154661</v>
      </c>
      <c r="X23" s="357">
        <v>196688.02770884827</v>
      </c>
      <c r="Y23" s="358">
        <v>217404.92383776171</v>
      </c>
      <c r="Z23" s="356">
        <v>388100.28041618515</v>
      </c>
      <c r="AA23" s="357">
        <v>204546.01539265743</v>
      </c>
      <c r="AB23" s="358">
        <v>183554.26502352773</v>
      </c>
      <c r="AC23" s="356">
        <v>392014.3795445626</v>
      </c>
      <c r="AD23" s="357">
        <v>214961.4254919338</v>
      </c>
      <c r="AE23" s="358">
        <v>177052.9540526288</v>
      </c>
      <c r="AF23" s="356">
        <v>426490.7037648877</v>
      </c>
      <c r="AG23" s="357">
        <v>244232.43293226833</v>
      </c>
      <c r="AH23" s="358">
        <v>182258.27083261937</v>
      </c>
      <c r="AI23" s="356">
        <v>408606.61328942096</v>
      </c>
      <c r="AJ23" s="357">
        <v>234562</v>
      </c>
      <c r="AK23" s="358">
        <v>174044.613289421</v>
      </c>
      <c r="AL23" s="356">
        <v>397609.3028659293</v>
      </c>
      <c r="AM23" s="357">
        <v>240595.5550491357</v>
      </c>
      <c r="AN23" s="358">
        <v>157013.74781679365</v>
      </c>
      <c r="AO23" s="356">
        <v>344997.7383227327</v>
      </c>
      <c r="AP23" s="357">
        <v>234003.1803669529</v>
      </c>
      <c r="AQ23" s="358">
        <v>110994.55795577978</v>
      </c>
      <c r="AR23" s="356">
        <v>408533.00439310004</v>
      </c>
      <c r="AS23" s="357">
        <v>250822.4097219516</v>
      </c>
      <c r="AT23" s="358">
        <v>157710.5946711484</v>
      </c>
      <c r="AU23" s="356">
        <v>432179.5415318975</v>
      </c>
      <c r="AV23" s="357">
        <v>275124.537428737</v>
      </c>
      <c r="AW23" s="358">
        <v>157055.0041031605</v>
      </c>
      <c r="AX23" s="356">
        <v>419853.19364536984</v>
      </c>
      <c r="AY23" s="357">
        <v>278343.3140008397</v>
      </c>
      <c r="AZ23" s="358">
        <v>141509.87964453013</v>
      </c>
      <c r="BA23" s="356">
        <v>420352.37087800656</v>
      </c>
      <c r="BB23" s="357">
        <v>281578.32820837875</v>
      </c>
      <c r="BC23" s="358">
        <v>138774.04266962784</v>
      </c>
    </row>
    <row r="24" spans="1:55" ht="12.75">
      <c r="A24" s="331" t="s">
        <v>12</v>
      </c>
      <c r="B24" s="356">
        <f t="shared" si="1"/>
        <v>511295.78242021054</v>
      </c>
      <c r="C24" s="357">
        <v>295813.6295934264</v>
      </c>
      <c r="D24" s="358">
        <v>215482.15282678415</v>
      </c>
      <c r="E24" s="356">
        <f t="shared" si="2"/>
        <v>481785.80365465354</v>
      </c>
      <c r="F24" s="357">
        <v>254776.8956745838</v>
      </c>
      <c r="G24" s="358">
        <v>227008.90798006975</v>
      </c>
      <c r="H24" s="356">
        <v>440045.6587290461</v>
      </c>
      <c r="I24" s="357">
        <v>220664.2763166309</v>
      </c>
      <c r="J24" s="358">
        <v>219381.3824124152</v>
      </c>
      <c r="K24" s="356">
        <v>423477.143607059</v>
      </c>
      <c r="L24" s="357">
        <v>215763.6096133798</v>
      </c>
      <c r="M24" s="358">
        <v>207713.53399367924</v>
      </c>
      <c r="N24" s="356">
        <v>425867.77894784766</v>
      </c>
      <c r="O24" s="357">
        <v>219723.76987521144</v>
      </c>
      <c r="P24" s="358">
        <v>206144.0090726362</v>
      </c>
      <c r="Q24" s="356">
        <v>463948.64001991716</v>
      </c>
      <c r="R24" s="357">
        <v>207728.58307452634</v>
      </c>
      <c r="S24" s="358">
        <v>256220.05694539085</v>
      </c>
      <c r="T24" s="356">
        <v>447746.31450648105</v>
      </c>
      <c r="U24" s="357">
        <v>216857.95867188263</v>
      </c>
      <c r="V24" s="358">
        <v>230888.35583459845</v>
      </c>
      <c r="W24" s="356">
        <v>456421.68266869435</v>
      </c>
      <c r="X24" s="357">
        <v>209719.10531938265</v>
      </c>
      <c r="Y24" s="358">
        <v>246702.5773493117</v>
      </c>
      <c r="Z24" s="356">
        <v>439223.3647249658</v>
      </c>
      <c r="AA24" s="357">
        <v>217894.47345156668</v>
      </c>
      <c r="AB24" s="358">
        <v>221328.89127339915</v>
      </c>
      <c r="AC24" s="356">
        <v>438001.0993219327</v>
      </c>
      <c r="AD24" s="357">
        <v>230916.18373155684</v>
      </c>
      <c r="AE24" s="358">
        <v>207084.91559037587</v>
      </c>
      <c r="AF24" s="356">
        <v>444112.06290600967</v>
      </c>
      <c r="AG24" s="357">
        <v>246995</v>
      </c>
      <c r="AH24" s="358">
        <v>197117.06290600967</v>
      </c>
      <c r="AI24" s="356">
        <v>438972.3175381557</v>
      </c>
      <c r="AJ24" s="357">
        <v>247832</v>
      </c>
      <c r="AK24" s="358">
        <v>191140.31753815568</v>
      </c>
      <c r="AL24" s="356">
        <v>403059.55633294885</v>
      </c>
      <c r="AM24" s="357">
        <v>249500.39791934355</v>
      </c>
      <c r="AN24" s="358">
        <v>153559.15841360527</v>
      </c>
      <c r="AO24" s="356">
        <v>389351.673659008</v>
      </c>
      <c r="AP24" s="357">
        <v>252763.36798953076</v>
      </c>
      <c r="AQ24" s="358">
        <v>136588.3056694772</v>
      </c>
      <c r="AR24" s="356">
        <v>442160.5253340695</v>
      </c>
      <c r="AS24" s="357">
        <v>280347.8315716748</v>
      </c>
      <c r="AT24" s="358">
        <v>161812.69376239472</v>
      </c>
      <c r="AU24" s="356">
        <v>474094.5350944611</v>
      </c>
      <c r="AV24" s="357">
        <v>306391.46441401466</v>
      </c>
      <c r="AW24" s="358">
        <v>167703.07068044646</v>
      </c>
      <c r="AX24" s="356">
        <v>455733.58021482034</v>
      </c>
      <c r="AY24" s="357">
        <v>305579.44371510186</v>
      </c>
      <c r="AZ24" s="358">
        <v>150154.13649971847</v>
      </c>
      <c r="BA24" s="356">
        <v>444428.0679856576</v>
      </c>
      <c r="BB24" s="357">
        <v>291298.5199418556</v>
      </c>
      <c r="BC24" s="358">
        <v>153129.548043802</v>
      </c>
    </row>
    <row r="25" spans="1:55" ht="12.75">
      <c r="A25" s="331" t="s">
        <v>13</v>
      </c>
      <c r="B25" s="356">
        <f t="shared" si="1"/>
        <v>518281.1959076316</v>
      </c>
      <c r="C25" s="357">
        <v>288513.9876303063</v>
      </c>
      <c r="D25" s="358">
        <v>229767.20827732532</v>
      </c>
      <c r="E25" s="356">
        <f t="shared" si="2"/>
        <v>495543.4964987146</v>
      </c>
      <c r="F25" s="357">
        <v>255161.1229099733</v>
      </c>
      <c r="G25" s="358">
        <v>240382.37358874132</v>
      </c>
      <c r="H25" s="356">
        <v>449905.65532322275</v>
      </c>
      <c r="I25" s="357">
        <v>221419.43729137638</v>
      </c>
      <c r="J25" s="358">
        <v>228486.21803184637</v>
      </c>
      <c r="K25" s="356">
        <v>424620.0365727402</v>
      </c>
      <c r="L25" s="357">
        <v>207260.87777864325</v>
      </c>
      <c r="M25" s="358">
        <v>217359.15879409693</v>
      </c>
      <c r="N25" s="356">
        <v>451915.49893383135</v>
      </c>
      <c r="O25" s="357">
        <v>214793.65684903722</v>
      </c>
      <c r="P25" s="358">
        <v>237121.8420847941</v>
      </c>
      <c r="Q25" s="356">
        <v>475909.65224261786</v>
      </c>
      <c r="R25" s="357">
        <v>208059.38126280182</v>
      </c>
      <c r="S25" s="358">
        <v>267850.27097981604</v>
      </c>
      <c r="T25" s="356">
        <v>455185.07257511606</v>
      </c>
      <c r="U25" s="357">
        <v>208905.34675059028</v>
      </c>
      <c r="V25" s="358">
        <v>246279.72582452575</v>
      </c>
      <c r="W25" s="356">
        <v>450403.34408555983</v>
      </c>
      <c r="X25" s="357">
        <v>200930.23996752838</v>
      </c>
      <c r="Y25" s="358">
        <v>249473.10411803145</v>
      </c>
      <c r="Z25" s="356">
        <v>418598.8676173966</v>
      </c>
      <c r="AA25" s="357">
        <v>203322.63676389563</v>
      </c>
      <c r="AB25" s="358">
        <v>215276.23085350095</v>
      </c>
      <c r="AC25" s="356">
        <v>427390.22195942013</v>
      </c>
      <c r="AD25" s="357">
        <v>218681.03140986146</v>
      </c>
      <c r="AE25" s="358">
        <v>208709.19054955864</v>
      </c>
      <c r="AF25" s="356">
        <v>429434.31572386576</v>
      </c>
      <c r="AG25" s="357">
        <v>220111</v>
      </c>
      <c r="AH25" s="358">
        <v>209323.31572386576</v>
      </c>
      <c r="AI25" s="356">
        <v>441562.48437602835</v>
      </c>
      <c r="AJ25" s="357">
        <v>233750</v>
      </c>
      <c r="AK25" s="358">
        <v>207812.48437602835</v>
      </c>
      <c r="AL25" s="356">
        <v>403481.7868745921</v>
      </c>
      <c r="AM25" s="357">
        <v>228967.23362138995</v>
      </c>
      <c r="AN25" s="358">
        <v>174514.55325320212</v>
      </c>
      <c r="AO25" s="356">
        <v>396663.36552406976</v>
      </c>
      <c r="AP25" s="357">
        <v>237980.29715823426</v>
      </c>
      <c r="AQ25" s="358">
        <v>158683.0683658355</v>
      </c>
      <c r="AR25" s="356">
        <v>413102.80505341745</v>
      </c>
      <c r="AS25" s="357">
        <v>244120.63027494212</v>
      </c>
      <c r="AT25" s="358">
        <v>168982.1747784753</v>
      </c>
      <c r="AU25" s="356">
        <v>448990.8230224678</v>
      </c>
      <c r="AV25" s="357">
        <v>279287.6301697102</v>
      </c>
      <c r="AW25" s="358">
        <v>169703.19285275758</v>
      </c>
      <c r="AX25" s="356">
        <v>434782.96381298814</v>
      </c>
      <c r="AY25" s="357">
        <v>271480.10726457805</v>
      </c>
      <c r="AZ25" s="358">
        <v>163302.85654841005</v>
      </c>
      <c r="BA25" s="356">
        <v>462592.0943887314</v>
      </c>
      <c r="BB25" s="357">
        <v>288865.83058039733</v>
      </c>
      <c r="BC25" s="358">
        <v>173726.26380833404</v>
      </c>
    </row>
    <row r="26" spans="1:55" ht="12.75">
      <c r="A26" s="331" t="s">
        <v>14</v>
      </c>
      <c r="B26" s="356">
        <f t="shared" si="1"/>
        <v>389497.1106120238</v>
      </c>
      <c r="C26" s="357">
        <v>223858.72611831094</v>
      </c>
      <c r="D26" s="358">
        <v>165638.38449371286</v>
      </c>
      <c r="E26" s="356">
        <f t="shared" si="2"/>
        <v>407802.60660949117</v>
      </c>
      <c r="F26" s="357">
        <v>202753.51688256304</v>
      </c>
      <c r="G26" s="358">
        <v>205049.08972692813</v>
      </c>
      <c r="H26" s="356">
        <v>404887.5157345579</v>
      </c>
      <c r="I26" s="357">
        <v>192200.0217323524</v>
      </c>
      <c r="J26" s="358">
        <v>212687.49400220544</v>
      </c>
      <c r="K26" s="356">
        <v>349246.70116506924</v>
      </c>
      <c r="L26" s="357">
        <v>165306.22397125827</v>
      </c>
      <c r="M26" s="358">
        <v>183940.47719381098</v>
      </c>
      <c r="N26" s="356">
        <v>375036.1274377019</v>
      </c>
      <c r="O26" s="357">
        <v>170227.39035445603</v>
      </c>
      <c r="P26" s="358">
        <v>204808.73708324585</v>
      </c>
      <c r="Q26" s="356">
        <v>398003.5528865489</v>
      </c>
      <c r="R26" s="357">
        <v>162476.5816222862</v>
      </c>
      <c r="S26" s="358">
        <v>235526.9712642627</v>
      </c>
      <c r="T26" s="356">
        <v>391892.7485545379</v>
      </c>
      <c r="U26" s="357">
        <v>169919.006041191</v>
      </c>
      <c r="V26" s="358">
        <v>221973.7425133469</v>
      </c>
      <c r="W26" s="356">
        <v>405095.06228030834</v>
      </c>
      <c r="X26" s="357">
        <v>161783.47439344815</v>
      </c>
      <c r="Y26" s="358">
        <v>243311.5878868602</v>
      </c>
      <c r="Z26" s="356">
        <v>371064.06814999995</v>
      </c>
      <c r="AA26" s="357">
        <v>165964.913633406</v>
      </c>
      <c r="AB26" s="358">
        <v>205099.15451659396</v>
      </c>
      <c r="AC26" s="356">
        <v>381744.90867123526</v>
      </c>
      <c r="AD26" s="357">
        <v>182186.19635030415</v>
      </c>
      <c r="AE26" s="358">
        <v>199558.7123209311</v>
      </c>
      <c r="AF26" s="356">
        <v>371554.9525118363</v>
      </c>
      <c r="AG26" s="357">
        <v>188855</v>
      </c>
      <c r="AH26" s="358">
        <v>182699.9525118363</v>
      </c>
      <c r="AI26" s="356">
        <v>246722.56115557952</v>
      </c>
      <c r="AJ26" s="357">
        <v>138309</v>
      </c>
      <c r="AK26" s="358">
        <v>108413.56115557953</v>
      </c>
      <c r="AL26" s="356">
        <v>318220.21765361354</v>
      </c>
      <c r="AM26" s="357">
        <v>161459.38626456234</v>
      </c>
      <c r="AN26" s="358">
        <v>156760.8313890512</v>
      </c>
      <c r="AO26" s="356">
        <v>318724.8792854444</v>
      </c>
      <c r="AP26" s="357">
        <v>169860.0739606494</v>
      </c>
      <c r="AQ26" s="358">
        <v>148864.80532479502</v>
      </c>
      <c r="AR26" s="356">
        <v>353996.22411922883</v>
      </c>
      <c r="AS26" s="357">
        <v>194503.47181782546</v>
      </c>
      <c r="AT26" s="358">
        <v>159492.75230140338</v>
      </c>
      <c r="AU26" s="356">
        <v>370166.74941520754</v>
      </c>
      <c r="AV26" s="357">
        <v>204830.9553885732</v>
      </c>
      <c r="AW26" s="358">
        <v>165335.7940266343</v>
      </c>
      <c r="AX26" s="356">
        <v>359345.19697184593</v>
      </c>
      <c r="AY26" s="357">
        <v>214767.66986521488</v>
      </c>
      <c r="AZ26" s="358">
        <v>144577.52710663102</v>
      </c>
      <c r="BA26" s="356">
        <v>370882.79153446434</v>
      </c>
      <c r="BB26" s="357">
        <v>221802.467381241</v>
      </c>
      <c r="BC26" s="358">
        <v>149080.3241532233</v>
      </c>
    </row>
    <row r="27" spans="1:55" ht="12.75">
      <c r="A27" s="331" t="s">
        <v>15</v>
      </c>
      <c r="B27" s="356">
        <f t="shared" si="1"/>
        <v>392531.7223356033</v>
      </c>
      <c r="C27" s="357">
        <v>234200.21629975844</v>
      </c>
      <c r="D27" s="358">
        <v>158331.5060358449</v>
      </c>
      <c r="E27" s="356">
        <f t="shared" si="2"/>
        <v>373013.9108282227</v>
      </c>
      <c r="F27" s="357">
        <v>197581.71781386714</v>
      </c>
      <c r="G27" s="358">
        <v>175432.19301435555</v>
      </c>
      <c r="H27" s="356">
        <v>378724.8112204203</v>
      </c>
      <c r="I27" s="357">
        <v>210508.8277609766</v>
      </c>
      <c r="J27" s="358">
        <v>168215.9834594437</v>
      </c>
      <c r="K27" s="356">
        <v>342879.76377207064</v>
      </c>
      <c r="L27" s="357">
        <v>186068.50240669592</v>
      </c>
      <c r="M27" s="358">
        <v>156811.2613653747</v>
      </c>
      <c r="N27" s="356">
        <v>354362.51354618475</v>
      </c>
      <c r="O27" s="357">
        <v>177819.32972342533</v>
      </c>
      <c r="P27" s="358">
        <v>176543.18382275946</v>
      </c>
      <c r="Q27" s="356">
        <v>381570.7411361524</v>
      </c>
      <c r="R27" s="357">
        <v>187154.95037107094</v>
      </c>
      <c r="S27" s="358">
        <v>194415.79076508147</v>
      </c>
      <c r="T27" s="356">
        <v>382327.5096322299</v>
      </c>
      <c r="U27" s="357">
        <v>167887.07633019035</v>
      </c>
      <c r="V27" s="358">
        <v>214440.4333020396</v>
      </c>
      <c r="W27" s="356">
        <v>386991.2790524293</v>
      </c>
      <c r="X27" s="357">
        <v>180947.0676363542</v>
      </c>
      <c r="Y27" s="358">
        <v>206044.21141607512</v>
      </c>
      <c r="Z27" s="356">
        <v>351449.4356031986</v>
      </c>
      <c r="AA27" s="357">
        <v>182657.3791240216</v>
      </c>
      <c r="AB27" s="358">
        <v>168792.05647917697</v>
      </c>
      <c r="AC27" s="356">
        <v>377566.9861297604</v>
      </c>
      <c r="AD27" s="357">
        <v>213705.94922781052</v>
      </c>
      <c r="AE27" s="358">
        <v>163861.03690194988</v>
      </c>
      <c r="AF27" s="356">
        <v>377307.13835849334</v>
      </c>
      <c r="AG27" s="357">
        <v>199740</v>
      </c>
      <c r="AH27" s="358">
        <v>177567.1383584933</v>
      </c>
      <c r="AI27" s="356">
        <v>262078.32039897772</v>
      </c>
      <c r="AJ27" s="357">
        <v>169031</v>
      </c>
      <c r="AK27" s="358">
        <v>93047.32039897772</v>
      </c>
      <c r="AL27" s="356">
        <v>345075.3778530349</v>
      </c>
      <c r="AM27" s="357">
        <v>186762.5486350264</v>
      </c>
      <c r="AN27" s="358">
        <v>158312.82921800844</v>
      </c>
      <c r="AO27" s="356">
        <v>337098.0121573963</v>
      </c>
      <c r="AP27" s="357">
        <v>186201.66234178146</v>
      </c>
      <c r="AQ27" s="358">
        <v>150896.34981561487</v>
      </c>
      <c r="AR27" s="356">
        <v>371698.7137270709</v>
      </c>
      <c r="AS27" s="357">
        <v>205072.26359237888</v>
      </c>
      <c r="AT27" s="358">
        <v>166626.45013469202</v>
      </c>
      <c r="AU27" s="356">
        <v>379506.782429465</v>
      </c>
      <c r="AV27" s="357">
        <v>217728.85899357285</v>
      </c>
      <c r="AW27" s="358">
        <v>161777.92343589215</v>
      </c>
      <c r="AX27" s="356">
        <v>367584.01017713617</v>
      </c>
      <c r="AY27" s="357">
        <v>221790.040759759</v>
      </c>
      <c r="AZ27" s="358">
        <v>145793.96941737714</v>
      </c>
      <c r="BA27" s="356">
        <v>361004.36624994606</v>
      </c>
      <c r="BB27" s="357">
        <v>226072.48225743257</v>
      </c>
      <c r="BC27" s="358">
        <v>134931.88399251353</v>
      </c>
    </row>
    <row r="28" spans="1:55" ht="12.75">
      <c r="A28" s="331" t="s">
        <v>16</v>
      </c>
      <c r="B28" s="356">
        <f t="shared" si="1"/>
        <v>397592.33017393627</v>
      </c>
      <c r="C28" s="357">
        <v>231982.77208411807</v>
      </c>
      <c r="D28" s="358">
        <v>165609.5580898182</v>
      </c>
      <c r="E28" s="356">
        <f t="shared" si="2"/>
        <v>377872.756381562</v>
      </c>
      <c r="F28" s="357">
        <v>190717.5272801708</v>
      </c>
      <c r="G28" s="358">
        <v>187155.22910139122</v>
      </c>
      <c r="H28" s="356">
        <v>384863.5394382632</v>
      </c>
      <c r="I28" s="357">
        <v>209039.56628866805</v>
      </c>
      <c r="J28" s="358">
        <v>175823.97314959517</v>
      </c>
      <c r="K28" s="356">
        <v>349498.63236775325</v>
      </c>
      <c r="L28" s="357">
        <v>173728.03484836718</v>
      </c>
      <c r="M28" s="358">
        <v>175770.59751938606</v>
      </c>
      <c r="N28" s="356">
        <v>377394.16281618783</v>
      </c>
      <c r="O28" s="357">
        <v>193195.40950533116</v>
      </c>
      <c r="P28" s="358">
        <v>184198.7533108567</v>
      </c>
      <c r="Q28" s="356">
        <v>385376.1969794355</v>
      </c>
      <c r="R28" s="357">
        <v>178673.54507744522</v>
      </c>
      <c r="S28" s="358">
        <v>206702.65190199032</v>
      </c>
      <c r="T28" s="356">
        <v>372607.93088596285</v>
      </c>
      <c r="U28" s="357">
        <v>165212.79759165493</v>
      </c>
      <c r="V28" s="358">
        <v>207395.13329430792</v>
      </c>
      <c r="W28" s="356">
        <v>376457.36468903837</v>
      </c>
      <c r="X28" s="357">
        <v>169106.39848893514</v>
      </c>
      <c r="Y28" s="358">
        <v>207350.9662001032</v>
      </c>
      <c r="Z28" s="356">
        <v>355801.296059876</v>
      </c>
      <c r="AA28" s="357">
        <v>173686.47933762593</v>
      </c>
      <c r="AB28" s="358">
        <v>182114.81672225002</v>
      </c>
      <c r="AC28" s="356">
        <v>365543.8577608316</v>
      </c>
      <c r="AD28" s="357">
        <v>183698.93690652645</v>
      </c>
      <c r="AE28" s="358">
        <v>181844.92085430512</v>
      </c>
      <c r="AF28" s="356">
        <v>361412.55199279124</v>
      </c>
      <c r="AG28" s="357">
        <v>189935</v>
      </c>
      <c r="AH28" s="358">
        <v>171477.55199279127</v>
      </c>
      <c r="AI28" s="356">
        <v>245643.72650967946</v>
      </c>
      <c r="AJ28" s="357">
        <v>163174</v>
      </c>
      <c r="AK28" s="358">
        <v>82469.72650967947</v>
      </c>
      <c r="AL28" s="356">
        <v>331956.55956834485</v>
      </c>
      <c r="AM28" s="357">
        <v>180774.5084681102</v>
      </c>
      <c r="AN28" s="358">
        <v>151182.05110023465</v>
      </c>
      <c r="AO28" s="356">
        <v>324621.3246239885</v>
      </c>
      <c r="AP28" s="357">
        <v>177471.72125653632</v>
      </c>
      <c r="AQ28" s="358">
        <v>147149.6033674522</v>
      </c>
      <c r="AR28" s="356">
        <v>345745.6791846808</v>
      </c>
      <c r="AS28" s="357">
        <v>194012.16720785137</v>
      </c>
      <c r="AT28" s="358">
        <v>151733.5119768294</v>
      </c>
      <c r="AU28" s="356">
        <v>357899.0598995887</v>
      </c>
      <c r="AV28" s="357">
        <v>208258.1635585104</v>
      </c>
      <c r="AW28" s="358">
        <v>149640.89634107827</v>
      </c>
      <c r="AX28" s="356">
        <v>371446.60781940294</v>
      </c>
      <c r="AY28" s="357">
        <v>226865.82490692986</v>
      </c>
      <c r="AZ28" s="358">
        <v>144580.78291247308</v>
      </c>
      <c r="BA28" s="356">
        <v>362248.0705048159</v>
      </c>
      <c r="BB28" s="357">
        <v>219462.50620264004</v>
      </c>
      <c r="BC28" s="358">
        <v>142785.56430217583</v>
      </c>
    </row>
    <row r="29" spans="1:55" ht="12.75">
      <c r="A29" s="332" t="s">
        <v>17</v>
      </c>
      <c r="B29" s="359">
        <f t="shared" si="1"/>
        <v>432320.4880218832</v>
      </c>
      <c r="C29" s="360">
        <v>210841.87460819495</v>
      </c>
      <c r="D29" s="361">
        <v>221478.6134136882</v>
      </c>
      <c r="E29" s="359">
        <f t="shared" si="2"/>
        <v>427627.1539414121</v>
      </c>
      <c r="F29" s="360">
        <v>200964.04766803223</v>
      </c>
      <c r="G29" s="361">
        <v>226663.1062733799</v>
      </c>
      <c r="H29" s="359">
        <v>407959.06514690386</v>
      </c>
      <c r="I29" s="360">
        <v>190525.9429640205</v>
      </c>
      <c r="J29" s="361">
        <v>217433.12218288338</v>
      </c>
      <c r="K29" s="359">
        <v>394027.40143192123</v>
      </c>
      <c r="L29" s="360">
        <v>174964.5886580721</v>
      </c>
      <c r="M29" s="361">
        <v>219062.81277384912</v>
      </c>
      <c r="N29" s="359">
        <v>417591.10839062964</v>
      </c>
      <c r="O29" s="360">
        <v>187321.02767228277</v>
      </c>
      <c r="P29" s="361">
        <v>230270.0807183469</v>
      </c>
      <c r="Q29" s="359">
        <v>431156.0075246715</v>
      </c>
      <c r="R29" s="360">
        <v>174642.78570286708</v>
      </c>
      <c r="S29" s="361">
        <v>256513.22182180444</v>
      </c>
      <c r="T29" s="359">
        <v>416628.98138253</v>
      </c>
      <c r="U29" s="360">
        <v>164923.7997560476</v>
      </c>
      <c r="V29" s="361">
        <v>251705.1816264824</v>
      </c>
      <c r="W29" s="359">
        <v>415944.1249569303</v>
      </c>
      <c r="X29" s="360">
        <v>172985.165125063</v>
      </c>
      <c r="Y29" s="361">
        <v>242958.95983186728</v>
      </c>
      <c r="Z29" s="359">
        <v>395277.2506905545</v>
      </c>
      <c r="AA29" s="360">
        <v>189300.56619635798</v>
      </c>
      <c r="AB29" s="361">
        <v>205976.68449419655</v>
      </c>
      <c r="AC29" s="359">
        <v>365803.167250396</v>
      </c>
      <c r="AD29" s="360">
        <v>191135.71137578294</v>
      </c>
      <c r="AE29" s="361">
        <v>174667.45587461308</v>
      </c>
      <c r="AF29" s="359">
        <v>400357.3413495035</v>
      </c>
      <c r="AG29" s="360">
        <v>203947</v>
      </c>
      <c r="AH29" s="361">
        <v>196410.3413495035</v>
      </c>
      <c r="AI29" s="359">
        <v>327784.54084381944</v>
      </c>
      <c r="AJ29" s="360">
        <v>193527</v>
      </c>
      <c r="AK29" s="361">
        <v>134257.54084381944</v>
      </c>
      <c r="AL29" s="359">
        <v>393416.05647115764</v>
      </c>
      <c r="AM29" s="360">
        <v>198094.06287768856</v>
      </c>
      <c r="AN29" s="361">
        <v>195321.9935934691</v>
      </c>
      <c r="AO29" s="359">
        <v>393999.4238610554</v>
      </c>
      <c r="AP29" s="360">
        <v>214069.38979973466</v>
      </c>
      <c r="AQ29" s="361">
        <v>179930.03406132074</v>
      </c>
      <c r="AR29" s="359">
        <v>403941.9120030982</v>
      </c>
      <c r="AS29" s="360">
        <v>232838.4826623046</v>
      </c>
      <c r="AT29" s="361">
        <v>171103.4293407936</v>
      </c>
      <c r="AU29" s="359">
        <v>420994.4687770249</v>
      </c>
      <c r="AV29" s="360">
        <v>243723.56080907345</v>
      </c>
      <c r="AW29" s="361">
        <v>177270.90796795144</v>
      </c>
      <c r="AX29" s="359">
        <v>426870.78177709156</v>
      </c>
      <c r="AY29" s="360">
        <v>265763.5567255278</v>
      </c>
      <c r="AZ29" s="361">
        <v>161107.22505156376</v>
      </c>
      <c r="BA29" s="359">
        <v>414675.71947082016</v>
      </c>
      <c r="BB29" s="360">
        <v>254905.75036318353</v>
      </c>
      <c r="BC29" s="361">
        <v>159769.96910763666</v>
      </c>
    </row>
    <row r="30" spans="1:55" s="23" customFormat="1" ht="12.75">
      <c r="A30" s="395" t="s">
        <v>81</v>
      </c>
      <c r="B30" s="355">
        <f>C30+D30</f>
        <v>2284862.1492008823</v>
      </c>
      <c r="C30" s="346">
        <f>SUM(C31:C42)</f>
        <v>1815623.3493952802</v>
      </c>
      <c r="D30" s="349">
        <f>SUM(D31:D42)</f>
        <v>469238.79980560223</v>
      </c>
      <c r="E30" s="355">
        <f>F30+G30</f>
        <v>2175606.11847709</v>
      </c>
      <c r="F30" s="346">
        <f>SUM(F31:F42)</f>
        <v>1692381.8846216875</v>
      </c>
      <c r="G30" s="349">
        <f>SUM(G31:G42)</f>
        <v>483224.2338554023</v>
      </c>
      <c r="H30" s="355">
        <v>2323611.595527896</v>
      </c>
      <c r="I30" s="346">
        <v>1754370.6154250253</v>
      </c>
      <c r="J30" s="349">
        <v>569240.9801028707</v>
      </c>
      <c r="K30" s="355">
        <v>2263113.857780863</v>
      </c>
      <c r="L30" s="346">
        <v>1693909.73566393</v>
      </c>
      <c r="M30" s="349">
        <v>569204.1221169332</v>
      </c>
      <c r="N30" s="355">
        <v>2340515.9605613123</v>
      </c>
      <c r="O30" s="346">
        <v>1808905.6577816536</v>
      </c>
      <c r="P30" s="349">
        <v>531610.3027796588</v>
      </c>
      <c r="Q30" s="355">
        <v>2326796.845220687</v>
      </c>
      <c r="R30" s="346">
        <v>1762705.1475642477</v>
      </c>
      <c r="S30" s="349">
        <v>564091.697656439</v>
      </c>
      <c r="T30" s="355">
        <v>2318610.416318699</v>
      </c>
      <c r="U30" s="346">
        <v>1732034.3143723418</v>
      </c>
      <c r="V30" s="349">
        <v>586576.1019463569</v>
      </c>
      <c r="W30" s="355">
        <v>2330384.418210416</v>
      </c>
      <c r="X30" s="346">
        <v>1788366.2720622937</v>
      </c>
      <c r="Y30" s="349">
        <v>542018.1461481223</v>
      </c>
      <c r="Z30" s="355">
        <v>2304114.939709798</v>
      </c>
      <c r="AA30" s="346">
        <v>1776164.8043835526</v>
      </c>
      <c r="AB30" s="349">
        <v>527950.1353262455</v>
      </c>
      <c r="AC30" s="355">
        <v>2347001.6431323406</v>
      </c>
      <c r="AD30" s="346">
        <v>1866530.9085213584</v>
      </c>
      <c r="AE30" s="349">
        <v>480470.7346109824</v>
      </c>
      <c r="AF30" s="355">
        <f aca="true" t="shared" si="3" ref="AF30:AK30">SUM(AF31:AF42)</f>
        <v>2304665.380336537</v>
      </c>
      <c r="AG30" s="346">
        <f t="shared" si="3"/>
        <v>1834630.1860885313</v>
      </c>
      <c r="AH30" s="349">
        <f t="shared" si="3"/>
        <v>470035.194248006</v>
      </c>
      <c r="AI30" s="355">
        <f t="shared" si="3"/>
        <v>2104477.7857330944</v>
      </c>
      <c r="AJ30" s="346">
        <f t="shared" si="3"/>
        <v>1685960</v>
      </c>
      <c r="AK30" s="349">
        <f t="shared" si="3"/>
        <v>418517.7857330947</v>
      </c>
      <c r="AL30" s="355">
        <v>2139426.7208024175</v>
      </c>
      <c r="AM30" s="346">
        <v>1770103.3284881136</v>
      </c>
      <c r="AN30" s="349">
        <v>369323.3923143038</v>
      </c>
      <c r="AO30" s="355">
        <v>2196447.188674463</v>
      </c>
      <c r="AP30" s="346">
        <v>1900174.4272720437</v>
      </c>
      <c r="AQ30" s="349">
        <v>296272.76140241954</v>
      </c>
      <c r="AR30" s="355">
        <v>2207825.9161716653</v>
      </c>
      <c r="AS30" s="346">
        <v>1937796.9234830528</v>
      </c>
      <c r="AT30" s="349">
        <v>270028.9926886127</v>
      </c>
      <c r="AU30" s="355">
        <v>2346479.9227846675</v>
      </c>
      <c r="AV30" s="346">
        <v>2080730.5333565185</v>
      </c>
      <c r="AW30" s="349">
        <v>265749.38942814915</v>
      </c>
      <c r="AX30" s="355">
        <v>2498233.8326637866</v>
      </c>
      <c r="AY30" s="346">
        <v>2198555.3295782865</v>
      </c>
      <c r="AZ30" s="349">
        <v>299678.50308550027</v>
      </c>
      <c r="BA30" s="355">
        <v>2522042.7099428163</v>
      </c>
      <c r="BB30" s="346">
        <v>2224812.520601614</v>
      </c>
      <c r="BC30" s="349">
        <v>297230.18934120226</v>
      </c>
    </row>
    <row r="31" spans="1:55" ht="12.75">
      <c r="A31" s="331" t="s">
        <v>6</v>
      </c>
      <c r="B31" s="356">
        <f aca="true" t="shared" si="4" ref="B31:B42">C31+D31</f>
        <v>183786.69756511526</v>
      </c>
      <c r="C31" s="357">
        <v>139620.39979843865</v>
      </c>
      <c r="D31" s="358">
        <v>44166.29776667662</v>
      </c>
      <c r="E31" s="356">
        <f aca="true" t="shared" si="5" ref="E31:E42">F31+G31</f>
        <v>171325.02076047144</v>
      </c>
      <c r="F31" s="357">
        <v>122867.96869652743</v>
      </c>
      <c r="G31" s="358">
        <v>48457.05206394401</v>
      </c>
      <c r="H31" s="356">
        <v>169790.40338660224</v>
      </c>
      <c r="I31" s="357">
        <v>122270.5964419304</v>
      </c>
      <c r="J31" s="358">
        <v>47519.80694467183</v>
      </c>
      <c r="K31" s="356">
        <v>193906.67306040536</v>
      </c>
      <c r="L31" s="357">
        <v>134752.96991512814</v>
      </c>
      <c r="M31" s="358">
        <v>59153.70314527722</v>
      </c>
      <c r="N31" s="356">
        <v>188980.8980228352</v>
      </c>
      <c r="O31" s="357">
        <v>127882.657407559</v>
      </c>
      <c r="P31" s="358">
        <v>61098.24061527618</v>
      </c>
      <c r="Q31" s="356">
        <v>186148.4725309016</v>
      </c>
      <c r="R31" s="357">
        <v>138431.51476767985</v>
      </c>
      <c r="S31" s="358">
        <v>47716.95776322177</v>
      </c>
      <c r="T31" s="356">
        <v>191727.9600430717</v>
      </c>
      <c r="U31" s="357">
        <v>132564.14443629482</v>
      </c>
      <c r="V31" s="358">
        <v>59163.81560677688</v>
      </c>
      <c r="W31" s="356">
        <v>185006.1303889905</v>
      </c>
      <c r="X31" s="357">
        <v>133687.7625827124</v>
      </c>
      <c r="Y31" s="358">
        <v>51318.36780627812</v>
      </c>
      <c r="Z31" s="356">
        <v>182710.69271841718</v>
      </c>
      <c r="AA31" s="357">
        <v>132828.46432155804</v>
      </c>
      <c r="AB31" s="358">
        <v>49882.22839685914</v>
      </c>
      <c r="AC31" s="356">
        <v>186078.86610514947</v>
      </c>
      <c r="AD31" s="357">
        <v>139723.3209497951</v>
      </c>
      <c r="AE31" s="358">
        <v>46355.545155354375</v>
      </c>
      <c r="AF31" s="356">
        <v>162374.93751347344</v>
      </c>
      <c r="AG31" s="357">
        <v>122335</v>
      </c>
      <c r="AH31" s="358">
        <v>40039.93751347346</v>
      </c>
      <c r="AI31" s="356">
        <v>184770.02147019567</v>
      </c>
      <c r="AJ31" s="357">
        <v>130584</v>
      </c>
      <c r="AK31" s="358">
        <v>54186.02147019568</v>
      </c>
      <c r="AL31" s="356">
        <v>151838.01766459795</v>
      </c>
      <c r="AM31" s="357">
        <v>120844.01766459795</v>
      </c>
      <c r="AN31" s="358">
        <v>30994</v>
      </c>
      <c r="AO31" s="356">
        <v>175234.76435371034</v>
      </c>
      <c r="AP31" s="357">
        <v>138105.79240217138</v>
      </c>
      <c r="AQ31" s="358">
        <v>37128.971951538966</v>
      </c>
      <c r="AR31" s="356">
        <v>171268.21125650703</v>
      </c>
      <c r="AS31" s="357">
        <v>141575.81046967156</v>
      </c>
      <c r="AT31" s="358">
        <v>29692.40078683546</v>
      </c>
      <c r="AU31" s="356">
        <v>178560.7733898264</v>
      </c>
      <c r="AV31" s="357">
        <v>152651.77908867793</v>
      </c>
      <c r="AW31" s="358">
        <v>25908.994301148483</v>
      </c>
      <c r="AX31" s="356">
        <v>199755.288767541</v>
      </c>
      <c r="AY31" s="357">
        <v>166456.73877102177</v>
      </c>
      <c r="AZ31" s="358">
        <v>33298.549996519214</v>
      </c>
      <c r="BA31" s="356">
        <v>195264.6077367687</v>
      </c>
      <c r="BB31" s="357">
        <v>162683.23159720193</v>
      </c>
      <c r="BC31" s="358">
        <v>32581.37613956677</v>
      </c>
    </row>
    <row r="32" spans="1:55" ht="12.75">
      <c r="A32" s="331" t="s">
        <v>7</v>
      </c>
      <c r="B32" s="356">
        <f t="shared" si="4"/>
        <v>184487.9783029852</v>
      </c>
      <c r="C32" s="357">
        <v>142281.46084804792</v>
      </c>
      <c r="D32" s="358">
        <v>42206.517454937275</v>
      </c>
      <c r="E32" s="356">
        <f t="shared" si="5"/>
        <v>143639.47507617238</v>
      </c>
      <c r="F32" s="357">
        <v>113469.20099209186</v>
      </c>
      <c r="G32" s="358">
        <v>30170.27408408053</v>
      </c>
      <c r="H32" s="356">
        <v>188204.2113426334</v>
      </c>
      <c r="I32" s="357">
        <v>137608.24998699903</v>
      </c>
      <c r="J32" s="358">
        <v>50595.961355634376</v>
      </c>
      <c r="K32" s="356">
        <v>198747.5466462902</v>
      </c>
      <c r="L32" s="357">
        <v>141712.21996089106</v>
      </c>
      <c r="M32" s="358">
        <v>57035.32668539914</v>
      </c>
      <c r="N32" s="356">
        <v>202338.96945327817</v>
      </c>
      <c r="O32" s="357">
        <v>146730.6188866141</v>
      </c>
      <c r="P32" s="358">
        <v>55608.35056666408</v>
      </c>
      <c r="Q32" s="356">
        <v>180821.00720150355</v>
      </c>
      <c r="R32" s="357">
        <v>147003.30839964363</v>
      </c>
      <c r="S32" s="358">
        <v>33817.69880185994</v>
      </c>
      <c r="T32" s="356">
        <v>208815.66355436176</v>
      </c>
      <c r="U32" s="357">
        <v>149464.69541070197</v>
      </c>
      <c r="V32" s="358">
        <v>59350.96814365978</v>
      </c>
      <c r="W32" s="356">
        <v>191491.0536347593</v>
      </c>
      <c r="X32" s="357">
        <v>138540.83268065524</v>
      </c>
      <c r="Y32" s="358">
        <v>52950.220954104065</v>
      </c>
      <c r="Z32" s="356">
        <v>195793.4318296867</v>
      </c>
      <c r="AA32" s="357">
        <v>143487.37275618277</v>
      </c>
      <c r="AB32" s="358">
        <v>52306.05907350394</v>
      </c>
      <c r="AC32" s="356">
        <v>204589.70553309226</v>
      </c>
      <c r="AD32" s="357">
        <v>150884.02272358123</v>
      </c>
      <c r="AE32" s="358">
        <v>53705.68280951102</v>
      </c>
      <c r="AF32" s="356">
        <v>196965.5538022344</v>
      </c>
      <c r="AG32" s="357">
        <v>148571.78856211738</v>
      </c>
      <c r="AH32" s="358">
        <v>48393.76524011702</v>
      </c>
      <c r="AI32" s="356">
        <v>182565.3799499768</v>
      </c>
      <c r="AJ32" s="357">
        <v>136794</v>
      </c>
      <c r="AK32" s="358">
        <v>45771.3799499768</v>
      </c>
      <c r="AL32" s="356">
        <v>172416.35963931624</v>
      </c>
      <c r="AM32" s="357">
        <v>136244.21902800252</v>
      </c>
      <c r="AN32" s="358">
        <v>36172.14061131371</v>
      </c>
      <c r="AO32" s="356">
        <v>176108.05962823713</v>
      </c>
      <c r="AP32" s="357">
        <v>140731.9411012596</v>
      </c>
      <c r="AQ32" s="358">
        <v>35376.11852697751</v>
      </c>
      <c r="AR32" s="356">
        <v>172047.40575804986</v>
      </c>
      <c r="AS32" s="357">
        <v>145888.92207367587</v>
      </c>
      <c r="AT32" s="358">
        <v>26158.48368437398</v>
      </c>
      <c r="AU32" s="356">
        <v>183393.54282339755</v>
      </c>
      <c r="AV32" s="357">
        <v>157896.16261463272</v>
      </c>
      <c r="AW32" s="358">
        <v>25497.380208764836</v>
      </c>
      <c r="AX32" s="356">
        <v>194614.83459992893</v>
      </c>
      <c r="AY32" s="357">
        <v>164817.92490219508</v>
      </c>
      <c r="AZ32" s="358">
        <v>29796.909697733845</v>
      </c>
      <c r="BA32" s="356">
        <v>196700.11977189506</v>
      </c>
      <c r="BB32" s="357">
        <v>166374.2255543151</v>
      </c>
      <c r="BC32" s="358">
        <v>30325.894217579953</v>
      </c>
    </row>
    <row r="33" spans="1:55" ht="12.75">
      <c r="A33" s="331" t="s">
        <v>8</v>
      </c>
      <c r="B33" s="356">
        <f t="shared" si="4"/>
        <v>200148.75183530166</v>
      </c>
      <c r="C33" s="357">
        <v>156281.3554621356</v>
      </c>
      <c r="D33" s="358">
        <v>43867.39637316607</v>
      </c>
      <c r="E33" s="356">
        <f t="shared" si="5"/>
        <v>187543.73107948597</v>
      </c>
      <c r="F33" s="357">
        <v>149737.00354809136</v>
      </c>
      <c r="G33" s="358">
        <v>37806.727531394616</v>
      </c>
      <c r="H33" s="356">
        <v>193580.60319485288</v>
      </c>
      <c r="I33" s="357">
        <v>150701.40887081542</v>
      </c>
      <c r="J33" s="358">
        <v>42879.19432403747</v>
      </c>
      <c r="K33" s="356">
        <v>209679.97648172814</v>
      </c>
      <c r="L33" s="357">
        <v>154105.16398836594</v>
      </c>
      <c r="M33" s="358">
        <v>55574.81249336219</v>
      </c>
      <c r="N33" s="356">
        <v>211682.9174895593</v>
      </c>
      <c r="O33" s="357">
        <v>168962.75533942587</v>
      </c>
      <c r="P33" s="358">
        <v>42720.16215013342</v>
      </c>
      <c r="Q33" s="356">
        <v>203291.70058599193</v>
      </c>
      <c r="R33" s="357">
        <v>158379.84269271514</v>
      </c>
      <c r="S33" s="358">
        <v>44911.85789327678</v>
      </c>
      <c r="T33" s="356">
        <v>203343.64599036056</v>
      </c>
      <c r="U33" s="357">
        <v>158748.20501724002</v>
      </c>
      <c r="V33" s="358">
        <v>44595.44097312054</v>
      </c>
      <c r="W33" s="356">
        <v>220111.81833182328</v>
      </c>
      <c r="X33" s="357">
        <v>167131.5351575468</v>
      </c>
      <c r="Y33" s="358">
        <v>52980.28317427648</v>
      </c>
      <c r="Z33" s="356">
        <v>210893.28353557637</v>
      </c>
      <c r="AA33" s="357">
        <v>161559.69015828366</v>
      </c>
      <c r="AB33" s="358">
        <v>49333.593377292695</v>
      </c>
      <c r="AC33" s="356">
        <v>217026.60938839448</v>
      </c>
      <c r="AD33" s="357">
        <v>171679.34841975794</v>
      </c>
      <c r="AE33" s="358">
        <v>45347.26096863654</v>
      </c>
      <c r="AF33" s="356">
        <v>214219.7708140572</v>
      </c>
      <c r="AG33" s="357">
        <v>171831.80078923816</v>
      </c>
      <c r="AH33" s="358">
        <v>42387.97002481906</v>
      </c>
      <c r="AI33" s="356">
        <v>206193.00368313285</v>
      </c>
      <c r="AJ33" s="357">
        <v>162490</v>
      </c>
      <c r="AK33" s="358">
        <v>43703.003683132854</v>
      </c>
      <c r="AL33" s="356">
        <v>193837.8575202992</v>
      </c>
      <c r="AM33" s="357">
        <v>156638.18036875714</v>
      </c>
      <c r="AN33" s="358">
        <v>37199.67715154207</v>
      </c>
      <c r="AO33" s="356">
        <v>197195.94854451172</v>
      </c>
      <c r="AP33" s="357">
        <v>162451.36442727622</v>
      </c>
      <c r="AQ33" s="358">
        <v>34744.58411723551</v>
      </c>
      <c r="AR33" s="356">
        <v>196383.6905603425</v>
      </c>
      <c r="AS33" s="357">
        <v>165623.56479453272</v>
      </c>
      <c r="AT33" s="358">
        <v>30760.125765809804</v>
      </c>
      <c r="AU33" s="356">
        <v>217758.71361835868</v>
      </c>
      <c r="AV33" s="357">
        <v>192830.8640988019</v>
      </c>
      <c r="AW33" s="358">
        <v>24927.8495195568</v>
      </c>
      <c r="AX33" s="356">
        <v>211750.2710914864</v>
      </c>
      <c r="AY33" s="357">
        <v>184073.47970802296</v>
      </c>
      <c r="AZ33" s="358">
        <v>27676.79138346341</v>
      </c>
      <c r="BA33" s="356">
        <v>227232.51518177876</v>
      </c>
      <c r="BB33" s="357">
        <v>197755.5923542878</v>
      </c>
      <c r="BC33" s="358">
        <v>29476.92282749094</v>
      </c>
    </row>
    <row r="34" spans="1:55" ht="12.75">
      <c r="A34" s="331" t="s">
        <v>9</v>
      </c>
      <c r="B34" s="356">
        <f t="shared" si="4"/>
        <v>191196.98566013284</v>
      </c>
      <c r="C34" s="357">
        <v>153358.60916948938</v>
      </c>
      <c r="D34" s="358">
        <v>37838.37649064344</v>
      </c>
      <c r="E34" s="356">
        <f t="shared" si="5"/>
        <v>180448.30232217725</v>
      </c>
      <c r="F34" s="357">
        <v>144667.04343407007</v>
      </c>
      <c r="G34" s="358">
        <v>35781.258888107164</v>
      </c>
      <c r="H34" s="356">
        <v>183106.64381173174</v>
      </c>
      <c r="I34" s="357">
        <v>143788.43610943508</v>
      </c>
      <c r="J34" s="358">
        <v>39318.20770229666</v>
      </c>
      <c r="K34" s="356">
        <v>197191.75570662037</v>
      </c>
      <c r="L34" s="357">
        <v>148025.51703791774</v>
      </c>
      <c r="M34" s="358">
        <v>49166.23866870262</v>
      </c>
      <c r="N34" s="356">
        <v>194176.07302299223</v>
      </c>
      <c r="O34" s="357">
        <v>158839.24515383257</v>
      </c>
      <c r="P34" s="358">
        <v>35336.82786915965</v>
      </c>
      <c r="Q34" s="356">
        <v>188933.51840218992</v>
      </c>
      <c r="R34" s="357">
        <v>154723.48229716596</v>
      </c>
      <c r="S34" s="358">
        <v>34210.03610502395</v>
      </c>
      <c r="T34" s="356">
        <v>184940.64357065322</v>
      </c>
      <c r="U34" s="357">
        <v>145208.25174764724</v>
      </c>
      <c r="V34" s="358">
        <v>39732.39182300599</v>
      </c>
      <c r="W34" s="356">
        <v>196093.75738641</v>
      </c>
      <c r="X34" s="357">
        <v>154288.92347718397</v>
      </c>
      <c r="Y34" s="358">
        <v>41804.83390922602</v>
      </c>
      <c r="Z34" s="356">
        <v>204786.29835692083</v>
      </c>
      <c r="AA34" s="357">
        <v>162961.50437236496</v>
      </c>
      <c r="AB34" s="358">
        <v>41824.79398455588</v>
      </c>
      <c r="AC34" s="356">
        <v>193054.5421447064</v>
      </c>
      <c r="AD34" s="357">
        <v>154648.31871925012</v>
      </c>
      <c r="AE34" s="358">
        <v>38406.223425456286</v>
      </c>
      <c r="AF34" s="356">
        <v>197329.7026517348</v>
      </c>
      <c r="AG34" s="357">
        <v>163092.6583297428</v>
      </c>
      <c r="AH34" s="358">
        <v>34237.04432199202</v>
      </c>
      <c r="AI34" s="356">
        <v>194186.28088323819</v>
      </c>
      <c r="AJ34" s="357">
        <v>153290</v>
      </c>
      <c r="AK34" s="358">
        <v>40896.28088323817</v>
      </c>
      <c r="AL34" s="356">
        <v>156399.1733755839</v>
      </c>
      <c r="AM34" s="357">
        <v>131194.45962909303</v>
      </c>
      <c r="AN34" s="358">
        <v>25204.713746490852</v>
      </c>
      <c r="AO34" s="356">
        <v>183625.39238375012</v>
      </c>
      <c r="AP34" s="357">
        <v>164057.36191764657</v>
      </c>
      <c r="AQ34" s="358">
        <v>19568.030466103548</v>
      </c>
      <c r="AR34" s="356">
        <v>180042.91747166598</v>
      </c>
      <c r="AS34" s="357">
        <v>162779.7134943818</v>
      </c>
      <c r="AT34" s="358">
        <v>17263.203977284156</v>
      </c>
      <c r="AU34" s="356">
        <v>176654.70029972406</v>
      </c>
      <c r="AV34" s="357">
        <v>155933.98223734993</v>
      </c>
      <c r="AW34" s="358">
        <v>20720.718062374144</v>
      </c>
      <c r="AX34" s="356">
        <v>196953.95041967856</v>
      </c>
      <c r="AY34" s="357">
        <v>177432.21001261118</v>
      </c>
      <c r="AZ34" s="358">
        <v>19521.740407067384</v>
      </c>
      <c r="BA34" s="356">
        <v>202215.77258190315</v>
      </c>
      <c r="BB34" s="357">
        <v>178152.90314042981</v>
      </c>
      <c r="BC34" s="358">
        <v>24062.869441473347</v>
      </c>
    </row>
    <row r="35" spans="1:55" ht="12.75">
      <c r="A35" s="331" t="s">
        <v>10</v>
      </c>
      <c r="B35" s="356">
        <f t="shared" si="4"/>
        <v>182394.68077837306</v>
      </c>
      <c r="C35" s="357">
        <v>149512.92057297166</v>
      </c>
      <c r="D35" s="358">
        <v>32881.76020540139</v>
      </c>
      <c r="E35" s="356">
        <f t="shared" si="5"/>
        <v>177161.0971191824</v>
      </c>
      <c r="F35" s="357">
        <v>144380.54455571325</v>
      </c>
      <c r="G35" s="358">
        <v>32780.552563469166</v>
      </c>
      <c r="H35" s="356">
        <v>182811.8343461977</v>
      </c>
      <c r="I35" s="357">
        <v>138039.64237057322</v>
      </c>
      <c r="J35" s="358">
        <v>44772.19197562448</v>
      </c>
      <c r="K35" s="356">
        <v>174824.04322071967</v>
      </c>
      <c r="L35" s="357">
        <v>140091.77289924448</v>
      </c>
      <c r="M35" s="358">
        <v>34732.2703214752</v>
      </c>
      <c r="N35" s="356">
        <v>180361.7539686167</v>
      </c>
      <c r="O35" s="357">
        <v>140820.498917004</v>
      </c>
      <c r="P35" s="358">
        <v>39541.25505161267</v>
      </c>
      <c r="Q35" s="356">
        <v>165528.06406051404</v>
      </c>
      <c r="R35" s="357">
        <v>133162.7443838396</v>
      </c>
      <c r="S35" s="358">
        <v>32365.319676674433</v>
      </c>
      <c r="T35" s="356">
        <v>179974.76697115132</v>
      </c>
      <c r="U35" s="357">
        <v>139380.26270493475</v>
      </c>
      <c r="V35" s="358">
        <v>40594.504266216565</v>
      </c>
      <c r="W35" s="356">
        <v>176271.5542024143</v>
      </c>
      <c r="X35" s="357">
        <v>135048.25545877835</v>
      </c>
      <c r="Y35" s="358">
        <v>41223.29874363594</v>
      </c>
      <c r="Z35" s="356">
        <v>184150.6240420658</v>
      </c>
      <c r="AA35" s="357">
        <v>145399.9374426599</v>
      </c>
      <c r="AB35" s="358">
        <v>38750.68659940592</v>
      </c>
      <c r="AC35" s="356">
        <v>182092.40005202394</v>
      </c>
      <c r="AD35" s="357">
        <v>146688.88656411698</v>
      </c>
      <c r="AE35" s="358">
        <v>35403.513487906945</v>
      </c>
      <c r="AF35" s="356">
        <v>185122.59942499525</v>
      </c>
      <c r="AG35" s="357">
        <v>151403.26143051236</v>
      </c>
      <c r="AH35" s="358">
        <v>33719.3379944829</v>
      </c>
      <c r="AI35" s="356">
        <v>170479.73920031294</v>
      </c>
      <c r="AJ35" s="357">
        <v>138701</v>
      </c>
      <c r="AK35" s="358">
        <v>31778.739200312943</v>
      </c>
      <c r="AL35" s="356">
        <v>166755.92623978006</v>
      </c>
      <c r="AM35" s="357">
        <v>144159.981983096</v>
      </c>
      <c r="AN35" s="358">
        <v>22595.94425668407</v>
      </c>
      <c r="AO35" s="356">
        <v>175014.6441770891</v>
      </c>
      <c r="AP35" s="357">
        <v>155879.05438022554</v>
      </c>
      <c r="AQ35" s="358">
        <v>19135.589796863547</v>
      </c>
      <c r="AR35" s="356">
        <v>179267.96531377983</v>
      </c>
      <c r="AS35" s="357">
        <v>157609.93793202593</v>
      </c>
      <c r="AT35" s="358">
        <v>21658.0273817539</v>
      </c>
      <c r="AU35" s="356">
        <v>181130.03865783155</v>
      </c>
      <c r="AV35" s="357">
        <v>163774.91350215327</v>
      </c>
      <c r="AW35" s="358">
        <v>17355.12515567828</v>
      </c>
      <c r="AX35" s="356">
        <v>184997.06435128464</v>
      </c>
      <c r="AY35" s="357">
        <v>166524.57114651814</v>
      </c>
      <c r="AZ35" s="358">
        <v>18472.4932047665</v>
      </c>
      <c r="BA35" s="356">
        <v>198130.15357210327</v>
      </c>
      <c r="BB35" s="357">
        <v>181892.3071331437</v>
      </c>
      <c r="BC35" s="358">
        <v>16237.846438959563</v>
      </c>
    </row>
    <row r="36" spans="1:55" ht="12.75">
      <c r="A36" s="331" t="s">
        <v>11</v>
      </c>
      <c r="B36" s="356">
        <f t="shared" si="4"/>
        <v>203404.64145533374</v>
      </c>
      <c r="C36" s="357">
        <v>167605.0987365797</v>
      </c>
      <c r="D36" s="358">
        <v>35799.542718754026</v>
      </c>
      <c r="E36" s="356">
        <f t="shared" si="5"/>
        <v>199050.56445637872</v>
      </c>
      <c r="F36" s="357">
        <v>157101.27376756145</v>
      </c>
      <c r="G36" s="358">
        <v>41949.290688817266</v>
      </c>
      <c r="H36" s="356">
        <v>200444.26356041728</v>
      </c>
      <c r="I36" s="357">
        <v>147839.1582551536</v>
      </c>
      <c r="J36" s="358">
        <v>52605.105305263685</v>
      </c>
      <c r="K36" s="356">
        <v>184164.382622731</v>
      </c>
      <c r="L36" s="357">
        <v>140881.47805782707</v>
      </c>
      <c r="M36" s="358">
        <v>43282.904564903925</v>
      </c>
      <c r="N36" s="356">
        <v>198389.262110176</v>
      </c>
      <c r="O36" s="357">
        <v>160100.23478749229</v>
      </c>
      <c r="P36" s="358">
        <v>38289.02732268372</v>
      </c>
      <c r="Q36" s="356">
        <v>198815.96239805064</v>
      </c>
      <c r="R36" s="357">
        <v>158428.421709296</v>
      </c>
      <c r="S36" s="358">
        <v>40387.54068875465</v>
      </c>
      <c r="T36" s="356">
        <v>193713.8267672619</v>
      </c>
      <c r="U36" s="357">
        <v>164354.24460239644</v>
      </c>
      <c r="V36" s="358">
        <v>29359.58216486545</v>
      </c>
      <c r="W36" s="356">
        <v>197125.46126090628</v>
      </c>
      <c r="X36" s="357">
        <v>162559.7603334828</v>
      </c>
      <c r="Y36" s="358">
        <v>34565.70092742349</v>
      </c>
      <c r="Z36" s="356">
        <v>195298.83593581556</v>
      </c>
      <c r="AA36" s="357">
        <v>162233.68398388664</v>
      </c>
      <c r="AB36" s="358">
        <v>33065.15195192891</v>
      </c>
      <c r="AC36" s="356">
        <v>203457.11161626698</v>
      </c>
      <c r="AD36" s="357">
        <v>170079.35784159196</v>
      </c>
      <c r="AE36" s="358">
        <v>33377.753774675024</v>
      </c>
      <c r="AF36" s="356">
        <v>209848.98596311515</v>
      </c>
      <c r="AG36" s="357">
        <v>175749.67697692045</v>
      </c>
      <c r="AH36" s="358">
        <v>34099.3089861947</v>
      </c>
      <c r="AI36" s="356">
        <v>202475.88752061344</v>
      </c>
      <c r="AJ36" s="357">
        <v>167595</v>
      </c>
      <c r="AK36" s="358">
        <v>34880.88752061345</v>
      </c>
      <c r="AL36" s="356">
        <v>200245.6951235151</v>
      </c>
      <c r="AM36" s="357">
        <v>175431.81038392623</v>
      </c>
      <c r="AN36" s="358">
        <v>24813.88473958887</v>
      </c>
      <c r="AO36" s="356">
        <v>198512.58463998523</v>
      </c>
      <c r="AP36" s="357">
        <v>183355.59207766288</v>
      </c>
      <c r="AQ36" s="358">
        <v>15156.992562322357</v>
      </c>
      <c r="AR36" s="356">
        <v>189819.6104582118</v>
      </c>
      <c r="AS36" s="357">
        <v>172507.0931590208</v>
      </c>
      <c r="AT36" s="358">
        <v>17312.517299190993</v>
      </c>
      <c r="AU36" s="356">
        <v>203298.88109647256</v>
      </c>
      <c r="AV36" s="357">
        <v>182740.45695324117</v>
      </c>
      <c r="AW36" s="358">
        <v>20558.42414323138</v>
      </c>
      <c r="AX36" s="356">
        <v>243092.43216473606</v>
      </c>
      <c r="AY36" s="357">
        <v>213741.12126168062</v>
      </c>
      <c r="AZ36" s="358">
        <v>29351.310903055444</v>
      </c>
      <c r="BA36" s="356">
        <v>241790.40976488683</v>
      </c>
      <c r="BB36" s="357">
        <v>216779.39391932343</v>
      </c>
      <c r="BC36" s="358">
        <v>25011.015845563423</v>
      </c>
    </row>
    <row r="37" spans="1:55" ht="12.75">
      <c r="A37" s="331" t="s">
        <v>12</v>
      </c>
      <c r="B37" s="356">
        <f t="shared" si="4"/>
        <v>210567.3769314491</v>
      </c>
      <c r="C37" s="357">
        <v>171524.84989063386</v>
      </c>
      <c r="D37" s="358">
        <v>39042.52704081526</v>
      </c>
      <c r="E37" s="356">
        <f t="shared" si="5"/>
        <v>207746.40605768166</v>
      </c>
      <c r="F37" s="357">
        <v>161670.26729899787</v>
      </c>
      <c r="G37" s="358">
        <v>46076.138758683766</v>
      </c>
      <c r="H37" s="356">
        <v>204781.12400910555</v>
      </c>
      <c r="I37" s="357">
        <v>156386.85222359112</v>
      </c>
      <c r="J37" s="358">
        <v>48394.271785514444</v>
      </c>
      <c r="K37" s="356">
        <v>193138.98463838268</v>
      </c>
      <c r="L37" s="357">
        <v>155080.63296835707</v>
      </c>
      <c r="M37" s="358">
        <v>38058.3516700256</v>
      </c>
      <c r="N37" s="356">
        <v>210627.45881597573</v>
      </c>
      <c r="O37" s="357">
        <v>171980.06909304226</v>
      </c>
      <c r="P37" s="358">
        <v>38647.38972293347</v>
      </c>
      <c r="Q37" s="356">
        <v>233262.46199211286</v>
      </c>
      <c r="R37" s="357">
        <v>165707.23725514335</v>
      </c>
      <c r="S37" s="358">
        <v>67555.2247369695</v>
      </c>
      <c r="T37" s="356">
        <v>237039.0513484889</v>
      </c>
      <c r="U37" s="357">
        <v>155962.72540275034</v>
      </c>
      <c r="V37" s="358">
        <v>81076.32594573854</v>
      </c>
      <c r="W37" s="356">
        <v>227782.14569506492</v>
      </c>
      <c r="X37" s="357">
        <v>170067.6758190922</v>
      </c>
      <c r="Y37" s="358">
        <v>57714.46987597273</v>
      </c>
      <c r="Z37" s="356">
        <v>208998.24186144234</v>
      </c>
      <c r="AA37" s="357">
        <v>165686.87432811622</v>
      </c>
      <c r="AB37" s="358">
        <v>43311.367533326105</v>
      </c>
      <c r="AC37" s="356">
        <v>226362.78745529108</v>
      </c>
      <c r="AD37" s="357">
        <v>186387.32725493086</v>
      </c>
      <c r="AE37" s="358">
        <v>39975.460200360205</v>
      </c>
      <c r="AF37" s="356">
        <v>215144.4189276646</v>
      </c>
      <c r="AG37" s="357">
        <v>180072</v>
      </c>
      <c r="AH37" s="358">
        <v>35072.4189276646</v>
      </c>
      <c r="AI37" s="356">
        <v>215971.51485662593</v>
      </c>
      <c r="AJ37" s="357">
        <v>176583</v>
      </c>
      <c r="AK37" s="358">
        <v>39388.51485662593</v>
      </c>
      <c r="AL37" s="356">
        <v>219543.32698458593</v>
      </c>
      <c r="AM37" s="357">
        <v>186796.33083581127</v>
      </c>
      <c r="AN37" s="358">
        <v>32746.99614877466</v>
      </c>
      <c r="AO37" s="356">
        <v>220291.6800105542</v>
      </c>
      <c r="AP37" s="357">
        <v>201224.4146344452</v>
      </c>
      <c r="AQ37" s="358">
        <v>19067.26537610903</v>
      </c>
      <c r="AR37" s="356">
        <v>230781.55168526387</v>
      </c>
      <c r="AS37" s="357">
        <v>207973.24424457792</v>
      </c>
      <c r="AT37" s="358">
        <v>22808.30744068594</v>
      </c>
      <c r="AU37" s="356">
        <v>239858.92289703395</v>
      </c>
      <c r="AV37" s="357">
        <v>220678.58650851785</v>
      </c>
      <c r="AW37" s="358">
        <v>19180.336388516105</v>
      </c>
      <c r="AX37" s="356">
        <v>249862.45509131945</v>
      </c>
      <c r="AY37" s="357">
        <v>230069.8806267623</v>
      </c>
      <c r="AZ37" s="358">
        <v>19792.574464557158</v>
      </c>
      <c r="BA37" s="356">
        <v>247535.24391007292</v>
      </c>
      <c r="BB37" s="357">
        <v>225842.18945449917</v>
      </c>
      <c r="BC37" s="358">
        <v>21693.05445557375</v>
      </c>
    </row>
    <row r="38" spans="1:55" ht="12.75">
      <c r="A38" s="331" t="s">
        <v>13</v>
      </c>
      <c r="B38" s="356">
        <f t="shared" si="4"/>
        <v>221486.51154321159</v>
      </c>
      <c r="C38" s="357">
        <v>173613.33592218132</v>
      </c>
      <c r="D38" s="358">
        <v>47873.17562103028</v>
      </c>
      <c r="E38" s="356">
        <f t="shared" si="5"/>
        <v>207730.35040726492</v>
      </c>
      <c r="F38" s="357">
        <v>165478.79462137845</v>
      </c>
      <c r="G38" s="358">
        <v>42251.55578588647</v>
      </c>
      <c r="H38" s="356">
        <v>201781.88566885598</v>
      </c>
      <c r="I38" s="357">
        <v>155269.24896433653</v>
      </c>
      <c r="J38" s="358">
        <v>46512.63670451945</v>
      </c>
      <c r="K38" s="356">
        <v>198530.3371735068</v>
      </c>
      <c r="L38" s="357">
        <v>151721.25058440745</v>
      </c>
      <c r="M38" s="358">
        <v>46809.08658909935</v>
      </c>
      <c r="N38" s="356">
        <v>216473.40525793826</v>
      </c>
      <c r="O38" s="357">
        <v>172735.56371257902</v>
      </c>
      <c r="P38" s="358">
        <v>43737.841545359224</v>
      </c>
      <c r="Q38" s="356">
        <v>228078.7887930566</v>
      </c>
      <c r="R38" s="357">
        <v>165839.06958995922</v>
      </c>
      <c r="S38" s="358">
        <v>62239.719203097375</v>
      </c>
      <c r="T38" s="356">
        <v>215544.94912284007</v>
      </c>
      <c r="U38" s="357">
        <v>168055.84059776802</v>
      </c>
      <c r="V38" s="358">
        <v>47489.10852507205</v>
      </c>
      <c r="W38" s="356">
        <v>211425.69742879216</v>
      </c>
      <c r="X38" s="357">
        <v>166719.94926326873</v>
      </c>
      <c r="Y38" s="358">
        <v>44705.74816552344</v>
      </c>
      <c r="Z38" s="356">
        <v>204970.35237952165</v>
      </c>
      <c r="AA38" s="357">
        <v>160531.6736213138</v>
      </c>
      <c r="AB38" s="358">
        <v>44438.678758207854</v>
      </c>
      <c r="AC38" s="356">
        <v>216053.97073336923</v>
      </c>
      <c r="AD38" s="357">
        <v>175590.7642933517</v>
      </c>
      <c r="AE38" s="358">
        <v>40463.206440017544</v>
      </c>
      <c r="AF38" s="356">
        <v>206674.92975135805</v>
      </c>
      <c r="AG38" s="357">
        <v>165960</v>
      </c>
      <c r="AH38" s="358">
        <v>40714.92975135804</v>
      </c>
      <c r="AI38" s="356">
        <v>208326.22167297394</v>
      </c>
      <c r="AJ38" s="357">
        <v>165759</v>
      </c>
      <c r="AK38" s="358">
        <v>42567.221672973945</v>
      </c>
      <c r="AL38" s="356">
        <v>212204.73386135945</v>
      </c>
      <c r="AM38" s="357">
        <v>176656.76298509154</v>
      </c>
      <c r="AN38" s="358">
        <v>35547.9708762679</v>
      </c>
      <c r="AO38" s="356">
        <v>211689.32377683942</v>
      </c>
      <c r="AP38" s="357">
        <v>186925.38494222786</v>
      </c>
      <c r="AQ38" s="358">
        <v>24763.938834611567</v>
      </c>
      <c r="AR38" s="356">
        <v>210021.83063257538</v>
      </c>
      <c r="AS38" s="357">
        <v>183751.22685845464</v>
      </c>
      <c r="AT38" s="358">
        <v>26270.60377412074</v>
      </c>
      <c r="AU38" s="356">
        <v>223308.59168777012</v>
      </c>
      <c r="AV38" s="357">
        <v>198792.0258319624</v>
      </c>
      <c r="AW38" s="358">
        <v>24516.5658558077</v>
      </c>
      <c r="AX38" s="356">
        <v>226174.5951418144</v>
      </c>
      <c r="AY38" s="357">
        <v>204394.64561615474</v>
      </c>
      <c r="AZ38" s="358">
        <v>21779.949525659664</v>
      </c>
      <c r="BA38" s="356">
        <v>237113.27560852247</v>
      </c>
      <c r="BB38" s="357">
        <v>212431.91384329606</v>
      </c>
      <c r="BC38" s="358">
        <v>24681.36176522641</v>
      </c>
    </row>
    <row r="39" spans="1:55" ht="12.75">
      <c r="A39" s="331" t="s">
        <v>14</v>
      </c>
      <c r="B39" s="356">
        <f t="shared" si="4"/>
        <v>171025.95819849995</v>
      </c>
      <c r="C39" s="357">
        <v>138289.5666193392</v>
      </c>
      <c r="D39" s="358">
        <v>32736.391579160765</v>
      </c>
      <c r="E39" s="356">
        <f t="shared" si="5"/>
        <v>166088.0896955588</v>
      </c>
      <c r="F39" s="357">
        <v>131994.26048309437</v>
      </c>
      <c r="G39" s="358">
        <v>34093.82921246443</v>
      </c>
      <c r="H39" s="356">
        <v>177390.3025790571</v>
      </c>
      <c r="I39" s="357">
        <v>139659.85809092136</v>
      </c>
      <c r="J39" s="358">
        <v>37730.44448813576</v>
      </c>
      <c r="K39" s="356">
        <v>173396.45128918192</v>
      </c>
      <c r="L39" s="357">
        <v>123314.43024619331</v>
      </c>
      <c r="M39" s="358">
        <v>50082.02104298861</v>
      </c>
      <c r="N39" s="356">
        <v>168741.47627907872</v>
      </c>
      <c r="O39" s="357">
        <v>125581.3322551541</v>
      </c>
      <c r="P39" s="358">
        <v>43160.144023924615</v>
      </c>
      <c r="Q39" s="356">
        <v>179397.17487281046</v>
      </c>
      <c r="R39" s="357">
        <v>122733.60429024583</v>
      </c>
      <c r="S39" s="358">
        <v>56663.57058256464</v>
      </c>
      <c r="T39" s="356">
        <v>170827.99855629503</v>
      </c>
      <c r="U39" s="357">
        <v>125963.98743852579</v>
      </c>
      <c r="V39" s="358">
        <v>44864.01111776925</v>
      </c>
      <c r="W39" s="356">
        <v>166164.06682453846</v>
      </c>
      <c r="X39" s="357">
        <v>138539.0435603023</v>
      </c>
      <c r="Y39" s="358">
        <v>27625.023264236155</v>
      </c>
      <c r="Z39" s="356">
        <v>165025.85641170182</v>
      </c>
      <c r="AA39" s="357">
        <v>129481.51858355684</v>
      </c>
      <c r="AB39" s="358">
        <v>35544.33782814497</v>
      </c>
      <c r="AC39" s="356">
        <v>167386.16156147627</v>
      </c>
      <c r="AD39" s="357">
        <v>135735.08255719458</v>
      </c>
      <c r="AE39" s="358">
        <v>31651.079004281688</v>
      </c>
      <c r="AF39" s="356">
        <v>174526.66757062424</v>
      </c>
      <c r="AG39" s="357">
        <v>134604</v>
      </c>
      <c r="AH39" s="358">
        <v>39922.66757062423</v>
      </c>
      <c r="AI39" s="356">
        <v>114428.40659255859</v>
      </c>
      <c r="AJ39" s="357">
        <v>99085</v>
      </c>
      <c r="AK39" s="358">
        <v>15343.406592558586</v>
      </c>
      <c r="AL39" s="356">
        <v>152438.90433906112</v>
      </c>
      <c r="AM39" s="357">
        <v>126513.12743342225</v>
      </c>
      <c r="AN39" s="358">
        <v>25925.776905638864</v>
      </c>
      <c r="AO39" s="356">
        <v>148008.90952442458</v>
      </c>
      <c r="AP39" s="357">
        <v>127693.18041511925</v>
      </c>
      <c r="AQ39" s="358">
        <v>20315.729109305325</v>
      </c>
      <c r="AR39" s="356">
        <v>156327.03325077982</v>
      </c>
      <c r="AS39" s="357">
        <v>138077.72415081848</v>
      </c>
      <c r="AT39" s="358">
        <v>18249.309099961327</v>
      </c>
      <c r="AU39" s="356">
        <v>170672.7588850138</v>
      </c>
      <c r="AV39" s="357">
        <v>153980.19954807233</v>
      </c>
      <c r="AW39" s="358">
        <v>16692.55933694147</v>
      </c>
      <c r="AX39" s="356">
        <v>183647.3475399766</v>
      </c>
      <c r="AY39" s="357">
        <v>161402.05398375794</v>
      </c>
      <c r="AZ39" s="358">
        <v>22245.29355621865</v>
      </c>
      <c r="BA39" s="356">
        <v>186111.35103500081</v>
      </c>
      <c r="BB39" s="357">
        <v>164630.93834289166</v>
      </c>
      <c r="BC39" s="358">
        <v>21480.412692109163</v>
      </c>
    </row>
    <row r="40" spans="1:55" ht="12.75">
      <c r="A40" s="331" t="s">
        <v>15</v>
      </c>
      <c r="B40" s="356">
        <f t="shared" si="4"/>
        <v>179060.32615840854</v>
      </c>
      <c r="C40" s="357">
        <v>144739.67824981958</v>
      </c>
      <c r="D40" s="358">
        <v>34320.64790858895</v>
      </c>
      <c r="E40" s="356">
        <f t="shared" si="5"/>
        <v>183609.3584294127</v>
      </c>
      <c r="F40" s="357">
        <v>141821.38516066727</v>
      </c>
      <c r="G40" s="358">
        <v>41787.973268745445</v>
      </c>
      <c r="H40" s="356">
        <v>212832.3558922901</v>
      </c>
      <c r="I40" s="357">
        <v>168448.64047711424</v>
      </c>
      <c r="J40" s="358">
        <v>44383.71541517585</v>
      </c>
      <c r="K40" s="356">
        <v>194984.40485272274</v>
      </c>
      <c r="L40" s="357">
        <v>150099.4145897226</v>
      </c>
      <c r="M40" s="358">
        <v>44884.99026300014</v>
      </c>
      <c r="N40" s="356">
        <v>182803.90208044124</v>
      </c>
      <c r="O40" s="357">
        <v>147197.8317579201</v>
      </c>
      <c r="P40" s="358">
        <v>35606.070322521155</v>
      </c>
      <c r="Q40" s="356">
        <v>186571.62993462803</v>
      </c>
      <c r="R40" s="357">
        <v>147185.95186644976</v>
      </c>
      <c r="S40" s="358">
        <v>39385.67806817827</v>
      </c>
      <c r="T40" s="356">
        <v>171638.0597830539</v>
      </c>
      <c r="U40" s="357">
        <v>134111.38945846612</v>
      </c>
      <c r="V40" s="358">
        <v>37526.67032458779</v>
      </c>
      <c r="W40" s="356">
        <v>194601.44320365542</v>
      </c>
      <c r="X40" s="357">
        <v>152604.9129951215</v>
      </c>
      <c r="Y40" s="358">
        <v>41996.530208533935</v>
      </c>
      <c r="Z40" s="356">
        <v>186777.2167215754</v>
      </c>
      <c r="AA40" s="357">
        <v>150045.00515989415</v>
      </c>
      <c r="AB40" s="358">
        <v>36732.211561681244</v>
      </c>
      <c r="AC40" s="356">
        <v>204047.75573172374</v>
      </c>
      <c r="AD40" s="357">
        <v>169512.93702579598</v>
      </c>
      <c r="AE40" s="358">
        <v>34534.81870592777</v>
      </c>
      <c r="AF40" s="356">
        <v>187703.39601936456</v>
      </c>
      <c r="AG40" s="357">
        <v>151019</v>
      </c>
      <c r="AH40" s="358">
        <v>36684.39601936456</v>
      </c>
      <c r="AI40" s="356">
        <v>132339.42089424547</v>
      </c>
      <c r="AJ40" s="357">
        <v>115037</v>
      </c>
      <c r="AK40" s="358">
        <v>17302.42089424548</v>
      </c>
      <c r="AL40" s="356">
        <v>170726.62690777177</v>
      </c>
      <c r="AM40" s="357">
        <v>145037.08048029547</v>
      </c>
      <c r="AN40" s="358">
        <v>25689.546427476307</v>
      </c>
      <c r="AO40" s="356">
        <v>168381.9413867539</v>
      </c>
      <c r="AP40" s="357">
        <v>148059.8473567919</v>
      </c>
      <c r="AQ40" s="358">
        <v>20322.09402996199</v>
      </c>
      <c r="AR40" s="356">
        <v>178236.6671479123</v>
      </c>
      <c r="AS40" s="357">
        <v>159599.16138783153</v>
      </c>
      <c r="AT40" s="358">
        <v>18637.505760080752</v>
      </c>
      <c r="AU40" s="356">
        <v>197364.9179160573</v>
      </c>
      <c r="AV40" s="357">
        <v>171171.36595328295</v>
      </c>
      <c r="AW40" s="358">
        <v>26193.55196277436</v>
      </c>
      <c r="AX40" s="356">
        <v>200618.65464035832</v>
      </c>
      <c r="AY40" s="357">
        <v>175326.9862090168</v>
      </c>
      <c r="AZ40" s="358">
        <v>25291.66843134154</v>
      </c>
      <c r="BA40" s="356">
        <v>190684.61647952764</v>
      </c>
      <c r="BB40" s="357">
        <v>172338.86582827356</v>
      </c>
      <c r="BC40" s="358">
        <v>18345.75065125408</v>
      </c>
    </row>
    <row r="41" spans="1:55" ht="12.75">
      <c r="A41" s="331" t="s">
        <v>16</v>
      </c>
      <c r="B41" s="356">
        <f t="shared" si="4"/>
        <v>179071.19994165277</v>
      </c>
      <c r="C41" s="357">
        <v>146050.5313232402</v>
      </c>
      <c r="D41" s="358">
        <v>33020.66861841259</v>
      </c>
      <c r="E41" s="356">
        <f t="shared" si="5"/>
        <v>175972.39375931688</v>
      </c>
      <c r="F41" s="357">
        <v>130033.28308268116</v>
      </c>
      <c r="G41" s="358">
        <v>45939.11067663573</v>
      </c>
      <c r="H41" s="356">
        <v>205873.15140732116</v>
      </c>
      <c r="I41" s="357">
        <v>154500.58422336582</v>
      </c>
      <c r="J41" s="358">
        <v>51372.567183955354</v>
      </c>
      <c r="K41" s="356">
        <v>175667.36721994923</v>
      </c>
      <c r="L41" s="357">
        <v>131120.07417720227</v>
      </c>
      <c r="M41" s="358">
        <v>44547.29304274695</v>
      </c>
      <c r="N41" s="356">
        <v>194058.95587059006</v>
      </c>
      <c r="O41" s="357">
        <v>147431.8784023405</v>
      </c>
      <c r="P41" s="358">
        <v>46627.07746824956</v>
      </c>
      <c r="Q41" s="356">
        <v>188999.237135726</v>
      </c>
      <c r="R41" s="357">
        <v>136833.6972909103</v>
      </c>
      <c r="S41" s="358">
        <v>52165.539844815714</v>
      </c>
      <c r="T41" s="356">
        <v>179685.1139401488</v>
      </c>
      <c r="U41" s="357">
        <v>131849.9934434181</v>
      </c>
      <c r="V41" s="358">
        <v>47835.120496730706</v>
      </c>
      <c r="W41" s="356">
        <v>181048.47946521005</v>
      </c>
      <c r="X41" s="357">
        <v>136888.27132012995</v>
      </c>
      <c r="Y41" s="358">
        <v>44160.208145080105</v>
      </c>
      <c r="Z41" s="356">
        <v>175265.42056312962</v>
      </c>
      <c r="AA41" s="357">
        <v>130335.6818095766</v>
      </c>
      <c r="AB41" s="358">
        <v>44929.73875355301</v>
      </c>
      <c r="AC41" s="356">
        <v>179477.37951591602</v>
      </c>
      <c r="AD41" s="357">
        <v>141947.78562996475</v>
      </c>
      <c r="AE41" s="358">
        <v>37529.59388595127</v>
      </c>
      <c r="AF41" s="356">
        <v>174149.37783889746</v>
      </c>
      <c r="AG41" s="357">
        <v>135642</v>
      </c>
      <c r="AH41" s="358">
        <v>38507.377838897475</v>
      </c>
      <c r="AI41" s="356">
        <v>142096.34621755814</v>
      </c>
      <c r="AJ41" s="357">
        <v>115602</v>
      </c>
      <c r="AK41" s="358">
        <v>26494.34621755815</v>
      </c>
      <c r="AL41" s="356">
        <v>164974.39349024856</v>
      </c>
      <c r="AM41" s="357">
        <v>130151.66003629472</v>
      </c>
      <c r="AN41" s="358">
        <v>34822.73345395384</v>
      </c>
      <c r="AO41" s="356">
        <v>159439.3707973535</v>
      </c>
      <c r="AP41" s="357">
        <v>137147.29217185255</v>
      </c>
      <c r="AQ41" s="358">
        <v>22292.07862550096</v>
      </c>
      <c r="AR41" s="356">
        <v>161934.3765117635</v>
      </c>
      <c r="AS41" s="357">
        <v>143832.67865409172</v>
      </c>
      <c r="AT41" s="358">
        <v>18101.697857671756</v>
      </c>
      <c r="AU41" s="356">
        <v>179165.27333608904</v>
      </c>
      <c r="AV41" s="357">
        <v>160121.42925295728</v>
      </c>
      <c r="AW41" s="358">
        <v>19043.844083131764</v>
      </c>
      <c r="AX41" s="356">
        <v>186350.362749588</v>
      </c>
      <c r="AY41" s="357">
        <v>163629.32040908912</v>
      </c>
      <c r="AZ41" s="358">
        <v>22721.042340498887</v>
      </c>
      <c r="BA41" s="356">
        <v>184472.8977554292</v>
      </c>
      <c r="BB41" s="357">
        <v>162965.74009421043</v>
      </c>
      <c r="BC41" s="358">
        <v>21507.157661218786</v>
      </c>
    </row>
    <row r="42" spans="1:55" ht="12.75">
      <c r="A42" s="332" t="s">
        <v>17</v>
      </c>
      <c r="B42" s="359">
        <f t="shared" si="4"/>
        <v>178231.04083041847</v>
      </c>
      <c r="C42" s="360">
        <v>132745.54280240287</v>
      </c>
      <c r="D42" s="361">
        <v>45485.498028015594</v>
      </c>
      <c r="E42" s="359">
        <f t="shared" si="5"/>
        <v>175291.3293139865</v>
      </c>
      <c r="F42" s="360">
        <v>129160.85898081292</v>
      </c>
      <c r="G42" s="361">
        <v>46130.47033317357</v>
      </c>
      <c r="H42" s="359">
        <v>203014.81632883134</v>
      </c>
      <c r="I42" s="360">
        <v>139857.93941078996</v>
      </c>
      <c r="J42" s="361">
        <v>63156.87691804137</v>
      </c>
      <c r="K42" s="359">
        <v>168881.93486862537</v>
      </c>
      <c r="L42" s="360">
        <v>123004.81123867305</v>
      </c>
      <c r="M42" s="361">
        <v>45877.12362995232</v>
      </c>
      <c r="N42" s="359">
        <v>191880.88818983088</v>
      </c>
      <c r="O42" s="360">
        <v>140642.97206868985</v>
      </c>
      <c r="P42" s="361">
        <v>51237.91612114102</v>
      </c>
      <c r="Q42" s="359">
        <v>186948.8273132014</v>
      </c>
      <c r="R42" s="360">
        <v>134276.27302119927</v>
      </c>
      <c r="S42" s="361">
        <v>52672.554292002096</v>
      </c>
      <c r="T42" s="359">
        <v>181358.73667101155</v>
      </c>
      <c r="U42" s="360">
        <v>126370.57411219813</v>
      </c>
      <c r="V42" s="361">
        <v>54988.16255881343</v>
      </c>
      <c r="W42" s="359">
        <v>183262.81038785147</v>
      </c>
      <c r="X42" s="360">
        <v>132289.34941401976</v>
      </c>
      <c r="Y42" s="361">
        <v>50973.4609738317</v>
      </c>
      <c r="Z42" s="359">
        <v>189444.68535394478</v>
      </c>
      <c r="AA42" s="360">
        <v>131613.3978461589</v>
      </c>
      <c r="AB42" s="361">
        <v>57831.287507785855</v>
      </c>
      <c r="AC42" s="359">
        <v>167374.35329493094</v>
      </c>
      <c r="AD42" s="360">
        <v>123653.75654202714</v>
      </c>
      <c r="AE42" s="361">
        <v>43720.59675290379</v>
      </c>
      <c r="AF42" s="359">
        <v>180605.040059018</v>
      </c>
      <c r="AG42" s="360">
        <v>134349</v>
      </c>
      <c r="AH42" s="361">
        <v>46256.040059018</v>
      </c>
      <c r="AI42" s="359">
        <v>150645.56279166273</v>
      </c>
      <c r="AJ42" s="360">
        <v>124440</v>
      </c>
      <c r="AK42" s="361">
        <v>26205.56279166272</v>
      </c>
      <c r="AL42" s="359">
        <v>178045.7056562981</v>
      </c>
      <c r="AM42" s="360">
        <v>140435.69765972553</v>
      </c>
      <c r="AN42" s="361">
        <v>37610.00799657255</v>
      </c>
      <c r="AO42" s="359">
        <v>182944.56945125374</v>
      </c>
      <c r="AP42" s="360">
        <v>154543.2014453645</v>
      </c>
      <c r="AQ42" s="361">
        <v>28401.368005889228</v>
      </c>
      <c r="AR42" s="359">
        <v>181694.6561248136</v>
      </c>
      <c r="AS42" s="360">
        <v>158577.84626396972</v>
      </c>
      <c r="AT42" s="361">
        <v>23116.809860843874</v>
      </c>
      <c r="AU42" s="359">
        <v>195312.8081770925</v>
      </c>
      <c r="AV42" s="360">
        <v>170158.7677668687</v>
      </c>
      <c r="AW42" s="361">
        <v>25154.040410223806</v>
      </c>
      <c r="AX42" s="359">
        <v>220416.5761060743</v>
      </c>
      <c r="AY42" s="360">
        <v>190686.39693145576</v>
      </c>
      <c r="AZ42" s="361">
        <v>29730.17917461854</v>
      </c>
      <c r="BA42" s="359">
        <v>214791.74654492707</v>
      </c>
      <c r="BB42" s="360">
        <v>182965.21933974096</v>
      </c>
      <c r="BC42" s="361">
        <v>31826.5272051861</v>
      </c>
    </row>
    <row r="43" spans="1:55" s="23" customFormat="1" ht="12.75">
      <c r="A43" s="395" t="s">
        <v>82</v>
      </c>
      <c r="B43" s="347">
        <f>C43+D43</f>
        <v>2235701.145379995</v>
      </c>
      <c r="C43" s="346">
        <v>1774265.2269549598</v>
      </c>
      <c r="D43" s="349">
        <v>461435.91842503496</v>
      </c>
      <c r="E43" s="347">
        <f>F43+G43</f>
        <v>2129019.954323639</v>
      </c>
      <c r="F43" s="346">
        <f>SUM(F44:F55)</f>
        <v>1653829.4087869546</v>
      </c>
      <c r="G43" s="349">
        <f>SUM(G44:G55)</f>
        <v>475190.5455366848</v>
      </c>
      <c r="H43" s="347">
        <v>2267020.064502694</v>
      </c>
      <c r="I43" s="346">
        <v>1708758.3695197473</v>
      </c>
      <c r="J43" s="349">
        <v>558261.694982947</v>
      </c>
      <c r="K43" s="347">
        <v>2212129.2350811204</v>
      </c>
      <c r="L43" s="346">
        <v>1651898.6561636475</v>
      </c>
      <c r="M43" s="349">
        <v>560230.5789174731</v>
      </c>
      <c r="N43" s="347">
        <v>2288809.027474461</v>
      </c>
      <c r="O43" s="346">
        <v>1763416.4516129033</v>
      </c>
      <c r="P43" s="349">
        <v>525392.575861558</v>
      </c>
      <c r="Q43" s="347">
        <v>2268273.3532996625</v>
      </c>
      <c r="R43" s="346">
        <v>1712112.1440936243</v>
      </c>
      <c r="S43" s="349">
        <v>556161.2092060384</v>
      </c>
      <c r="T43" s="347">
        <v>2260454.2156096282</v>
      </c>
      <c r="U43" s="346">
        <v>1679826.927311221</v>
      </c>
      <c r="V43" s="349">
        <v>580627.2882984075</v>
      </c>
      <c r="W43" s="347">
        <v>2260920.6695495667</v>
      </c>
      <c r="X43" s="346">
        <v>1734238.511547206</v>
      </c>
      <c r="Y43" s="349">
        <v>526682.1580023607</v>
      </c>
      <c r="Z43" s="347">
        <v>2243912.023794534</v>
      </c>
      <c r="AA43" s="346">
        <v>1725133.5190318837</v>
      </c>
      <c r="AB43" s="349">
        <v>518778.50476265047</v>
      </c>
      <c r="AC43" s="347">
        <v>2278933.4506257065</v>
      </c>
      <c r="AD43" s="346">
        <v>1813487.530347118</v>
      </c>
      <c r="AE43" s="349">
        <v>465445.9202785884</v>
      </c>
      <c r="AF43" s="347">
        <f aca="true" t="shared" si="6" ref="AF43:AK43">SUM(AF44:AF55)</f>
        <v>2246252.639157251</v>
      </c>
      <c r="AG43" s="346">
        <f t="shared" si="6"/>
        <v>1783819.5263190493</v>
      </c>
      <c r="AH43" s="349">
        <f t="shared" si="6"/>
        <v>462433.1128382017</v>
      </c>
      <c r="AI43" s="347">
        <f t="shared" si="6"/>
        <v>2048766.7671884713</v>
      </c>
      <c r="AJ43" s="346">
        <f t="shared" si="6"/>
        <v>1640960.4</v>
      </c>
      <c r="AK43" s="349">
        <f t="shared" si="6"/>
        <v>407806.3671884716</v>
      </c>
      <c r="AL43" s="347">
        <v>2073051.4718638803</v>
      </c>
      <c r="AM43" s="346">
        <v>1725050.7705820957</v>
      </c>
      <c r="AN43" s="349">
        <v>348000.7012817846</v>
      </c>
      <c r="AO43" s="347">
        <v>2125421.2746477267</v>
      </c>
      <c r="AP43" s="346">
        <v>1852144.3499289206</v>
      </c>
      <c r="AQ43" s="349">
        <v>273276.92471880617</v>
      </c>
      <c r="AR43" s="347">
        <v>2155560.5695123244</v>
      </c>
      <c r="AS43" s="346">
        <v>1895581.966354177</v>
      </c>
      <c r="AT43" s="349">
        <v>259978.60315814713</v>
      </c>
      <c r="AU43" s="347">
        <v>2294697.2652351866</v>
      </c>
      <c r="AV43" s="346">
        <v>2040854.6216491144</v>
      </c>
      <c r="AW43" s="349">
        <v>253842.64358607196</v>
      </c>
      <c r="AX43" s="347">
        <v>2446590.155966393</v>
      </c>
      <c r="AY43" s="346">
        <v>2153803.9847954432</v>
      </c>
      <c r="AZ43" s="349">
        <v>292786.17117094994</v>
      </c>
      <c r="BA43" s="347">
        <v>2463594.264402451</v>
      </c>
      <c r="BB43" s="346">
        <v>2172681.6820666385</v>
      </c>
      <c r="BC43" s="349">
        <v>290912.58233581245</v>
      </c>
    </row>
    <row r="44" spans="1:55" ht="12.75">
      <c r="A44" s="331" t="s">
        <v>6</v>
      </c>
      <c r="B44" s="348" t="s">
        <v>73</v>
      </c>
      <c r="C44" s="345" t="s">
        <v>73</v>
      </c>
      <c r="D44" s="342" t="s">
        <v>73</v>
      </c>
      <c r="E44" s="348">
        <f aca="true" t="shared" si="7" ref="E44:E55">F44+G44</f>
        <v>166997.65275435153</v>
      </c>
      <c r="F44" s="345">
        <v>119233.37198221943</v>
      </c>
      <c r="G44" s="342">
        <v>47764.28077213211</v>
      </c>
      <c r="H44" s="348">
        <v>165470.324197427</v>
      </c>
      <c r="I44" s="345">
        <v>118195.63315288618</v>
      </c>
      <c r="J44" s="342">
        <v>47274.691044540814</v>
      </c>
      <c r="K44" s="348">
        <v>186952.99562174152</v>
      </c>
      <c r="L44" s="345">
        <v>130680.41110935711</v>
      </c>
      <c r="M44" s="342">
        <v>56272.58451238439</v>
      </c>
      <c r="N44" s="348">
        <v>183811.58543488145</v>
      </c>
      <c r="O44" s="345">
        <v>123418.88049811918</v>
      </c>
      <c r="P44" s="342">
        <v>60392.704936762275</v>
      </c>
      <c r="Q44" s="348">
        <v>180431.62514141886</v>
      </c>
      <c r="R44" s="345">
        <v>133569.1177514952</v>
      </c>
      <c r="S44" s="342">
        <v>46862.50738992365</v>
      </c>
      <c r="T44" s="348">
        <v>185330.70569172502</v>
      </c>
      <c r="U44" s="345">
        <v>126977.89118020161</v>
      </c>
      <c r="V44" s="342">
        <v>58352.814511523415</v>
      </c>
      <c r="W44" s="348">
        <v>178782.85669968894</v>
      </c>
      <c r="X44" s="345">
        <v>128493.7496856794</v>
      </c>
      <c r="Y44" s="342">
        <v>50289.10701400955</v>
      </c>
      <c r="Z44" s="348">
        <v>176903.7422992512</v>
      </c>
      <c r="AA44" s="345">
        <v>128032.65924173011</v>
      </c>
      <c r="AB44" s="342">
        <v>48871.0830575211</v>
      </c>
      <c r="AC44" s="348">
        <v>179873.40220141562</v>
      </c>
      <c r="AD44" s="345">
        <v>135097.62714289894</v>
      </c>
      <c r="AE44" s="342">
        <v>44775.775058516665</v>
      </c>
      <c r="AF44" s="348">
        <v>157557.06524926535</v>
      </c>
      <c r="AG44" s="345">
        <v>118044</v>
      </c>
      <c r="AH44" s="342">
        <v>39513.06524926535</v>
      </c>
      <c r="AI44" s="348">
        <v>177131.81946335296</v>
      </c>
      <c r="AJ44" s="345">
        <v>125803</v>
      </c>
      <c r="AK44" s="342">
        <v>51328.81946335295</v>
      </c>
      <c r="AL44" s="348">
        <v>147587.80878202742</v>
      </c>
      <c r="AM44" s="345">
        <v>117391.80878202742</v>
      </c>
      <c r="AN44" s="342">
        <v>30196</v>
      </c>
      <c r="AO44" s="348">
        <v>169293.47848254503</v>
      </c>
      <c r="AP44" s="345">
        <v>133721.26475143313</v>
      </c>
      <c r="AQ44" s="342">
        <v>35572.2137311119</v>
      </c>
      <c r="AR44" s="348">
        <v>167243.30288090627</v>
      </c>
      <c r="AS44" s="345">
        <v>137987.9283507574</v>
      </c>
      <c r="AT44" s="342">
        <v>29255.374530148874</v>
      </c>
      <c r="AU44" s="348">
        <v>174294.26310650154</v>
      </c>
      <c r="AV44" s="345">
        <v>148949.51585376472</v>
      </c>
      <c r="AW44" s="342">
        <v>25344.74725273681</v>
      </c>
      <c r="AX44" s="348">
        <v>193565.45720120077</v>
      </c>
      <c r="AY44" s="345">
        <v>162461.94885760618</v>
      </c>
      <c r="AZ44" s="342">
        <v>31103.50834359458</v>
      </c>
      <c r="BA44" s="348">
        <v>189904.03669969158</v>
      </c>
      <c r="BB44" s="345">
        <v>158562.10336354686</v>
      </c>
      <c r="BC44" s="342">
        <v>31341.933336144728</v>
      </c>
    </row>
    <row r="45" spans="1:55" ht="12.75">
      <c r="A45" s="331" t="s">
        <v>7</v>
      </c>
      <c r="B45" s="348" t="s">
        <v>73</v>
      </c>
      <c r="C45" s="345" t="s">
        <v>73</v>
      </c>
      <c r="D45" s="342" t="s">
        <v>73</v>
      </c>
      <c r="E45" s="348">
        <f t="shared" si="7"/>
        <v>140214.8559430852</v>
      </c>
      <c r="F45" s="345">
        <v>110464.88155877923</v>
      </c>
      <c r="G45" s="342">
        <v>29749.97438430595</v>
      </c>
      <c r="H45" s="348">
        <v>182650.65589233057</v>
      </c>
      <c r="I45" s="345">
        <v>134211.00409470405</v>
      </c>
      <c r="J45" s="342">
        <v>48439.651797626524</v>
      </c>
      <c r="K45" s="348">
        <v>193383.5801255843</v>
      </c>
      <c r="L45" s="345">
        <v>137592.90926135515</v>
      </c>
      <c r="M45" s="342">
        <v>55790.670864229156</v>
      </c>
      <c r="N45" s="348">
        <v>196375.75532364933</v>
      </c>
      <c r="O45" s="345">
        <v>142195.68859802608</v>
      </c>
      <c r="P45" s="342">
        <v>54180.06672562323</v>
      </c>
      <c r="Q45" s="348">
        <v>174289.55068589543</v>
      </c>
      <c r="R45" s="345">
        <v>141956.9104701093</v>
      </c>
      <c r="S45" s="342">
        <v>32332.640215786145</v>
      </c>
      <c r="T45" s="348">
        <v>202538.60201563485</v>
      </c>
      <c r="U45" s="345">
        <v>144147.754808335</v>
      </c>
      <c r="V45" s="342">
        <v>58390.84720729984</v>
      </c>
      <c r="W45" s="348">
        <v>185001.52659319877</v>
      </c>
      <c r="X45" s="345">
        <v>132964.35164492545</v>
      </c>
      <c r="Y45" s="342">
        <v>52037.17494827332</v>
      </c>
      <c r="Z45" s="348">
        <v>187939.50664660614</v>
      </c>
      <c r="AA45" s="345">
        <v>136929.05284006338</v>
      </c>
      <c r="AB45" s="342">
        <v>51010.45380654275</v>
      </c>
      <c r="AC45" s="348">
        <v>195615.34665721687</v>
      </c>
      <c r="AD45" s="345">
        <v>145908.38978891345</v>
      </c>
      <c r="AE45" s="342">
        <v>49706.95686830342</v>
      </c>
      <c r="AF45" s="348">
        <v>191187.88454896666</v>
      </c>
      <c r="AG45" s="345">
        <v>143963.73642535385</v>
      </c>
      <c r="AH45" s="342">
        <v>47224.148123612795</v>
      </c>
      <c r="AI45" s="348">
        <v>177161.14602816725</v>
      </c>
      <c r="AJ45" s="345">
        <v>132710</v>
      </c>
      <c r="AK45" s="342">
        <v>44451.146028167255</v>
      </c>
      <c r="AL45" s="348">
        <v>166907.16757663654</v>
      </c>
      <c r="AM45" s="345">
        <v>132069.4430890357</v>
      </c>
      <c r="AN45" s="342">
        <v>34837.72448760086</v>
      </c>
      <c r="AO45" s="348">
        <v>170631.50399159366</v>
      </c>
      <c r="AP45" s="345">
        <v>136661.45308923855</v>
      </c>
      <c r="AQ45" s="342">
        <v>33970.05090235511</v>
      </c>
      <c r="AR45" s="348">
        <v>166427.48358405358</v>
      </c>
      <c r="AS45" s="345">
        <v>142156.3281635072</v>
      </c>
      <c r="AT45" s="342">
        <v>24271.155420546376</v>
      </c>
      <c r="AU45" s="348">
        <v>179351.41352222324</v>
      </c>
      <c r="AV45" s="345">
        <v>154386.82147811024</v>
      </c>
      <c r="AW45" s="342">
        <v>24964.592044113004</v>
      </c>
      <c r="AX45" s="348">
        <v>189720.2411148278</v>
      </c>
      <c r="AY45" s="345">
        <v>160881.8420357623</v>
      </c>
      <c r="AZ45" s="342">
        <v>28838.3990790655</v>
      </c>
      <c r="BA45" s="348">
        <v>192169.5405648254</v>
      </c>
      <c r="BB45" s="345">
        <v>162300.1503768491</v>
      </c>
      <c r="BC45" s="342">
        <v>29869.39018797631</v>
      </c>
    </row>
    <row r="46" spans="1:55" ht="12.75">
      <c r="A46" s="331" t="s">
        <v>8</v>
      </c>
      <c r="B46" s="348" t="s">
        <v>73</v>
      </c>
      <c r="C46" s="345" t="s">
        <v>73</v>
      </c>
      <c r="D46" s="342" t="s">
        <v>73</v>
      </c>
      <c r="E46" s="348">
        <f t="shared" si="7"/>
        <v>182890.04271788543</v>
      </c>
      <c r="F46" s="345">
        <v>145683.62483126385</v>
      </c>
      <c r="G46" s="342">
        <v>37206.41788662157</v>
      </c>
      <c r="H46" s="348">
        <v>188367.25996253814</v>
      </c>
      <c r="I46" s="345">
        <v>146208.79699190115</v>
      </c>
      <c r="J46" s="342">
        <v>42158.46297063698</v>
      </c>
      <c r="K46" s="348">
        <v>204010.99552651547</v>
      </c>
      <c r="L46" s="345">
        <v>149872.59172248948</v>
      </c>
      <c r="M46" s="342">
        <v>54138.403804026006</v>
      </c>
      <c r="N46" s="348">
        <v>207053.4537494034</v>
      </c>
      <c r="O46" s="345">
        <v>165213.64046838766</v>
      </c>
      <c r="P46" s="342">
        <v>41839.81328101573</v>
      </c>
      <c r="Q46" s="348">
        <v>199271.16578536975</v>
      </c>
      <c r="R46" s="345">
        <v>154817.48435301153</v>
      </c>
      <c r="S46" s="342">
        <v>44453.68143235823</v>
      </c>
      <c r="T46" s="348">
        <v>197882.76868744587</v>
      </c>
      <c r="U46" s="345">
        <v>154007.87003030762</v>
      </c>
      <c r="V46" s="342">
        <v>43874.89865713826</v>
      </c>
      <c r="W46" s="348">
        <v>213427.00094072195</v>
      </c>
      <c r="X46" s="345">
        <v>161528.55809978393</v>
      </c>
      <c r="Y46" s="342">
        <v>51898.44284093801</v>
      </c>
      <c r="Z46" s="348">
        <v>204206.2361591422</v>
      </c>
      <c r="AA46" s="345">
        <v>156128.3553877339</v>
      </c>
      <c r="AB46" s="342">
        <v>48077.88077140829</v>
      </c>
      <c r="AC46" s="348">
        <v>211352.5166434402</v>
      </c>
      <c r="AD46" s="345">
        <v>167083.614772898</v>
      </c>
      <c r="AE46" s="342">
        <v>44268.901870542206</v>
      </c>
      <c r="AF46" s="348">
        <v>207606.00308139456</v>
      </c>
      <c r="AG46" s="345">
        <v>166265.77759476815</v>
      </c>
      <c r="AH46" s="342">
        <v>41340.22548662641</v>
      </c>
      <c r="AI46" s="348">
        <v>199673.84572880427</v>
      </c>
      <c r="AJ46" s="345">
        <v>157765</v>
      </c>
      <c r="AK46" s="342">
        <v>41908.84572880427</v>
      </c>
      <c r="AL46" s="348">
        <v>186446.44800047774</v>
      </c>
      <c r="AM46" s="345">
        <v>153001.6283259939</v>
      </c>
      <c r="AN46" s="342">
        <v>33444.819674483835</v>
      </c>
      <c r="AO46" s="348">
        <v>180558.75188234454</v>
      </c>
      <c r="AP46" s="345">
        <v>157749.66611781015</v>
      </c>
      <c r="AQ46" s="342">
        <v>22809.0857645344</v>
      </c>
      <c r="AR46" s="348">
        <v>190993.73736172004</v>
      </c>
      <c r="AS46" s="345">
        <v>161199.18654312586</v>
      </c>
      <c r="AT46" s="342">
        <v>29794.55081859418</v>
      </c>
      <c r="AU46" s="348">
        <v>213011.32869052875</v>
      </c>
      <c r="AV46" s="345">
        <v>189036.62097831612</v>
      </c>
      <c r="AW46" s="342">
        <v>23974.707712212636</v>
      </c>
      <c r="AX46" s="348">
        <v>207417.08010158935</v>
      </c>
      <c r="AY46" s="345">
        <v>180232.31005450684</v>
      </c>
      <c r="AZ46" s="342">
        <v>27184.77004708252</v>
      </c>
      <c r="BA46" s="348">
        <v>222480.92772053077</v>
      </c>
      <c r="BB46" s="345">
        <v>193247.32460910128</v>
      </c>
      <c r="BC46" s="342">
        <v>29233.603111429493</v>
      </c>
    </row>
    <row r="47" spans="1:55" ht="12.75">
      <c r="A47" s="331" t="s">
        <v>9</v>
      </c>
      <c r="B47" s="348" t="s">
        <v>73</v>
      </c>
      <c r="C47" s="345" t="s">
        <v>73</v>
      </c>
      <c r="D47" s="342" t="s">
        <v>73</v>
      </c>
      <c r="E47" s="348">
        <f t="shared" si="7"/>
        <v>177258.4101546909</v>
      </c>
      <c r="F47" s="345">
        <v>141797.06873272537</v>
      </c>
      <c r="G47" s="342">
        <v>35461.34142196555</v>
      </c>
      <c r="H47" s="348">
        <v>178726.30492331262</v>
      </c>
      <c r="I47" s="345">
        <v>139955.78015939047</v>
      </c>
      <c r="J47" s="342">
        <v>38770.524763922156</v>
      </c>
      <c r="K47" s="348">
        <v>193076.48812498825</v>
      </c>
      <c r="L47" s="345">
        <v>144108.15486187136</v>
      </c>
      <c r="M47" s="342">
        <v>48968.333263116896</v>
      </c>
      <c r="N47" s="348">
        <v>190257.76230570124</v>
      </c>
      <c r="O47" s="345">
        <v>155192.42709316805</v>
      </c>
      <c r="P47" s="342">
        <v>35065.33521253318</v>
      </c>
      <c r="Q47" s="348">
        <v>184094.8510851005</v>
      </c>
      <c r="R47" s="345">
        <v>150365.3487691778</v>
      </c>
      <c r="S47" s="342">
        <v>33729.50231592271</v>
      </c>
      <c r="T47" s="348">
        <v>180106.2592977187</v>
      </c>
      <c r="U47" s="345">
        <v>140775.4552970072</v>
      </c>
      <c r="V47" s="342">
        <v>39330.80400071152</v>
      </c>
      <c r="W47" s="348">
        <v>189073.94810472292</v>
      </c>
      <c r="X47" s="345">
        <v>148269.29890413885</v>
      </c>
      <c r="Y47" s="342">
        <v>40804.64920058406</v>
      </c>
      <c r="Z47" s="348">
        <v>200098.08348530385</v>
      </c>
      <c r="AA47" s="345">
        <v>159197.35087215848</v>
      </c>
      <c r="AB47" s="342">
        <v>40900.732613145374</v>
      </c>
      <c r="AC47" s="348">
        <v>187862.61407178701</v>
      </c>
      <c r="AD47" s="345">
        <v>150269.6425469517</v>
      </c>
      <c r="AE47" s="342">
        <v>37592.9715248353</v>
      </c>
      <c r="AF47" s="348">
        <v>193048.6304845813</v>
      </c>
      <c r="AG47" s="345">
        <v>159163.77759220477</v>
      </c>
      <c r="AH47" s="342">
        <v>33884.85289237654</v>
      </c>
      <c r="AI47" s="348">
        <v>189256.07468064115</v>
      </c>
      <c r="AJ47" s="345">
        <v>149516</v>
      </c>
      <c r="AK47" s="342">
        <v>39740.074680641155</v>
      </c>
      <c r="AL47" s="348">
        <v>151595.4315649956</v>
      </c>
      <c r="AM47" s="345">
        <v>128031.68163634627</v>
      </c>
      <c r="AN47" s="342">
        <v>23563.749928649337</v>
      </c>
      <c r="AO47" s="348">
        <v>179295.30285182872</v>
      </c>
      <c r="AP47" s="345">
        <v>160385.45348319696</v>
      </c>
      <c r="AQ47" s="342">
        <v>18909.849368631763</v>
      </c>
      <c r="AR47" s="348">
        <v>176085.49859069835</v>
      </c>
      <c r="AS47" s="345">
        <v>159343.28389715118</v>
      </c>
      <c r="AT47" s="342">
        <v>16742.214693547183</v>
      </c>
      <c r="AU47" s="348">
        <v>172293.33772178815</v>
      </c>
      <c r="AV47" s="345">
        <v>152716.64365870124</v>
      </c>
      <c r="AW47" s="342">
        <v>19576.694063086914</v>
      </c>
      <c r="AX47" s="348">
        <v>193021.4024879115</v>
      </c>
      <c r="AY47" s="345">
        <v>173709.3843188868</v>
      </c>
      <c r="AZ47" s="342">
        <v>19312.018169024686</v>
      </c>
      <c r="BA47" s="348">
        <v>197468.358467057</v>
      </c>
      <c r="BB47" s="345">
        <v>173911.9900715601</v>
      </c>
      <c r="BC47" s="342">
        <v>23556.368395496895</v>
      </c>
    </row>
    <row r="48" spans="1:55" ht="12.75">
      <c r="A48" s="331" t="s">
        <v>10</v>
      </c>
      <c r="B48" s="348" t="s">
        <v>73</v>
      </c>
      <c r="C48" s="345" t="s">
        <v>73</v>
      </c>
      <c r="D48" s="342" t="s">
        <v>73</v>
      </c>
      <c r="E48" s="348">
        <f t="shared" si="7"/>
        <v>173022.25518623996</v>
      </c>
      <c r="F48" s="345">
        <v>140977.25013735046</v>
      </c>
      <c r="G48" s="342">
        <v>32045.0050488895</v>
      </c>
      <c r="H48" s="348">
        <v>178739.0186193016</v>
      </c>
      <c r="I48" s="345">
        <v>134477.71731629447</v>
      </c>
      <c r="J48" s="342">
        <v>44261.30130300713</v>
      </c>
      <c r="K48" s="348">
        <v>171428.1060286956</v>
      </c>
      <c r="L48" s="345">
        <v>136961.45300085327</v>
      </c>
      <c r="M48" s="342">
        <v>34466.653027842316</v>
      </c>
      <c r="N48" s="348">
        <v>176957.95961306966</v>
      </c>
      <c r="O48" s="345">
        <v>137489.9606010687</v>
      </c>
      <c r="P48" s="342">
        <v>39467.99901200093</v>
      </c>
      <c r="Q48" s="348">
        <v>161862.448503196</v>
      </c>
      <c r="R48" s="345">
        <v>129916.31277161991</v>
      </c>
      <c r="S48" s="342">
        <v>31946.135731576087</v>
      </c>
      <c r="T48" s="348">
        <v>175470.1188761763</v>
      </c>
      <c r="U48" s="345">
        <v>135142.2413764197</v>
      </c>
      <c r="V48" s="342">
        <v>40327.877499756614</v>
      </c>
      <c r="W48" s="348">
        <v>165752.85293720762</v>
      </c>
      <c r="X48" s="345">
        <v>129346.48748486424</v>
      </c>
      <c r="Y48" s="342">
        <v>36406.36545234339</v>
      </c>
      <c r="Z48" s="348">
        <v>180249.66352268693</v>
      </c>
      <c r="AA48" s="345">
        <v>141906.169926873</v>
      </c>
      <c r="AB48" s="342">
        <v>38343.49359581392</v>
      </c>
      <c r="AC48" s="348">
        <v>177249.0416255559</v>
      </c>
      <c r="AD48" s="345">
        <v>142431.75283429024</v>
      </c>
      <c r="AE48" s="342">
        <v>34817.28879126565</v>
      </c>
      <c r="AF48" s="348">
        <v>181380.0093557365</v>
      </c>
      <c r="AG48" s="345">
        <v>147758.78237647953</v>
      </c>
      <c r="AH48" s="342">
        <v>33621.22697925697</v>
      </c>
      <c r="AI48" s="348">
        <v>166608.11820500932</v>
      </c>
      <c r="AJ48" s="345">
        <v>135258</v>
      </c>
      <c r="AK48" s="342">
        <v>31350.11820500933</v>
      </c>
      <c r="AL48" s="348">
        <v>162739.1329370882</v>
      </c>
      <c r="AM48" s="345">
        <v>140646.906589265</v>
      </c>
      <c r="AN48" s="342">
        <v>22092.226347823198</v>
      </c>
      <c r="AO48" s="348">
        <v>170262.36245759518</v>
      </c>
      <c r="AP48" s="345">
        <v>152532.117479571</v>
      </c>
      <c r="AQ48" s="342">
        <v>17730.24497802419</v>
      </c>
      <c r="AR48" s="348">
        <v>174958.0920872903</v>
      </c>
      <c r="AS48" s="345">
        <v>154487.91874026752</v>
      </c>
      <c r="AT48" s="342">
        <v>20470.1733470228</v>
      </c>
      <c r="AU48" s="348">
        <v>176796.48466317824</v>
      </c>
      <c r="AV48" s="345">
        <v>160967.3986611161</v>
      </c>
      <c r="AW48" s="342">
        <v>15829.08600206213</v>
      </c>
      <c r="AX48" s="348">
        <v>181261.95583106775</v>
      </c>
      <c r="AY48" s="345">
        <v>163259.51973019377</v>
      </c>
      <c r="AZ48" s="342">
        <v>18002.43610087399</v>
      </c>
      <c r="BA48" s="348">
        <v>193781.08623477933</v>
      </c>
      <c r="BB48" s="345">
        <v>177841.51687253502</v>
      </c>
      <c r="BC48" s="342">
        <v>15939.569362244296</v>
      </c>
    </row>
    <row r="49" spans="1:55" ht="12.75">
      <c r="A49" s="331" t="s">
        <v>11</v>
      </c>
      <c r="B49" s="348" t="s">
        <v>73</v>
      </c>
      <c r="C49" s="345" t="s">
        <v>73</v>
      </c>
      <c r="D49" s="342" t="s">
        <v>73</v>
      </c>
      <c r="E49" s="348">
        <f t="shared" si="7"/>
        <v>195620.85939615918</v>
      </c>
      <c r="F49" s="345">
        <v>154137.11413968258</v>
      </c>
      <c r="G49" s="342">
        <v>41483.7452564766</v>
      </c>
      <c r="H49" s="348">
        <v>196158.12310086042</v>
      </c>
      <c r="I49" s="345">
        <v>144322.4749114052</v>
      </c>
      <c r="J49" s="342">
        <v>51835.648189455205</v>
      </c>
      <c r="K49" s="348">
        <v>180418.17509431078</v>
      </c>
      <c r="L49" s="345">
        <v>137996.49948496022</v>
      </c>
      <c r="M49" s="342">
        <v>42421.675609350554</v>
      </c>
      <c r="N49" s="348">
        <v>194499.56533600594</v>
      </c>
      <c r="O49" s="345">
        <v>156686.18373779903</v>
      </c>
      <c r="P49" s="342">
        <v>37813.38159820692</v>
      </c>
      <c r="Q49" s="348">
        <v>194670.63355687092</v>
      </c>
      <c r="R49" s="345">
        <v>154812.940966916</v>
      </c>
      <c r="S49" s="342">
        <v>39857.6925899549</v>
      </c>
      <c r="T49" s="348">
        <v>189274.24326859374</v>
      </c>
      <c r="U49" s="345">
        <v>160125.22303348707</v>
      </c>
      <c r="V49" s="342">
        <v>29149.020235106673</v>
      </c>
      <c r="W49" s="348">
        <v>192694.38728190967</v>
      </c>
      <c r="X49" s="345">
        <v>158293.15871481053</v>
      </c>
      <c r="Y49" s="342">
        <v>34401.22856709914</v>
      </c>
      <c r="Z49" s="348">
        <v>191719.16139195274</v>
      </c>
      <c r="AA49" s="345">
        <v>158916.68056123317</v>
      </c>
      <c r="AB49" s="342">
        <v>32802.48083071958</v>
      </c>
      <c r="AC49" s="348">
        <v>198092.97147661907</v>
      </c>
      <c r="AD49" s="345">
        <v>166209.5125467395</v>
      </c>
      <c r="AE49" s="342">
        <v>31883.458929879558</v>
      </c>
      <c r="AF49" s="348">
        <v>205354.58030017233</v>
      </c>
      <c r="AG49" s="345">
        <v>171703.45233024302</v>
      </c>
      <c r="AH49" s="342">
        <v>33651.1279699293</v>
      </c>
      <c r="AI49" s="348">
        <v>198454.60043419944</v>
      </c>
      <c r="AJ49" s="345">
        <v>163837.6</v>
      </c>
      <c r="AK49" s="342">
        <v>34617.00043419942</v>
      </c>
      <c r="AL49" s="348">
        <v>196022.891527213</v>
      </c>
      <c r="AM49" s="345">
        <v>171739.96159095716</v>
      </c>
      <c r="AN49" s="342">
        <v>24282.929936255845</v>
      </c>
      <c r="AO49" s="348">
        <v>193225.3249876099</v>
      </c>
      <c r="AP49" s="345">
        <v>179075.70313176845</v>
      </c>
      <c r="AQ49" s="342">
        <v>14149.621855841457</v>
      </c>
      <c r="AR49" s="348">
        <v>185542.35104486474</v>
      </c>
      <c r="AS49" s="345">
        <v>168716.33173315637</v>
      </c>
      <c r="AT49" s="342">
        <v>16826.019311708358</v>
      </c>
      <c r="AU49" s="348">
        <v>197892.265437004</v>
      </c>
      <c r="AV49" s="345">
        <v>179161.71061637547</v>
      </c>
      <c r="AW49" s="342">
        <v>18730.55482062855</v>
      </c>
      <c r="AX49" s="348">
        <v>238961.58869030382</v>
      </c>
      <c r="AY49" s="345">
        <v>209991.06636142958</v>
      </c>
      <c r="AZ49" s="342">
        <v>28970.522328874238</v>
      </c>
      <c r="BA49" s="348">
        <v>236891.11343267138</v>
      </c>
      <c r="BB49" s="345">
        <v>212392.55964509695</v>
      </c>
      <c r="BC49" s="342">
        <v>24498.553787574434</v>
      </c>
    </row>
    <row r="50" spans="1:55" ht="12.75">
      <c r="A50" s="331" t="s">
        <v>12</v>
      </c>
      <c r="B50" s="348" t="s">
        <v>73</v>
      </c>
      <c r="C50" s="345" t="s">
        <v>73</v>
      </c>
      <c r="D50" s="342" t="s">
        <v>73</v>
      </c>
      <c r="E50" s="348">
        <f t="shared" si="7"/>
        <v>202828.499466833</v>
      </c>
      <c r="F50" s="345">
        <v>158444.45159476026</v>
      </c>
      <c r="G50" s="342">
        <v>44384.04787207273</v>
      </c>
      <c r="H50" s="348">
        <v>200546.6129216949</v>
      </c>
      <c r="I50" s="345">
        <v>152829.4419285288</v>
      </c>
      <c r="J50" s="342">
        <v>47717.1709931661</v>
      </c>
      <c r="K50" s="348">
        <v>190082.09816704283</v>
      </c>
      <c r="L50" s="345">
        <v>152143.00959477297</v>
      </c>
      <c r="M50" s="342">
        <v>37939.08857226987</v>
      </c>
      <c r="N50" s="348">
        <v>206397.11695723195</v>
      </c>
      <c r="O50" s="345">
        <v>168327.23532381255</v>
      </c>
      <c r="P50" s="342">
        <v>38069.88163341939</v>
      </c>
      <c r="Q50" s="348">
        <v>228239.51628895872</v>
      </c>
      <c r="R50" s="345">
        <v>161319.00861530114</v>
      </c>
      <c r="S50" s="342">
        <v>66920.5076736576</v>
      </c>
      <c r="T50" s="348">
        <v>232662.0517366372</v>
      </c>
      <c r="U50" s="345">
        <v>151863.1071238406</v>
      </c>
      <c r="V50" s="342">
        <v>80798.94461279658</v>
      </c>
      <c r="W50" s="348">
        <v>222216.42911665587</v>
      </c>
      <c r="X50" s="345">
        <v>166063.67893571273</v>
      </c>
      <c r="Y50" s="342">
        <v>56152.75018094314</v>
      </c>
      <c r="Z50" s="348">
        <v>204188.1978438774</v>
      </c>
      <c r="AA50" s="345">
        <v>161950.19129677865</v>
      </c>
      <c r="AB50" s="342">
        <v>42238.00654709874</v>
      </c>
      <c r="AC50" s="348">
        <v>220481.38559879447</v>
      </c>
      <c r="AD50" s="345">
        <v>182404.98735697917</v>
      </c>
      <c r="AE50" s="342">
        <v>38076.398241815295</v>
      </c>
      <c r="AF50" s="348">
        <v>209572.603185888</v>
      </c>
      <c r="AG50" s="345">
        <v>175156</v>
      </c>
      <c r="AH50" s="342">
        <v>34416.60318588801</v>
      </c>
      <c r="AI50" s="348">
        <v>211563.47454016755</v>
      </c>
      <c r="AJ50" s="345">
        <v>172917.8</v>
      </c>
      <c r="AK50" s="342">
        <v>38645.67454016755</v>
      </c>
      <c r="AL50" s="348">
        <v>212840.46938604012</v>
      </c>
      <c r="AM50" s="345">
        <v>182539.1653700418</v>
      </c>
      <c r="AN50" s="342">
        <v>30301.304015998307</v>
      </c>
      <c r="AO50" s="348">
        <v>215353.24098112257</v>
      </c>
      <c r="AP50" s="345">
        <v>197018.7394832262</v>
      </c>
      <c r="AQ50" s="342">
        <v>18334.501497896355</v>
      </c>
      <c r="AR50" s="348">
        <v>226466.4353200164</v>
      </c>
      <c r="AS50" s="345">
        <v>204286.12707122817</v>
      </c>
      <c r="AT50" s="342">
        <v>22180.308248788246</v>
      </c>
      <c r="AU50" s="348">
        <v>235392.73952967604</v>
      </c>
      <c r="AV50" s="345">
        <v>217245.19314483827</v>
      </c>
      <c r="AW50" s="342">
        <v>18147.54638483777</v>
      </c>
      <c r="AX50" s="348">
        <v>245123.12607929594</v>
      </c>
      <c r="AY50" s="345">
        <v>226045.47378202394</v>
      </c>
      <c r="AZ50" s="342">
        <v>19077.652297271983</v>
      </c>
      <c r="BA50" s="348">
        <v>242331.2258561314</v>
      </c>
      <c r="BB50" s="345">
        <v>221216.3360078899</v>
      </c>
      <c r="BC50" s="342">
        <v>21114.889848241506</v>
      </c>
    </row>
    <row r="51" spans="1:55" ht="12.75">
      <c r="A51" s="331" t="s">
        <v>13</v>
      </c>
      <c r="B51" s="348" t="s">
        <v>73</v>
      </c>
      <c r="C51" s="345" t="s">
        <v>73</v>
      </c>
      <c r="D51" s="342" t="s">
        <v>73</v>
      </c>
      <c r="E51" s="348">
        <f t="shared" si="7"/>
        <v>204338.04117139062</v>
      </c>
      <c r="F51" s="345">
        <v>162798.61376817463</v>
      </c>
      <c r="G51" s="342">
        <v>41539.427403215996</v>
      </c>
      <c r="H51" s="348">
        <v>197346.14636460147</v>
      </c>
      <c r="I51" s="345">
        <v>151454.30287214232</v>
      </c>
      <c r="J51" s="342">
        <v>45891.84349245916</v>
      </c>
      <c r="K51" s="348">
        <v>194777.45210369505</v>
      </c>
      <c r="L51" s="345">
        <v>148188.46127301015</v>
      </c>
      <c r="M51" s="342">
        <v>46588.9908306849</v>
      </c>
      <c r="N51" s="348">
        <v>212362.05910443875</v>
      </c>
      <c r="O51" s="345">
        <v>168876.06992514536</v>
      </c>
      <c r="P51" s="342">
        <v>43485.98917929341</v>
      </c>
      <c r="Q51" s="348">
        <v>223613.464752288</v>
      </c>
      <c r="R51" s="345">
        <v>161955.8904498103</v>
      </c>
      <c r="S51" s="342">
        <v>61657.57430247771</v>
      </c>
      <c r="T51" s="348">
        <v>211022.05338924052</v>
      </c>
      <c r="U51" s="345">
        <v>164085.4418295968</v>
      </c>
      <c r="V51" s="342">
        <v>46936.61155964372</v>
      </c>
      <c r="W51" s="348">
        <v>207554.9121470924</v>
      </c>
      <c r="X51" s="345">
        <v>163608.50620520537</v>
      </c>
      <c r="Y51" s="342">
        <v>43946.40594188702</v>
      </c>
      <c r="Z51" s="348">
        <v>200915.8896632992</v>
      </c>
      <c r="AA51" s="345">
        <v>156723.57408673695</v>
      </c>
      <c r="AB51" s="342">
        <v>44192.31557656225</v>
      </c>
      <c r="AC51" s="348">
        <v>211973.35351269966</v>
      </c>
      <c r="AD51" s="345">
        <v>171879.60458805575</v>
      </c>
      <c r="AE51" s="342">
        <v>40093.74892464391</v>
      </c>
      <c r="AF51" s="348">
        <v>202531.63251515216</v>
      </c>
      <c r="AG51" s="345">
        <v>162274</v>
      </c>
      <c r="AH51" s="342">
        <v>40257.632515152145</v>
      </c>
      <c r="AI51" s="348">
        <v>204062.24904610123</v>
      </c>
      <c r="AJ51" s="345">
        <v>162198</v>
      </c>
      <c r="AK51" s="342">
        <v>41864.24904610125</v>
      </c>
      <c r="AL51" s="348">
        <v>202706.48668018915</v>
      </c>
      <c r="AM51" s="345">
        <v>172333.81811575117</v>
      </c>
      <c r="AN51" s="342">
        <v>30372.668564437965</v>
      </c>
      <c r="AO51" s="348">
        <v>205879.03135740382</v>
      </c>
      <c r="AP51" s="345">
        <v>182509.79387592204</v>
      </c>
      <c r="AQ51" s="342">
        <v>23369.23748148177</v>
      </c>
      <c r="AR51" s="348">
        <v>205455.38495102618</v>
      </c>
      <c r="AS51" s="345">
        <v>180339.24212447234</v>
      </c>
      <c r="AT51" s="342">
        <v>25116.14282655385</v>
      </c>
      <c r="AU51" s="348">
        <v>220073.6555063628</v>
      </c>
      <c r="AV51" s="345">
        <v>195783.25531824716</v>
      </c>
      <c r="AW51" s="342">
        <v>24290.40018811564</v>
      </c>
      <c r="AX51" s="348">
        <v>221774.8765057854</v>
      </c>
      <c r="AY51" s="345">
        <v>200529.22828314372</v>
      </c>
      <c r="AZ51" s="342">
        <v>21245.648222641667</v>
      </c>
      <c r="BA51" s="348">
        <v>231948.45714269613</v>
      </c>
      <c r="BB51" s="345">
        <v>207818.69498723853</v>
      </c>
      <c r="BC51" s="342">
        <v>24129.762155457607</v>
      </c>
    </row>
    <row r="52" spans="1:55" ht="12.75">
      <c r="A52" s="331" t="s">
        <v>14</v>
      </c>
      <c r="B52" s="348" t="s">
        <v>73</v>
      </c>
      <c r="C52" s="345" t="s">
        <v>73</v>
      </c>
      <c r="D52" s="342" t="s">
        <v>73</v>
      </c>
      <c r="E52" s="348">
        <f t="shared" si="7"/>
        <v>163767.43508277144</v>
      </c>
      <c r="F52" s="345">
        <v>129780.60275435432</v>
      </c>
      <c r="G52" s="342">
        <v>33986.83232841711</v>
      </c>
      <c r="H52" s="348">
        <v>170972.6607530837</v>
      </c>
      <c r="I52" s="345">
        <v>136272.15566639</v>
      </c>
      <c r="J52" s="342">
        <v>34700.505086693716</v>
      </c>
      <c r="K52" s="348">
        <v>169905.5895930746</v>
      </c>
      <c r="L52" s="345">
        <v>120023.72093701296</v>
      </c>
      <c r="M52" s="342">
        <v>49881.86865606164</v>
      </c>
      <c r="N52" s="348">
        <v>165134.3204634528</v>
      </c>
      <c r="O52" s="345">
        <v>122522.16999287468</v>
      </c>
      <c r="P52" s="342">
        <v>42612.15047057813</v>
      </c>
      <c r="Q52" s="348">
        <v>175430.50118522375</v>
      </c>
      <c r="R52" s="345">
        <v>119597.9968576973</v>
      </c>
      <c r="S52" s="342">
        <v>55832.504327526454</v>
      </c>
      <c r="T52" s="348">
        <v>167483.5374725492</v>
      </c>
      <c r="U52" s="345">
        <v>122850.26765192233</v>
      </c>
      <c r="V52" s="342">
        <v>44633.269820626854</v>
      </c>
      <c r="W52" s="348">
        <v>163000.79023626447</v>
      </c>
      <c r="X52" s="345">
        <v>135541.37938578165</v>
      </c>
      <c r="Y52" s="342">
        <v>27459.410850482815</v>
      </c>
      <c r="Z52" s="348">
        <v>161407.58217623114</v>
      </c>
      <c r="AA52" s="345">
        <v>126286.73121804667</v>
      </c>
      <c r="AB52" s="342">
        <v>35120.85095818447</v>
      </c>
      <c r="AC52" s="348">
        <v>162943.81303948702</v>
      </c>
      <c r="AD52" s="345">
        <v>131940.05301560246</v>
      </c>
      <c r="AE52" s="342">
        <v>31003.760023884573</v>
      </c>
      <c r="AF52" s="348">
        <v>170679.34237120295</v>
      </c>
      <c r="AG52" s="345">
        <v>131205</v>
      </c>
      <c r="AH52" s="342">
        <v>39474.342371202954</v>
      </c>
      <c r="AI52" s="348">
        <v>111917.3909779329</v>
      </c>
      <c r="AJ52" s="345">
        <v>96882</v>
      </c>
      <c r="AK52" s="342">
        <v>15035.390977932897</v>
      </c>
      <c r="AL52" s="348">
        <v>148159.21796660998</v>
      </c>
      <c r="AM52" s="345">
        <v>123409.07472389094</v>
      </c>
      <c r="AN52" s="342">
        <v>24750.143242719038</v>
      </c>
      <c r="AO52" s="348">
        <v>144140.8657489282</v>
      </c>
      <c r="AP52" s="345">
        <v>124546.40337780179</v>
      </c>
      <c r="AQ52" s="342">
        <v>19594.46237112639</v>
      </c>
      <c r="AR52" s="348">
        <v>153099.93949305435</v>
      </c>
      <c r="AS52" s="345">
        <v>135444.0145524878</v>
      </c>
      <c r="AT52" s="342">
        <v>17655.924940566554</v>
      </c>
      <c r="AU52" s="348">
        <v>167511.2066302996</v>
      </c>
      <c r="AV52" s="345">
        <v>151246.27497070958</v>
      </c>
      <c r="AW52" s="342">
        <v>16264.931659590016</v>
      </c>
      <c r="AX52" s="348">
        <v>180535.5250977855</v>
      </c>
      <c r="AY52" s="345">
        <v>158352.95663225593</v>
      </c>
      <c r="AZ52" s="342">
        <v>22182.568465529555</v>
      </c>
      <c r="BA52" s="348">
        <v>182129.45619712843</v>
      </c>
      <c r="BB52" s="345">
        <v>161083.4232840051</v>
      </c>
      <c r="BC52" s="342">
        <v>21046.032913123305</v>
      </c>
    </row>
    <row r="53" spans="1:55" ht="12.75">
      <c r="A53" s="331" t="s">
        <v>15</v>
      </c>
      <c r="B53" s="348" t="s">
        <v>73</v>
      </c>
      <c r="C53" s="345" t="s">
        <v>73</v>
      </c>
      <c r="D53" s="342" t="s">
        <v>73</v>
      </c>
      <c r="E53" s="348">
        <f t="shared" si="7"/>
        <v>179335.70944562432</v>
      </c>
      <c r="F53" s="345">
        <v>138533.48236971957</v>
      </c>
      <c r="G53" s="342">
        <v>40802.22707590475</v>
      </c>
      <c r="H53" s="348">
        <v>208985.69484071134</v>
      </c>
      <c r="I53" s="345">
        <v>164905.79332183095</v>
      </c>
      <c r="J53" s="342">
        <v>44079.90151888039</v>
      </c>
      <c r="K53" s="348">
        <v>190954.84261823422</v>
      </c>
      <c r="L53" s="345">
        <v>146795.2325416476</v>
      </c>
      <c r="M53" s="342">
        <v>44159.61007658662</v>
      </c>
      <c r="N53" s="348">
        <v>178631.62028432573</v>
      </c>
      <c r="O53" s="345">
        <v>143231.2024766735</v>
      </c>
      <c r="P53" s="342">
        <v>35400.41780765225</v>
      </c>
      <c r="Q53" s="348">
        <v>181520.201308216</v>
      </c>
      <c r="R53" s="345">
        <v>142536.0657224726</v>
      </c>
      <c r="S53" s="342">
        <v>38984.13558574342</v>
      </c>
      <c r="T53" s="348">
        <v>167528.63392550295</v>
      </c>
      <c r="U53" s="345">
        <v>130340.95406567576</v>
      </c>
      <c r="V53" s="342">
        <v>37187.67985982719</v>
      </c>
      <c r="W53" s="348">
        <v>189133.9807869972</v>
      </c>
      <c r="X53" s="345">
        <v>148667.1371013131</v>
      </c>
      <c r="Y53" s="342">
        <v>40466.84368568412</v>
      </c>
      <c r="Z53" s="348">
        <v>182391.77399394807</v>
      </c>
      <c r="AA53" s="345">
        <v>145953.35371077032</v>
      </c>
      <c r="AB53" s="342">
        <v>36438.420283177766</v>
      </c>
      <c r="AC53" s="348">
        <v>197444.8023908676</v>
      </c>
      <c r="AD53" s="345">
        <v>164502.76622132031</v>
      </c>
      <c r="AE53" s="342">
        <v>32942.0361695473</v>
      </c>
      <c r="AF53" s="348">
        <v>182715.94047511154</v>
      </c>
      <c r="AG53" s="345">
        <v>146589</v>
      </c>
      <c r="AH53" s="342">
        <v>36126.94047511154</v>
      </c>
      <c r="AI53" s="348">
        <v>128860.59455412492</v>
      </c>
      <c r="AJ53" s="345">
        <v>112018</v>
      </c>
      <c r="AK53" s="342">
        <v>16842.59455412493</v>
      </c>
      <c r="AL53" s="348">
        <v>165148.53855342168</v>
      </c>
      <c r="AM53" s="345">
        <v>140955.9486065985</v>
      </c>
      <c r="AN53" s="342">
        <v>24192.589946823162</v>
      </c>
      <c r="AO53" s="348">
        <v>164117.12751404665</v>
      </c>
      <c r="AP53" s="345">
        <v>144249.37461613925</v>
      </c>
      <c r="AQ53" s="342">
        <v>19867.7528979074</v>
      </c>
      <c r="AR53" s="348">
        <v>174238.00239121588</v>
      </c>
      <c r="AS53" s="345">
        <v>156353.89482766032</v>
      </c>
      <c r="AT53" s="342">
        <v>17884.107563555546</v>
      </c>
      <c r="AU53" s="348">
        <v>193666.3953892391</v>
      </c>
      <c r="AV53" s="345">
        <v>168147.78546642244</v>
      </c>
      <c r="AW53" s="342">
        <v>25518.609922816657</v>
      </c>
      <c r="AX53" s="348">
        <v>197376.66275637783</v>
      </c>
      <c r="AY53" s="345">
        <v>172256.24010098344</v>
      </c>
      <c r="AZ53" s="342">
        <v>25120.42265539438</v>
      </c>
      <c r="BA53" s="348">
        <v>186149.86733454393</v>
      </c>
      <c r="BB53" s="345">
        <v>167979.93516448548</v>
      </c>
      <c r="BC53" s="342">
        <v>18169.932170058444</v>
      </c>
    </row>
    <row r="54" spans="1:55" ht="12.75">
      <c r="A54" s="331" t="s">
        <v>16</v>
      </c>
      <c r="B54" s="348" t="s">
        <v>73</v>
      </c>
      <c r="C54" s="345" t="s">
        <v>73</v>
      </c>
      <c r="D54" s="342" t="s">
        <v>73</v>
      </c>
      <c r="E54" s="348">
        <f t="shared" si="7"/>
        <v>171972.0417541115</v>
      </c>
      <c r="F54" s="345">
        <v>127071.57624158652</v>
      </c>
      <c r="G54" s="342">
        <v>44900.465512524985</v>
      </c>
      <c r="H54" s="348">
        <v>201249.51737983042</v>
      </c>
      <c r="I54" s="345">
        <v>150912.68946168252</v>
      </c>
      <c r="J54" s="342">
        <v>50336.827918147916</v>
      </c>
      <c r="K54" s="348">
        <v>171927.85367071323</v>
      </c>
      <c r="L54" s="345">
        <v>127904.10711615416</v>
      </c>
      <c r="M54" s="342">
        <v>44023.74655455906</v>
      </c>
      <c r="N54" s="348">
        <v>190206.75032108874</v>
      </c>
      <c r="O54" s="345">
        <v>143849.49153318704</v>
      </c>
      <c r="P54" s="342">
        <v>46357.258787901694</v>
      </c>
      <c r="Q54" s="348">
        <v>183386.9300824991</v>
      </c>
      <c r="R54" s="345">
        <v>131751.23372987597</v>
      </c>
      <c r="S54" s="342">
        <v>51635.69635262313</v>
      </c>
      <c r="T54" s="348">
        <v>175177.14410040434</v>
      </c>
      <c r="U54" s="345">
        <v>127877.14151624811</v>
      </c>
      <c r="V54" s="342">
        <v>47300.002584156224</v>
      </c>
      <c r="W54" s="348">
        <v>176785.2633864482</v>
      </c>
      <c r="X54" s="345">
        <v>133214.2585680399</v>
      </c>
      <c r="Y54" s="342">
        <v>43571.004818408306</v>
      </c>
      <c r="Z54" s="348">
        <v>170065.30944147965</v>
      </c>
      <c r="AA54" s="345">
        <v>125874.74990260694</v>
      </c>
      <c r="AB54" s="342">
        <v>44190.559538872716</v>
      </c>
      <c r="AC54" s="348">
        <v>174380.08150366915</v>
      </c>
      <c r="AD54" s="345">
        <v>137058.74441564924</v>
      </c>
      <c r="AE54" s="342">
        <v>37321.33708801991</v>
      </c>
      <c r="AF54" s="348">
        <v>169616.24741069175</v>
      </c>
      <c r="AG54" s="345">
        <v>131589</v>
      </c>
      <c r="AH54" s="342">
        <v>38027.247410691736</v>
      </c>
      <c r="AI54" s="348">
        <v>138402.25697702402</v>
      </c>
      <c r="AJ54" s="345">
        <v>112268</v>
      </c>
      <c r="AK54" s="342">
        <v>26134.256977024037</v>
      </c>
      <c r="AL54" s="348">
        <v>160580.65045566804</v>
      </c>
      <c r="AM54" s="345">
        <v>126661.41839021923</v>
      </c>
      <c r="AN54" s="342">
        <v>33919.23206544882</v>
      </c>
      <c r="AO54" s="348">
        <v>155592.4387109529</v>
      </c>
      <c r="AP54" s="345">
        <v>133783.27712169278</v>
      </c>
      <c r="AQ54" s="342">
        <v>21809.16158926012</v>
      </c>
      <c r="AR54" s="348">
        <v>157980.2838481746</v>
      </c>
      <c r="AS54" s="345">
        <v>140602.04853137507</v>
      </c>
      <c r="AT54" s="342">
        <v>17378.23531679951</v>
      </c>
      <c r="AU54" s="348">
        <v>175421.12606999447</v>
      </c>
      <c r="AV54" s="345">
        <v>156871.33611282965</v>
      </c>
      <c r="AW54" s="342">
        <v>18549.78995716483</v>
      </c>
      <c r="AX54" s="348">
        <v>182315.41159790708</v>
      </c>
      <c r="AY54" s="345">
        <v>159793.52305185742</v>
      </c>
      <c r="AZ54" s="342">
        <v>22521.888546049668</v>
      </c>
      <c r="BA54" s="348">
        <v>179741.3353774612</v>
      </c>
      <c r="BB54" s="345">
        <v>158584.33897733464</v>
      </c>
      <c r="BC54" s="342">
        <v>21156.99640012655</v>
      </c>
    </row>
    <row r="55" spans="1:55" ht="12.75">
      <c r="A55" s="332" t="s">
        <v>17</v>
      </c>
      <c r="B55" s="359" t="s">
        <v>73</v>
      </c>
      <c r="C55" s="360" t="s">
        <v>73</v>
      </c>
      <c r="D55" s="361" t="s">
        <v>73</v>
      </c>
      <c r="E55" s="359">
        <f t="shared" si="7"/>
        <v>170774.15125049598</v>
      </c>
      <c r="F55" s="360">
        <v>124907.37067633813</v>
      </c>
      <c r="G55" s="361">
        <v>45866.78057415786</v>
      </c>
      <c r="H55" s="359">
        <v>197807.74554700227</v>
      </c>
      <c r="I55" s="360">
        <v>135012.57964259145</v>
      </c>
      <c r="J55" s="361">
        <v>62795.165904410824</v>
      </c>
      <c r="K55" s="359">
        <v>165211.0584065247</v>
      </c>
      <c r="L55" s="360">
        <v>119632.10526016304</v>
      </c>
      <c r="M55" s="361">
        <v>45578.95314636168</v>
      </c>
      <c r="N55" s="359">
        <v>187121.0785812121</v>
      </c>
      <c r="O55" s="360">
        <v>136413.50136464124</v>
      </c>
      <c r="P55" s="361">
        <v>50707.57721657086</v>
      </c>
      <c r="Q55" s="359">
        <v>181462.46492462573</v>
      </c>
      <c r="R55" s="360">
        <v>129513.83363613741</v>
      </c>
      <c r="S55" s="361">
        <v>51948.63128848832</v>
      </c>
      <c r="T55" s="359">
        <v>175978.09714799968</v>
      </c>
      <c r="U55" s="360">
        <v>121633.57939817909</v>
      </c>
      <c r="V55" s="361">
        <v>54344.517749820574</v>
      </c>
      <c r="W55" s="359">
        <v>177496.72131865885</v>
      </c>
      <c r="X55" s="360">
        <v>128247.94681695102</v>
      </c>
      <c r="Y55" s="361">
        <v>49248.77450170783</v>
      </c>
      <c r="Z55" s="359">
        <v>183826.87717075547</v>
      </c>
      <c r="AA55" s="360">
        <v>127234.64998715198</v>
      </c>
      <c r="AB55" s="361">
        <v>56592.22718360349</v>
      </c>
      <c r="AC55" s="359">
        <v>161664.1219041536</v>
      </c>
      <c r="AD55" s="360">
        <v>118700.83511681898</v>
      </c>
      <c r="AE55" s="361">
        <v>42963.28678733461</v>
      </c>
      <c r="AF55" s="359">
        <v>175002.70017908787</v>
      </c>
      <c r="AG55" s="360">
        <v>130107</v>
      </c>
      <c r="AH55" s="361">
        <v>44895.70017908787</v>
      </c>
      <c r="AI55" s="359">
        <v>145675.19655294658</v>
      </c>
      <c r="AJ55" s="360">
        <v>119787</v>
      </c>
      <c r="AK55" s="361">
        <v>25888.19655294659</v>
      </c>
      <c r="AL55" s="359">
        <v>172317.22843351294</v>
      </c>
      <c r="AM55" s="360">
        <v>136269.91536196865</v>
      </c>
      <c r="AN55" s="361">
        <v>36047.31307154429</v>
      </c>
      <c r="AO55" s="359">
        <v>177071.845681755</v>
      </c>
      <c r="AP55" s="360">
        <v>149911.10340111973</v>
      </c>
      <c r="AQ55" s="361">
        <v>27160.742280635262</v>
      </c>
      <c r="AR55" s="359">
        <v>177070.05795930352</v>
      </c>
      <c r="AS55" s="360">
        <v>154665.66181898786</v>
      </c>
      <c r="AT55" s="361">
        <v>22404.396140315668</v>
      </c>
      <c r="AU55" s="359">
        <v>188993.0489683902</v>
      </c>
      <c r="AV55" s="360">
        <v>166342.06538968318</v>
      </c>
      <c r="AW55" s="361">
        <v>22650.98357870702</v>
      </c>
      <c r="AX55" s="359">
        <v>215516.82850234048</v>
      </c>
      <c r="AY55" s="360">
        <v>186290.49158679333</v>
      </c>
      <c r="AZ55" s="361">
        <v>29226.336915547134</v>
      </c>
      <c r="BA55" s="359">
        <v>208598.8593749342</v>
      </c>
      <c r="BB55" s="360">
        <v>177743.30870699536</v>
      </c>
      <c r="BC55" s="361">
        <v>30855.550667938838</v>
      </c>
    </row>
    <row r="56" spans="1:55" ht="12.75">
      <c r="A56" s="395" t="s">
        <v>83</v>
      </c>
      <c r="B56" s="347">
        <f>C56+D56</f>
        <v>103476.9759127217</v>
      </c>
      <c r="C56" s="346">
        <v>86579.24437914923</v>
      </c>
      <c r="D56" s="349">
        <v>16897.731533572474</v>
      </c>
      <c r="E56" s="347">
        <f>F56+G56</f>
        <v>89361.4077978142</v>
      </c>
      <c r="F56" s="346">
        <f>SUM(F57:F68)</f>
        <v>76946.58776302477</v>
      </c>
      <c r="G56" s="349">
        <f>SUM(G57:G68)</f>
        <v>12414.820034789434</v>
      </c>
      <c r="H56" s="347">
        <v>115683.56937563042</v>
      </c>
      <c r="I56" s="346">
        <v>98310.09399991797</v>
      </c>
      <c r="J56" s="349">
        <v>17373.475375712453</v>
      </c>
      <c r="K56" s="347">
        <v>94179.39124556295</v>
      </c>
      <c r="L56" s="346">
        <v>78443.7968989868</v>
      </c>
      <c r="M56" s="349">
        <v>15735.594346576147</v>
      </c>
      <c r="N56" s="347">
        <v>79134.72158793063</v>
      </c>
      <c r="O56" s="346">
        <v>68582.10927270562</v>
      </c>
      <c r="P56" s="349">
        <v>10552.612315225015</v>
      </c>
      <c r="Q56" s="347">
        <v>83109.09140133052</v>
      </c>
      <c r="R56" s="346">
        <v>71070.50079239302</v>
      </c>
      <c r="S56" s="349">
        <v>12038.590608937484</v>
      </c>
      <c r="T56" s="347">
        <v>77469.79728343675</v>
      </c>
      <c r="U56" s="346">
        <v>66691.48467852766</v>
      </c>
      <c r="V56" s="349">
        <v>10778.312604909093</v>
      </c>
      <c r="W56" s="347">
        <v>79921.58235241353</v>
      </c>
      <c r="X56" s="346">
        <v>65454.26472817199</v>
      </c>
      <c r="Y56" s="349">
        <v>14467.317624241537</v>
      </c>
      <c r="Z56" s="347">
        <v>75244.9250964344</v>
      </c>
      <c r="AA56" s="346">
        <v>62563.0102018787</v>
      </c>
      <c r="AB56" s="349">
        <v>12681.914894555688</v>
      </c>
      <c r="AC56" s="347">
        <v>69656.74144935819</v>
      </c>
      <c r="AD56" s="346">
        <v>59685.21762209015</v>
      </c>
      <c r="AE56" s="349">
        <v>9971.52382726804</v>
      </c>
      <c r="AF56" s="347">
        <f aca="true" t="shared" si="8" ref="AF56:AK56">SUM(AF57:AF68)</f>
        <v>64558.76534278993</v>
      </c>
      <c r="AG56" s="346">
        <f t="shared" si="8"/>
        <v>55571.9364859647</v>
      </c>
      <c r="AH56" s="349">
        <f t="shared" si="8"/>
        <v>8986.828856825228</v>
      </c>
      <c r="AI56" s="347">
        <f t="shared" si="8"/>
        <v>70232.5789133345</v>
      </c>
      <c r="AJ56" s="346">
        <f t="shared" si="8"/>
        <v>52312</v>
      </c>
      <c r="AK56" s="349">
        <f t="shared" si="8"/>
        <v>17920.578913334495</v>
      </c>
      <c r="AL56" s="347">
        <v>75134.34658281335</v>
      </c>
      <c r="AM56" s="346">
        <v>53151.69731818955</v>
      </c>
      <c r="AN56" s="349">
        <v>21982.6492646238</v>
      </c>
      <c r="AO56" s="347">
        <v>94106.29239804875</v>
      </c>
      <c r="AP56" s="346">
        <v>70623.77445478733</v>
      </c>
      <c r="AQ56" s="349">
        <v>23482.517943261428</v>
      </c>
      <c r="AR56" s="347">
        <v>72098.82250460568</v>
      </c>
      <c r="AS56" s="346">
        <v>57986.97301211237</v>
      </c>
      <c r="AT56" s="349">
        <v>14111.8494924933</v>
      </c>
      <c r="AU56" s="347">
        <v>73506.26460005486</v>
      </c>
      <c r="AV56" s="346">
        <v>58514.96031571489</v>
      </c>
      <c r="AW56" s="349">
        <v>14991.304284339969</v>
      </c>
      <c r="AX56" s="347">
        <v>86335.47958590378</v>
      </c>
      <c r="AY56" s="346">
        <v>60859.804656229135</v>
      </c>
      <c r="AZ56" s="349">
        <v>25475.674929674653</v>
      </c>
      <c r="BA56" s="347">
        <v>83163.57619562029</v>
      </c>
      <c r="BB56" s="346">
        <v>65197.42743092181</v>
      </c>
      <c r="BC56" s="349">
        <v>17966.148764698486</v>
      </c>
    </row>
    <row r="57" spans="1:55" ht="12.75">
      <c r="A57" s="331" t="s">
        <v>6</v>
      </c>
      <c r="B57" s="348" t="s">
        <v>73</v>
      </c>
      <c r="C57" s="345" t="s">
        <v>73</v>
      </c>
      <c r="D57" s="342" t="s">
        <v>73</v>
      </c>
      <c r="E57" s="348">
        <f aca="true" t="shared" si="9" ref="E57:E68">F57+G57</f>
        <v>8680.668763877147</v>
      </c>
      <c r="F57" s="345">
        <v>7321.500930499781</v>
      </c>
      <c r="G57" s="342">
        <v>1359.1678333773652</v>
      </c>
      <c r="H57" s="348">
        <v>10418.350202734737</v>
      </c>
      <c r="I57" s="345">
        <v>9518.30752639786</v>
      </c>
      <c r="J57" s="342">
        <v>900.0426763368752</v>
      </c>
      <c r="K57" s="348">
        <v>12681.393205466724</v>
      </c>
      <c r="L57" s="345">
        <v>7897.726300978917</v>
      </c>
      <c r="M57" s="342">
        <v>4783.666904487806</v>
      </c>
      <c r="N57" s="348">
        <v>8124.987374414926</v>
      </c>
      <c r="O57" s="345">
        <v>5606.718172631582</v>
      </c>
      <c r="P57" s="342">
        <v>2518.269201783344</v>
      </c>
      <c r="Q57" s="348">
        <v>7475.087868745673</v>
      </c>
      <c r="R57" s="345">
        <v>6517.73141287564</v>
      </c>
      <c r="S57" s="342">
        <v>957.3564558700333</v>
      </c>
      <c r="T57" s="348">
        <v>8874.003129171124</v>
      </c>
      <c r="U57" s="345">
        <v>7148.488055450737</v>
      </c>
      <c r="V57" s="342">
        <v>1725.5150737203874</v>
      </c>
      <c r="W57" s="348">
        <v>8085.545860688829</v>
      </c>
      <c r="X57" s="345">
        <v>6804.509868220594</v>
      </c>
      <c r="Y57" s="342">
        <v>1281.035992468234</v>
      </c>
      <c r="Z57" s="348">
        <v>7085.6358447136045</v>
      </c>
      <c r="AA57" s="345">
        <v>5575.352315916399</v>
      </c>
      <c r="AB57" s="342">
        <v>1510.2835287972052</v>
      </c>
      <c r="AC57" s="348">
        <v>6183.831880542915</v>
      </c>
      <c r="AD57" s="345">
        <v>4898.749204946071</v>
      </c>
      <c r="AE57" s="342">
        <v>1285.0826755968446</v>
      </c>
      <c r="AF57" s="348">
        <v>4893.977640958847</v>
      </c>
      <c r="AG57" s="345">
        <v>4392</v>
      </c>
      <c r="AH57" s="342">
        <v>501.9776409588462</v>
      </c>
      <c r="AI57" s="348">
        <v>7665.015725520394</v>
      </c>
      <c r="AJ57" s="345">
        <v>4591</v>
      </c>
      <c r="AK57" s="342">
        <v>3074.015725520394</v>
      </c>
      <c r="AL57" s="348">
        <v>4357.748358060485</v>
      </c>
      <c r="AM57" s="345">
        <v>3587.748358060485</v>
      </c>
      <c r="AN57" s="342">
        <v>770</v>
      </c>
      <c r="AO57" s="348">
        <v>7957.883700476676</v>
      </c>
      <c r="AP57" s="345">
        <v>6078.155883085433</v>
      </c>
      <c r="AQ57" s="342">
        <v>1879.7278173912432</v>
      </c>
      <c r="AR57" s="348">
        <v>6142.503895726961</v>
      </c>
      <c r="AS57" s="345">
        <v>5492.698656074534</v>
      </c>
      <c r="AT57" s="342">
        <v>649.8052396524267</v>
      </c>
      <c r="AU57" s="348">
        <v>6370.308217670174</v>
      </c>
      <c r="AV57" s="345">
        <v>5150.762914670863</v>
      </c>
      <c r="AW57" s="342">
        <v>1219.5453029993103</v>
      </c>
      <c r="AX57" s="348">
        <v>8531.108699010629</v>
      </c>
      <c r="AY57" s="345">
        <v>5445.608029065692</v>
      </c>
      <c r="AZ57" s="342">
        <v>3085.5006699449364</v>
      </c>
      <c r="BA57" s="348">
        <v>6524.259392735539</v>
      </c>
      <c r="BB57" s="345">
        <v>5373.806694313982</v>
      </c>
      <c r="BC57" s="342">
        <v>1150.4526984215574</v>
      </c>
    </row>
    <row r="58" spans="1:55" ht="12.75">
      <c r="A58" s="331" t="s">
        <v>7</v>
      </c>
      <c r="B58" s="348" t="s">
        <v>73</v>
      </c>
      <c r="C58" s="345" t="s">
        <v>73</v>
      </c>
      <c r="D58" s="342" t="s">
        <v>73</v>
      </c>
      <c r="E58" s="348">
        <f t="shared" si="9"/>
        <v>7589.129031891707</v>
      </c>
      <c r="F58" s="345">
        <v>6789.824696010089</v>
      </c>
      <c r="G58" s="342">
        <v>799.3043358816182</v>
      </c>
      <c r="H58" s="348">
        <v>8306.773726963635</v>
      </c>
      <c r="I58" s="345">
        <v>6683.494291460723</v>
      </c>
      <c r="J58" s="342">
        <v>1623.2794355029118</v>
      </c>
      <c r="K58" s="348">
        <v>9414.745632786833</v>
      </c>
      <c r="L58" s="345">
        <v>7865.117748438242</v>
      </c>
      <c r="M58" s="342">
        <v>1549.6278843485902</v>
      </c>
      <c r="N58" s="348">
        <v>8120.3616675586845</v>
      </c>
      <c r="O58" s="345">
        <v>6557.618972416386</v>
      </c>
      <c r="P58" s="342">
        <v>1562.7426951422983</v>
      </c>
      <c r="Q58" s="348">
        <v>8629.347176701493</v>
      </c>
      <c r="R58" s="345">
        <v>6687.13123596408</v>
      </c>
      <c r="S58" s="342">
        <v>1942.215940737412</v>
      </c>
      <c r="T58" s="348">
        <v>7329.31132423655</v>
      </c>
      <c r="U58" s="345">
        <v>6046.524270896392</v>
      </c>
      <c r="V58" s="342">
        <v>1282.7870533401574</v>
      </c>
      <c r="W58" s="348">
        <v>7424.2719763255645</v>
      </c>
      <c r="X58" s="345">
        <v>6411.324580341546</v>
      </c>
      <c r="Y58" s="342">
        <v>1012.9473959840186</v>
      </c>
      <c r="Z58" s="348">
        <v>7996.952636758122</v>
      </c>
      <c r="AA58" s="345">
        <v>6081.491106069817</v>
      </c>
      <c r="AB58" s="342">
        <v>1915.4615306883047</v>
      </c>
      <c r="AC58" s="348">
        <v>6625.50730798557</v>
      </c>
      <c r="AD58" s="345">
        <v>5441.55239454591</v>
      </c>
      <c r="AE58" s="342">
        <v>1183.9549134396607</v>
      </c>
      <c r="AF58" s="348">
        <v>5734.772112630135</v>
      </c>
      <c r="AG58" s="345">
        <v>4655.643130869052</v>
      </c>
      <c r="AH58" s="342">
        <v>1079.1289817610832</v>
      </c>
      <c r="AI58" s="348">
        <v>6630.104158653983</v>
      </c>
      <c r="AJ58" s="345">
        <v>4706</v>
      </c>
      <c r="AK58" s="342">
        <v>1924.1041586539832</v>
      </c>
      <c r="AL58" s="348">
        <v>5236.8560765918</v>
      </c>
      <c r="AM58" s="345">
        <v>3788.7704884354753</v>
      </c>
      <c r="AN58" s="342">
        <v>1448.0855881563245</v>
      </c>
      <c r="AO58" s="348">
        <v>7507.152242934126</v>
      </c>
      <c r="AP58" s="345">
        <v>6000.284216843151</v>
      </c>
      <c r="AQ58" s="342">
        <v>1506.868026090975</v>
      </c>
      <c r="AR58" s="348">
        <v>7535.833791933356</v>
      </c>
      <c r="AS58" s="345">
        <v>5329.703051924861</v>
      </c>
      <c r="AT58" s="342">
        <v>2206.130740008495</v>
      </c>
      <c r="AU58" s="348">
        <v>5754.19098822467</v>
      </c>
      <c r="AV58" s="345">
        <v>4976.023496870662</v>
      </c>
      <c r="AW58" s="342">
        <v>778.1674913540085</v>
      </c>
      <c r="AX58" s="348">
        <v>7285.268727874605</v>
      </c>
      <c r="AY58" s="345">
        <v>5259.1272809576785</v>
      </c>
      <c r="AZ58" s="342">
        <v>2026.1414469169267</v>
      </c>
      <c r="BA58" s="348">
        <v>6281.874969533601</v>
      </c>
      <c r="BB58" s="345">
        <v>5114.217653256505</v>
      </c>
      <c r="BC58" s="342">
        <v>1167.6573162770958</v>
      </c>
    </row>
    <row r="59" spans="1:55" ht="12.75">
      <c r="A59" s="331" t="s">
        <v>8</v>
      </c>
      <c r="B59" s="348" t="s">
        <v>73</v>
      </c>
      <c r="C59" s="345" t="s">
        <v>73</v>
      </c>
      <c r="D59" s="342" t="s">
        <v>73</v>
      </c>
      <c r="E59" s="348">
        <f t="shared" si="9"/>
        <v>9629.168702342511</v>
      </c>
      <c r="F59" s="345">
        <v>8561.11400828068</v>
      </c>
      <c r="G59" s="342">
        <v>1068.0546940618315</v>
      </c>
      <c r="H59" s="348">
        <v>9591.334981763259</v>
      </c>
      <c r="I59" s="345">
        <v>8424.156428258702</v>
      </c>
      <c r="J59" s="342">
        <v>1167.1785535045574</v>
      </c>
      <c r="K59" s="348">
        <v>8981.331728071364</v>
      </c>
      <c r="L59" s="345">
        <v>7630.659603709542</v>
      </c>
      <c r="M59" s="342">
        <v>1350.6721243618206</v>
      </c>
      <c r="N59" s="348">
        <v>7005.392052774004</v>
      </c>
      <c r="O59" s="345">
        <v>5849.1516992849</v>
      </c>
      <c r="P59" s="342">
        <v>1156.2403534891034</v>
      </c>
      <c r="Q59" s="348">
        <v>7217.695228228271</v>
      </c>
      <c r="R59" s="345">
        <v>5625.163441366463</v>
      </c>
      <c r="S59" s="342">
        <v>1592.5317868618079</v>
      </c>
      <c r="T59" s="348">
        <v>6744.631912526169</v>
      </c>
      <c r="U59" s="345">
        <v>5543.399392217432</v>
      </c>
      <c r="V59" s="342">
        <v>1201.2325203087369</v>
      </c>
      <c r="W59" s="348">
        <v>7615.724348483871</v>
      </c>
      <c r="X59" s="345">
        <v>6717.957239506597</v>
      </c>
      <c r="Y59" s="342">
        <v>897.767108977274</v>
      </c>
      <c r="Z59" s="348">
        <v>7061.15544114519</v>
      </c>
      <c r="AA59" s="345">
        <v>5590.604066803655</v>
      </c>
      <c r="AB59" s="342">
        <v>1470.551374341535</v>
      </c>
      <c r="AC59" s="348">
        <v>5579.443477040367</v>
      </c>
      <c r="AD59" s="345">
        <v>4745.057297571322</v>
      </c>
      <c r="AE59" s="342">
        <v>834.386179469045</v>
      </c>
      <c r="AF59" s="348">
        <v>5806.0799936323365</v>
      </c>
      <c r="AG59" s="345">
        <v>4984.9406639551125</v>
      </c>
      <c r="AH59" s="342">
        <v>821.1393296772235</v>
      </c>
      <c r="AI59" s="348">
        <v>7149.13029824272</v>
      </c>
      <c r="AJ59" s="345">
        <v>5283</v>
      </c>
      <c r="AK59" s="342">
        <v>1866.1302982427194</v>
      </c>
      <c r="AL59" s="348">
        <v>7605.182711427256</v>
      </c>
      <c r="AM59" s="345">
        <v>3237.699937502467</v>
      </c>
      <c r="AN59" s="342">
        <v>4367.482773924789</v>
      </c>
      <c r="AO59" s="348">
        <v>14308.880447188234</v>
      </c>
      <c r="AP59" s="345">
        <v>5998.27828447773</v>
      </c>
      <c r="AQ59" s="342">
        <v>8310.602162710504</v>
      </c>
      <c r="AR59" s="348">
        <v>7009.623952310914</v>
      </c>
      <c r="AS59" s="345">
        <v>5141.621942647051</v>
      </c>
      <c r="AT59" s="342">
        <v>1868.002009663864</v>
      </c>
      <c r="AU59" s="348">
        <v>6284.496535852623</v>
      </c>
      <c r="AV59" s="345">
        <v>5074.878081431581</v>
      </c>
      <c r="AW59" s="342">
        <v>1209.6184544210416</v>
      </c>
      <c r="AX59" s="348">
        <v>5880.084214615119</v>
      </c>
      <c r="AY59" s="345">
        <v>4883.047342855286</v>
      </c>
      <c r="AZ59" s="342">
        <v>997.0368717598333</v>
      </c>
      <c r="BA59" s="348">
        <v>7532.004491135323</v>
      </c>
      <c r="BB59" s="345">
        <v>5944.739854166762</v>
      </c>
      <c r="BC59" s="342">
        <v>1587.2646369685617</v>
      </c>
    </row>
    <row r="60" spans="1:55" ht="12.75">
      <c r="A60" s="331" t="s">
        <v>9</v>
      </c>
      <c r="B60" s="348" t="s">
        <v>73</v>
      </c>
      <c r="C60" s="345" t="s">
        <v>73</v>
      </c>
      <c r="D60" s="342" t="s">
        <v>73</v>
      </c>
      <c r="E60" s="348">
        <f t="shared" si="9"/>
        <v>7822.318005187887</v>
      </c>
      <c r="F60" s="345">
        <v>7221.621145985394</v>
      </c>
      <c r="G60" s="342">
        <v>600.6968592024929</v>
      </c>
      <c r="H60" s="348">
        <v>8759.6877484917</v>
      </c>
      <c r="I60" s="345">
        <v>7436.799774364829</v>
      </c>
      <c r="J60" s="342">
        <v>1322.8879741268718</v>
      </c>
      <c r="K60" s="348">
        <v>7508.885025174832</v>
      </c>
      <c r="L60" s="345">
        <v>7095.422868497629</v>
      </c>
      <c r="M60" s="342">
        <v>413.462156677203</v>
      </c>
      <c r="N60" s="348">
        <v>5793.611531655327</v>
      </c>
      <c r="O60" s="345">
        <v>5485.064913542922</v>
      </c>
      <c r="P60" s="342">
        <v>308.5466181124049</v>
      </c>
      <c r="Q60" s="348">
        <v>6264.305643087435</v>
      </c>
      <c r="R60" s="345">
        <v>5218.476097564136</v>
      </c>
      <c r="S60" s="342">
        <v>1045.8295455232987</v>
      </c>
      <c r="T60" s="348">
        <v>5387.857023303628</v>
      </c>
      <c r="U60" s="345">
        <v>4718.360810242997</v>
      </c>
      <c r="V60" s="342">
        <v>669.4962130606306</v>
      </c>
      <c r="W60" s="348">
        <v>7270.8720671903475</v>
      </c>
      <c r="X60" s="345">
        <v>6489.396427868007</v>
      </c>
      <c r="Y60" s="342">
        <v>781.4756393223406</v>
      </c>
      <c r="Z60" s="348">
        <v>5744.278374021229</v>
      </c>
      <c r="AA60" s="345">
        <v>4688.567418178291</v>
      </c>
      <c r="AB60" s="342">
        <v>1055.7109558429381</v>
      </c>
      <c r="AC60" s="348">
        <v>5515.216450207409</v>
      </c>
      <c r="AD60" s="345">
        <v>4871.542184921782</v>
      </c>
      <c r="AE60" s="342">
        <v>643.6742652856276</v>
      </c>
      <c r="AF60" s="348">
        <v>4860.931524291959</v>
      </c>
      <c r="AG60" s="345">
        <v>4412.689503456483</v>
      </c>
      <c r="AH60" s="342">
        <v>448.24202083547607</v>
      </c>
      <c r="AI60" s="348">
        <v>5095.8468694015455</v>
      </c>
      <c r="AJ60" s="345">
        <v>3874</v>
      </c>
      <c r="AK60" s="342">
        <v>1221.8468694015455</v>
      </c>
      <c r="AL60" s="348">
        <v>3870.680182042709</v>
      </c>
      <c r="AM60" s="345">
        <v>3026.129528652416</v>
      </c>
      <c r="AN60" s="342">
        <v>844.5506533902928</v>
      </c>
      <c r="AO60" s="348">
        <v>6003.015985966434</v>
      </c>
      <c r="AP60" s="345">
        <v>5298.951106500396</v>
      </c>
      <c r="AQ60" s="342">
        <v>704.0648794660372</v>
      </c>
      <c r="AR60" s="348">
        <v>5136.615695733206</v>
      </c>
      <c r="AS60" s="345">
        <v>3995.52168492819</v>
      </c>
      <c r="AT60" s="342">
        <v>1141.0940108050163</v>
      </c>
      <c r="AU60" s="348">
        <v>6245.899124489762</v>
      </c>
      <c r="AV60" s="345">
        <v>4257.866959448989</v>
      </c>
      <c r="AW60" s="342">
        <v>1988.032165040772</v>
      </c>
      <c r="AX60" s="348">
        <v>7057.6915051718415</v>
      </c>
      <c r="AY60" s="345">
        <v>4481.270562911249</v>
      </c>
      <c r="AZ60" s="342">
        <v>2576.4209422605927</v>
      </c>
      <c r="BA60" s="348">
        <v>6077.323091666025</v>
      </c>
      <c r="BB60" s="345">
        <v>4904.007714329713</v>
      </c>
      <c r="BC60" s="342">
        <v>1173.3153773363122</v>
      </c>
    </row>
    <row r="61" spans="1:55" ht="12.75">
      <c r="A61" s="331" t="s">
        <v>10</v>
      </c>
      <c r="B61" s="348" t="s">
        <v>73</v>
      </c>
      <c r="C61" s="345" t="s">
        <v>73</v>
      </c>
      <c r="D61" s="342" t="s">
        <v>73</v>
      </c>
      <c r="E61" s="348">
        <f t="shared" si="9"/>
        <v>9056.879519132775</v>
      </c>
      <c r="F61" s="345">
        <v>8136.489862438086</v>
      </c>
      <c r="G61" s="342">
        <v>920.3896566946896</v>
      </c>
      <c r="H61" s="348">
        <v>8278.542896800353</v>
      </c>
      <c r="I61" s="345">
        <v>7361.969301802238</v>
      </c>
      <c r="J61" s="342">
        <v>916.5735949981141</v>
      </c>
      <c r="K61" s="348">
        <v>6481.7860864864615</v>
      </c>
      <c r="L61" s="345">
        <v>6144.76883686781</v>
      </c>
      <c r="M61" s="342">
        <v>337.01724961865136</v>
      </c>
      <c r="N61" s="348">
        <v>5634.233548423472</v>
      </c>
      <c r="O61" s="345">
        <v>5380.902234769006</v>
      </c>
      <c r="P61" s="342">
        <v>253.33131365446593</v>
      </c>
      <c r="Q61" s="348">
        <v>5711.637987402924</v>
      </c>
      <c r="R61" s="345">
        <v>4899.1797020825115</v>
      </c>
      <c r="S61" s="342">
        <v>812.4582853204131</v>
      </c>
      <c r="T61" s="348">
        <v>6416.8514217070615</v>
      </c>
      <c r="U61" s="345">
        <v>6021.792160933911</v>
      </c>
      <c r="V61" s="342">
        <v>395.0592607731508</v>
      </c>
      <c r="W61" s="348">
        <v>9162.960118371453</v>
      </c>
      <c r="X61" s="345">
        <v>5520.96971228006</v>
      </c>
      <c r="Y61" s="342">
        <v>3641.9904060913927</v>
      </c>
      <c r="Z61" s="348">
        <v>6808.589358964839</v>
      </c>
      <c r="AA61" s="345">
        <v>5233.252506831815</v>
      </c>
      <c r="AB61" s="342">
        <v>1575.3368521330246</v>
      </c>
      <c r="AC61" s="348">
        <v>4939.535016271784</v>
      </c>
      <c r="AD61" s="345">
        <v>4521.559742100454</v>
      </c>
      <c r="AE61" s="342">
        <v>417.97527417132983</v>
      </c>
      <c r="AF61" s="348">
        <v>4281.745835005838</v>
      </c>
      <c r="AG61" s="345">
        <v>4034.9052713011347</v>
      </c>
      <c r="AH61" s="342">
        <v>246.840563704703</v>
      </c>
      <c r="AI61" s="348">
        <v>5079.54553894633</v>
      </c>
      <c r="AJ61" s="345">
        <v>4312</v>
      </c>
      <c r="AK61" s="342">
        <v>767.5455389463307</v>
      </c>
      <c r="AL61" s="348">
        <v>4391.267792282579</v>
      </c>
      <c r="AM61" s="345">
        <v>3670.000014180695</v>
      </c>
      <c r="AN61" s="342">
        <v>721.2677781018839</v>
      </c>
      <c r="AO61" s="348">
        <v>7341.107156771439</v>
      </c>
      <c r="AP61" s="345">
        <v>5574.821479551997</v>
      </c>
      <c r="AQ61" s="342">
        <v>1766.2856772194414</v>
      </c>
      <c r="AR61" s="348">
        <v>5363.567908945546</v>
      </c>
      <c r="AS61" s="345">
        <v>4322.8034959112265</v>
      </c>
      <c r="AT61" s="342">
        <v>1040.76441303432</v>
      </c>
      <c r="AU61" s="348">
        <v>6363.516753415136</v>
      </c>
      <c r="AV61" s="345">
        <v>4343.940684227885</v>
      </c>
      <c r="AW61" s="342">
        <v>2019.5760691872508</v>
      </c>
      <c r="AX61" s="348">
        <v>5298.3018190350795</v>
      </c>
      <c r="AY61" s="345">
        <v>4222.975270160064</v>
      </c>
      <c r="AZ61" s="342">
        <v>1075.326548875016</v>
      </c>
      <c r="BA61" s="348">
        <v>5974.360425243841</v>
      </c>
      <c r="BB61" s="345">
        <v>4947.508361870626</v>
      </c>
      <c r="BC61" s="342">
        <v>1026.852063373215</v>
      </c>
    </row>
    <row r="62" spans="1:55" ht="12.75">
      <c r="A62" s="331" t="s">
        <v>11</v>
      </c>
      <c r="B62" s="348" t="s">
        <v>73</v>
      </c>
      <c r="C62" s="345" t="s">
        <v>73</v>
      </c>
      <c r="D62" s="342" t="s">
        <v>73</v>
      </c>
      <c r="E62" s="348">
        <f t="shared" si="9"/>
        <v>6802.020622033125</v>
      </c>
      <c r="F62" s="345">
        <v>5697.615871748441</v>
      </c>
      <c r="G62" s="342">
        <v>1104.4047502846831</v>
      </c>
      <c r="H62" s="348">
        <v>10097.545549403676</v>
      </c>
      <c r="I62" s="345">
        <v>7495.602990088679</v>
      </c>
      <c r="J62" s="342">
        <v>2601.942559314998</v>
      </c>
      <c r="K62" s="348">
        <v>8414.982176410278</v>
      </c>
      <c r="L62" s="345">
        <v>5827.653514859189</v>
      </c>
      <c r="M62" s="342">
        <v>2587.328661551089</v>
      </c>
      <c r="N62" s="348">
        <v>6414.066261870425</v>
      </c>
      <c r="O62" s="345">
        <v>5876.2684138500335</v>
      </c>
      <c r="P62" s="342">
        <v>537.7978480203907</v>
      </c>
      <c r="Q62" s="348">
        <v>5577.699848159838</v>
      </c>
      <c r="R62" s="345">
        <v>5171.892227975561</v>
      </c>
      <c r="S62" s="342">
        <v>405.8076201842779</v>
      </c>
      <c r="T62" s="348">
        <v>6271.472786966616</v>
      </c>
      <c r="U62" s="345">
        <v>5903.975352200914</v>
      </c>
      <c r="V62" s="342">
        <v>367.4974347657019</v>
      </c>
      <c r="W62" s="348">
        <v>6178.935070127077</v>
      </c>
      <c r="X62" s="345">
        <v>5244.866808528875</v>
      </c>
      <c r="Y62" s="342">
        <v>934.068261598202</v>
      </c>
      <c r="Z62" s="348">
        <v>5356.367412572541</v>
      </c>
      <c r="AA62" s="345">
        <v>4973.751159200837</v>
      </c>
      <c r="AB62" s="342">
        <v>382.61625337170403</v>
      </c>
      <c r="AC62" s="348">
        <v>6243.591226726043</v>
      </c>
      <c r="AD62" s="345">
        <v>4696.499266081345</v>
      </c>
      <c r="AE62" s="342">
        <v>1547.0919606446978</v>
      </c>
      <c r="AF62" s="348">
        <v>5434.422232501552</v>
      </c>
      <c r="AG62" s="345">
        <v>4919.757916382923</v>
      </c>
      <c r="AH62" s="342">
        <v>514.6643161186284</v>
      </c>
      <c r="AI62" s="348">
        <v>4880.728235817668</v>
      </c>
      <c r="AJ62" s="345">
        <v>4507</v>
      </c>
      <c r="AK62" s="342">
        <v>373.72823581766795</v>
      </c>
      <c r="AL62" s="348">
        <v>6017.271529720099</v>
      </c>
      <c r="AM62" s="345">
        <v>4595.5035398757</v>
      </c>
      <c r="AN62" s="342">
        <v>1421.7679898443992</v>
      </c>
      <c r="AO62" s="348">
        <v>7543.62632537366</v>
      </c>
      <c r="AP62" s="345">
        <v>6478.219240318279</v>
      </c>
      <c r="AQ62" s="342">
        <v>1065.4070850553808</v>
      </c>
      <c r="AR62" s="348">
        <v>5553.6282342765</v>
      </c>
      <c r="AS62" s="345">
        <v>4871.913008109502</v>
      </c>
      <c r="AT62" s="342">
        <v>681.7152261669978</v>
      </c>
      <c r="AU62" s="348">
        <v>6331.0201521714325</v>
      </c>
      <c r="AV62" s="345">
        <v>5241.765635017675</v>
      </c>
      <c r="AW62" s="342">
        <v>1089.254517153758</v>
      </c>
      <c r="AX62" s="348">
        <v>6555.896719860729</v>
      </c>
      <c r="AY62" s="345">
        <v>5570.818536684079</v>
      </c>
      <c r="AZ62" s="342">
        <v>985.0781831766495</v>
      </c>
      <c r="BA62" s="348">
        <v>6524.683232620751</v>
      </c>
      <c r="BB62" s="345">
        <v>5902.749746821275</v>
      </c>
      <c r="BC62" s="342">
        <v>621.9334857994761</v>
      </c>
    </row>
    <row r="63" spans="1:55" ht="12.75">
      <c r="A63" s="331" t="s">
        <v>12</v>
      </c>
      <c r="B63" s="348" t="s">
        <v>73</v>
      </c>
      <c r="C63" s="345" t="s">
        <v>73</v>
      </c>
      <c r="D63" s="342" t="s">
        <v>73</v>
      </c>
      <c r="E63" s="348">
        <f t="shared" si="9"/>
        <v>8526.669326919062</v>
      </c>
      <c r="F63" s="345">
        <v>5850.724227982048</v>
      </c>
      <c r="G63" s="342">
        <v>2675.9450989370125</v>
      </c>
      <c r="H63" s="348">
        <v>10886.253131151056</v>
      </c>
      <c r="I63" s="345">
        <v>9106.00810951173</v>
      </c>
      <c r="J63" s="342">
        <v>1780.2450216393263</v>
      </c>
      <c r="K63" s="348">
        <v>7394.9382438806615</v>
      </c>
      <c r="L63" s="345">
        <v>7047.524056410027</v>
      </c>
      <c r="M63" s="342">
        <v>347.4141874706345</v>
      </c>
      <c r="N63" s="348">
        <v>6996.102134532299</v>
      </c>
      <c r="O63" s="345">
        <v>5986.44830948325</v>
      </c>
      <c r="P63" s="342">
        <v>1009.653825049048</v>
      </c>
      <c r="Q63" s="348">
        <v>7477.227947945878</v>
      </c>
      <c r="R63" s="345">
        <v>6593.604639612712</v>
      </c>
      <c r="S63" s="342">
        <v>883.6233083331666</v>
      </c>
      <c r="T63" s="348">
        <v>6351.848729698719</v>
      </c>
      <c r="U63" s="345">
        <v>5889.419986423286</v>
      </c>
      <c r="V63" s="342">
        <v>462.42874327543234</v>
      </c>
      <c r="W63" s="348">
        <v>6228.374368729411</v>
      </c>
      <c r="X63" s="345">
        <v>5944.53404981846</v>
      </c>
      <c r="Y63" s="342">
        <v>283.84031891095145</v>
      </c>
      <c r="Z63" s="348">
        <v>5740.661151502093</v>
      </c>
      <c r="AA63" s="345">
        <v>5363.160949084929</v>
      </c>
      <c r="AB63" s="342">
        <v>377.5002024171645</v>
      </c>
      <c r="AC63" s="348">
        <v>5167.042552677931</v>
      </c>
      <c r="AD63" s="345">
        <v>4709.728711943303</v>
      </c>
      <c r="AE63" s="342">
        <v>457.3138407346277</v>
      </c>
      <c r="AF63" s="348">
        <v>5440.97912500992</v>
      </c>
      <c r="AG63" s="345">
        <v>5016</v>
      </c>
      <c r="AH63" s="342">
        <v>424.9791250099196</v>
      </c>
      <c r="AI63" s="348">
        <v>9679.411507249271</v>
      </c>
      <c r="AJ63" s="345">
        <v>4911</v>
      </c>
      <c r="AK63" s="342">
        <v>4768.411507249271</v>
      </c>
      <c r="AL63" s="348">
        <v>8304.78478615107</v>
      </c>
      <c r="AM63" s="345">
        <v>5841.6812733420375</v>
      </c>
      <c r="AN63" s="342">
        <v>2463.1035128090334</v>
      </c>
      <c r="AO63" s="348">
        <v>8750.558568016924</v>
      </c>
      <c r="AP63" s="345">
        <v>7089.259868322568</v>
      </c>
      <c r="AQ63" s="342">
        <v>1661.2986996943573</v>
      </c>
      <c r="AR63" s="348">
        <v>6855.717746031376</v>
      </c>
      <c r="AS63" s="345">
        <v>5857.086236657451</v>
      </c>
      <c r="AT63" s="342">
        <v>998.6315093739247</v>
      </c>
      <c r="AU63" s="348">
        <v>6380.272497005627</v>
      </c>
      <c r="AV63" s="345">
        <v>5476.317546097071</v>
      </c>
      <c r="AW63" s="342">
        <v>903.9549509085563</v>
      </c>
      <c r="AX63" s="348">
        <v>7668.011078629224</v>
      </c>
      <c r="AY63" s="345">
        <v>6188.040197011641</v>
      </c>
      <c r="AZ63" s="342">
        <v>1479.9708816175835</v>
      </c>
      <c r="BA63" s="348">
        <v>7470.772464277517</v>
      </c>
      <c r="BB63" s="345">
        <v>6073.019598691946</v>
      </c>
      <c r="BC63" s="342">
        <v>1397.7528655855717</v>
      </c>
    </row>
    <row r="64" spans="1:55" ht="12.75">
      <c r="A64" s="331" t="s">
        <v>13</v>
      </c>
      <c r="B64" s="348" t="s">
        <v>73</v>
      </c>
      <c r="C64" s="345" t="s">
        <v>73</v>
      </c>
      <c r="D64" s="342" t="s">
        <v>73</v>
      </c>
      <c r="E64" s="348">
        <f t="shared" si="9"/>
        <v>7159.757873536822</v>
      </c>
      <c r="F64" s="345">
        <v>5838.44102769016</v>
      </c>
      <c r="G64" s="342">
        <v>1321.316845846662</v>
      </c>
      <c r="H64" s="348">
        <v>8877.511535451795</v>
      </c>
      <c r="I64" s="345">
        <v>7893.204317736217</v>
      </c>
      <c r="J64" s="342">
        <v>984.3072177155775</v>
      </c>
      <c r="K64" s="348">
        <v>6322.852388592624</v>
      </c>
      <c r="L64" s="345">
        <v>5878.581906003027</v>
      </c>
      <c r="M64" s="342">
        <v>444.27048258959667</v>
      </c>
      <c r="N64" s="348">
        <v>5436.408263532995</v>
      </c>
      <c r="O64" s="345">
        <v>5178.991276705737</v>
      </c>
      <c r="P64" s="342">
        <v>257.41698682725865</v>
      </c>
      <c r="Q64" s="348">
        <v>6422.187947472826</v>
      </c>
      <c r="R64" s="345">
        <v>6150.793519179613</v>
      </c>
      <c r="S64" s="342">
        <v>271.3944282932121</v>
      </c>
      <c r="T64" s="348">
        <v>5664.225908704484</v>
      </c>
      <c r="U64" s="345">
        <v>5220.274142515502</v>
      </c>
      <c r="V64" s="342">
        <v>443.95176618898194</v>
      </c>
      <c r="W64" s="348">
        <v>4721.701043227864</v>
      </c>
      <c r="X64" s="345">
        <v>4248.587800565675</v>
      </c>
      <c r="Y64" s="342">
        <v>473.1132426621887</v>
      </c>
      <c r="Z64" s="348">
        <v>5031.0098299246</v>
      </c>
      <c r="AA64" s="345">
        <v>4616.304659085263</v>
      </c>
      <c r="AB64" s="342">
        <v>414.70517083933703</v>
      </c>
      <c r="AC64" s="348">
        <v>5459.842320632186</v>
      </c>
      <c r="AD64" s="345">
        <v>4830.587261256994</v>
      </c>
      <c r="AE64" s="342">
        <v>629.2550593751923</v>
      </c>
      <c r="AF64" s="348">
        <v>4829.013362169331</v>
      </c>
      <c r="AG64" s="345">
        <v>4301</v>
      </c>
      <c r="AH64" s="342">
        <v>528.0133621693317</v>
      </c>
      <c r="AI64" s="348">
        <v>5739.925986568605</v>
      </c>
      <c r="AJ64" s="345">
        <v>4279</v>
      </c>
      <c r="AK64" s="342">
        <v>1460.925986568605</v>
      </c>
      <c r="AL64" s="348">
        <v>8941.912856037427</v>
      </c>
      <c r="AM64" s="345">
        <v>5755.953334432618</v>
      </c>
      <c r="AN64" s="342">
        <v>3185.9595216048087</v>
      </c>
      <c r="AO64" s="348">
        <v>8310.242141532182</v>
      </c>
      <c r="AP64" s="345">
        <v>6141.52568543346</v>
      </c>
      <c r="AQ64" s="342">
        <v>2168.7164560987217</v>
      </c>
      <c r="AR64" s="348">
        <v>5808.5408579716</v>
      </c>
      <c r="AS64" s="345">
        <v>4741.0867155174055</v>
      </c>
      <c r="AT64" s="342">
        <v>1067.4541424541947</v>
      </c>
      <c r="AU64" s="348">
        <v>5706.032807764905</v>
      </c>
      <c r="AV64" s="345">
        <v>5214.308263138932</v>
      </c>
      <c r="AW64" s="342">
        <v>491.72454462597284</v>
      </c>
      <c r="AX64" s="348">
        <v>6241.522829852745</v>
      </c>
      <c r="AY64" s="345">
        <v>4904.338817425732</v>
      </c>
      <c r="AZ64" s="342">
        <v>1337.1840124270134</v>
      </c>
      <c r="BA64" s="348">
        <v>8275.51674828982</v>
      </c>
      <c r="BB64" s="345">
        <v>6048.62600999448</v>
      </c>
      <c r="BC64" s="342">
        <v>2226.89073829534</v>
      </c>
    </row>
    <row r="65" spans="1:55" ht="12.75">
      <c r="A65" s="331" t="s">
        <v>14</v>
      </c>
      <c r="B65" s="348" t="s">
        <v>73</v>
      </c>
      <c r="C65" s="345" t="s">
        <v>73</v>
      </c>
      <c r="D65" s="342" t="s">
        <v>73</v>
      </c>
      <c r="E65" s="348">
        <f t="shared" si="9"/>
        <v>4553.011740018519</v>
      </c>
      <c r="F65" s="345">
        <v>4281.712951633062</v>
      </c>
      <c r="G65" s="342">
        <v>271.29878838545693</v>
      </c>
      <c r="H65" s="348">
        <v>9109.348915998791</v>
      </c>
      <c r="I65" s="345">
        <v>7022.315549280268</v>
      </c>
      <c r="J65" s="342">
        <v>2087.0333667185228</v>
      </c>
      <c r="K65" s="348">
        <v>7808.674086507636</v>
      </c>
      <c r="L65" s="345">
        <v>6057.083265052802</v>
      </c>
      <c r="M65" s="342">
        <v>1751.5908214548342</v>
      </c>
      <c r="N65" s="348">
        <v>5115.255677162867</v>
      </c>
      <c r="O65" s="345">
        <v>4538.2978471892575</v>
      </c>
      <c r="P65" s="342">
        <v>576.9578299736096</v>
      </c>
      <c r="Q65" s="348">
        <v>6252.922147132647</v>
      </c>
      <c r="R65" s="345">
        <v>5058.067202420998</v>
      </c>
      <c r="S65" s="342">
        <v>1194.8549447116495</v>
      </c>
      <c r="T65" s="348">
        <v>4913.806787450475</v>
      </c>
      <c r="U65" s="345">
        <v>4529.1327110531665</v>
      </c>
      <c r="V65" s="342">
        <v>384.67407639730845</v>
      </c>
      <c r="W65" s="348">
        <v>5706.255357783059</v>
      </c>
      <c r="X65" s="345">
        <v>4389.364392149763</v>
      </c>
      <c r="Y65" s="342">
        <v>1316.8909656332955</v>
      </c>
      <c r="Z65" s="348">
        <v>4735.2903528607685</v>
      </c>
      <c r="AA65" s="345">
        <v>3894.5208420835343</v>
      </c>
      <c r="AB65" s="342">
        <v>840.769510777234</v>
      </c>
      <c r="AC65" s="348">
        <v>4961.951654994458</v>
      </c>
      <c r="AD65" s="345">
        <v>4617.730269898575</v>
      </c>
      <c r="AE65" s="342">
        <v>344.22138509588336</v>
      </c>
      <c r="AF65" s="348">
        <v>4901.993658182636</v>
      </c>
      <c r="AG65" s="345">
        <v>4298</v>
      </c>
      <c r="AH65" s="342">
        <v>603.9936581826363</v>
      </c>
      <c r="AI65" s="348">
        <v>3336.8304351755623</v>
      </c>
      <c r="AJ65" s="345">
        <v>3048</v>
      </c>
      <c r="AK65" s="342">
        <v>288.83043517556246</v>
      </c>
      <c r="AL65" s="348">
        <v>5609.535556072113</v>
      </c>
      <c r="AM65" s="345">
        <v>3916.5154550603334</v>
      </c>
      <c r="AN65" s="342">
        <v>1693.0201010117792</v>
      </c>
      <c r="AO65" s="348">
        <v>5642.230430811242</v>
      </c>
      <c r="AP65" s="345">
        <v>4875.186164525225</v>
      </c>
      <c r="AQ65" s="342">
        <v>767.0442662860172</v>
      </c>
      <c r="AR65" s="348">
        <v>4900.282437773367</v>
      </c>
      <c r="AS65" s="345">
        <v>4019.597188773958</v>
      </c>
      <c r="AT65" s="342">
        <v>880.6852489994087</v>
      </c>
      <c r="AU65" s="348">
        <v>4741.832739164235</v>
      </c>
      <c r="AV65" s="345">
        <v>4156.229758380245</v>
      </c>
      <c r="AW65" s="342">
        <v>585.6029807839903</v>
      </c>
      <c r="AX65" s="348">
        <v>5198.950640279737</v>
      </c>
      <c r="AY65" s="345">
        <v>4674.16356015</v>
      </c>
      <c r="AZ65" s="342">
        <v>524.7870801297369</v>
      </c>
      <c r="BA65" s="348">
        <v>6034.6658997044005</v>
      </c>
      <c r="BB65" s="345">
        <v>4784.696676376719</v>
      </c>
      <c r="BC65" s="342">
        <v>1249.9692233276817</v>
      </c>
    </row>
    <row r="66" spans="1:55" ht="12.75">
      <c r="A66" s="331" t="s">
        <v>15</v>
      </c>
      <c r="B66" s="348" t="s">
        <v>73</v>
      </c>
      <c r="C66" s="345" t="s">
        <v>73</v>
      </c>
      <c r="D66" s="342" t="s">
        <v>73</v>
      </c>
      <c r="E66" s="348">
        <f t="shared" si="9"/>
        <v>6292.221665440152</v>
      </c>
      <c r="F66" s="345">
        <v>5853.467331172376</v>
      </c>
      <c r="G66" s="342">
        <v>438.75433426777516</v>
      </c>
      <c r="H66" s="348">
        <v>10078.015082854348</v>
      </c>
      <c r="I66" s="345">
        <v>9705.612047287346</v>
      </c>
      <c r="J66" s="342">
        <v>372.40303556700184</v>
      </c>
      <c r="K66" s="348">
        <v>6641.561734996198</v>
      </c>
      <c r="L66" s="345">
        <v>6098.69530779367</v>
      </c>
      <c r="M66" s="342">
        <v>542.8664272025276</v>
      </c>
      <c r="N66" s="348">
        <v>6211.142045915336</v>
      </c>
      <c r="O66" s="345">
        <v>5620.957583355769</v>
      </c>
      <c r="P66" s="342">
        <v>590.1844625595668</v>
      </c>
      <c r="Q66" s="348">
        <v>7261.453870706058</v>
      </c>
      <c r="R66" s="345">
        <v>6495.843389107207</v>
      </c>
      <c r="S66" s="342">
        <v>765.6104815988507</v>
      </c>
      <c r="T66" s="348">
        <v>6109.210765582532</v>
      </c>
      <c r="U66" s="345">
        <v>5544.072034223118</v>
      </c>
      <c r="V66" s="342">
        <v>565.138731359414</v>
      </c>
      <c r="W66" s="348">
        <v>5661.967291441219</v>
      </c>
      <c r="X66" s="345">
        <v>4874.264697329055</v>
      </c>
      <c r="Y66" s="342">
        <v>787.7025941121634</v>
      </c>
      <c r="Z66" s="348">
        <v>6197.179162272628</v>
      </c>
      <c r="AA66" s="345">
        <v>5680.437769506497</v>
      </c>
      <c r="AB66" s="342">
        <v>516.7413927661312</v>
      </c>
      <c r="AC66" s="348">
        <v>7855.626216385526</v>
      </c>
      <c r="AD66" s="345">
        <v>6355.233800395191</v>
      </c>
      <c r="AE66" s="342">
        <v>1500.3924159903356</v>
      </c>
      <c r="AF66" s="348">
        <v>5631.627149606274</v>
      </c>
      <c r="AG66" s="345">
        <v>5138</v>
      </c>
      <c r="AH66" s="342">
        <v>493.6271496062739</v>
      </c>
      <c r="AI66" s="348">
        <v>5117.893343078427</v>
      </c>
      <c r="AJ66" s="345">
        <v>4524</v>
      </c>
      <c r="AK66" s="342">
        <v>593.8933430784276</v>
      </c>
      <c r="AL66" s="348">
        <v>6976.610664281739</v>
      </c>
      <c r="AM66" s="345">
        <v>5203.684501017766</v>
      </c>
      <c r="AN66" s="342">
        <v>1772.9261632639739</v>
      </c>
      <c r="AO66" s="348">
        <v>6669.765056784705</v>
      </c>
      <c r="AP66" s="345">
        <v>5707.795807787591</v>
      </c>
      <c r="AQ66" s="342">
        <v>961.9692489971137</v>
      </c>
      <c r="AR66" s="348">
        <v>5903.967411504696</v>
      </c>
      <c r="AS66" s="345">
        <v>4715.364803967683</v>
      </c>
      <c r="AT66" s="342">
        <v>1188.6026075370132</v>
      </c>
      <c r="AU66" s="348">
        <v>5889.167249918647</v>
      </c>
      <c r="AV66" s="345">
        <v>5007.946476745746</v>
      </c>
      <c r="AW66" s="342">
        <v>881.220773172901</v>
      </c>
      <c r="AX66" s="348">
        <v>13003.905656788995</v>
      </c>
      <c r="AY66" s="345">
        <v>4954.802490235006</v>
      </c>
      <c r="AZ66" s="342">
        <v>8049.103166553989</v>
      </c>
      <c r="BA66" s="348">
        <v>7292.027496397006</v>
      </c>
      <c r="BB66" s="345">
        <v>5228.518138626672</v>
      </c>
      <c r="BC66" s="342">
        <v>2063.5093577703337</v>
      </c>
    </row>
    <row r="67" spans="1:55" ht="12.75">
      <c r="A67" s="331" t="s">
        <v>16</v>
      </c>
      <c r="B67" s="348" t="s">
        <v>73</v>
      </c>
      <c r="C67" s="345" t="s">
        <v>73</v>
      </c>
      <c r="D67" s="342" t="s">
        <v>73</v>
      </c>
      <c r="E67" s="348">
        <f t="shared" si="9"/>
        <v>6463.87737407128</v>
      </c>
      <c r="F67" s="345">
        <v>5286.189468640109</v>
      </c>
      <c r="G67" s="342">
        <v>1177.6879054311714</v>
      </c>
      <c r="H67" s="348">
        <v>11021.392595476389</v>
      </c>
      <c r="I67" s="345">
        <v>8846.232172627811</v>
      </c>
      <c r="J67" s="342">
        <v>2175.1604228485776</v>
      </c>
      <c r="K67" s="348">
        <v>6124.530659430367</v>
      </c>
      <c r="L67" s="345">
        <v>5230.9181025368825</v>
      </c>
      <c r="M67" s="342">
        <v>893.6125568934849</v>
      </c>
      <c r="N67" s="348">
        <v>6583.324686122121</v>
      </c>
      <c r="O67" s="345">
        <v>5950.460029011935</v>
      </c>
      <c r="P67" s="342">
        <v>632.8646571101866</v>
      </c>
      <c r="Q67" s="348">
        <v>7003.939181509704</v>
      </c>
      <c r="R67" s="345">
        <v>5985.326798229311</v>
      </c>
      <c r="S67" s="342">
        <v>1018.6123832803931</v>
      </c>
      <c r="T67" s="348">
        <v>5558.043924976387</v>
      </c>
      <c r="U67" s="345">
        <v>4665.936654485426</v>
      </c>
      <c r="V67" s="342">
        <v>892.1072704909612</v>
      </c>
      <c r="W67" s="348">
        <v>6183.2138292285035</v>
      </c>
      <c r="X67" s="345">
        <v>4619.03328179867</v>
      </c>
      <c r="Y67" s="342">
        <v>1564.180547429833</v>
      </c>
      <c r="Z67" s="348">
        <v>6323.7056399146095</v>
      </c>
      <c r="AA67" s="345">
        <v>5187.121071170606</v>
      </c>
      <c r="AB67" s="342">
        <v>1136.5845687440028</v>
      </c>
      <c r="AC67" s="348">
        <v>5169.538277170143</v>
      </c>
      <c r="AD67" s="345">
        <v>4682.86362474334</v>
      </c>
      <c r="AE67" s="342">
        <v>486.6746524268036</v>
      </c>
      <c r="AF67" s="348">
        <v>4782.010105989948</v>
      </c>
      <c r="AG67" s="345">
        <v>4054</v>
      </c>
      <c r="AH67" s="342">
        <v>728.0101059899481</v>
      </c>
      <c r="AI67" s="348">
        <v>4543.464278723321</v>
      </c>
      <c r="AJ67" s="345">
        <v>3615</v>
      </c>
      <c r="AK67" s="342">
        <v>928.4642787233204</v>
      </c>
      <c r="AL67" s="348">
        <v>6204.666059629894</v>
      </c>
      <c r="AM67" s="345">
        <v>5077.845145081909</v>
      </c>
      <c r="AN67" s="342">
        <v>1126.8209145479848</v>
      </c>
      <c r="AO67" s="348">
        <v>6183.278892281299</v>
      </c>
      <c r="AP67" s="345">
        <v>5166.46819933703</v>
      </c>
      <c r="AQ67" s="342">
        <v>1016.8106929442691</v>
      </c>
      <c r="AR67" s="348">
        <v>5322.09674147631</v>
      </c>
      <c r="AS67" s="345">
        <v>4293.045484843326</v>
      </c>
      <c r="AT67" s="342">
        <v>1029.0512566329833</v>
      </c>
      <c r="AU67" s="348">
        <v>5589.966395383734</v>
      </c>
      <c r="AV67" s="345">
        <v>4502.723047794381</v>
      </c>
      <c r="AW67" s="342">
        <v>1087.2433475893529</v>
      </c>
      <c r="AX67" s="348">
        <v>5580.804044175812</v>
      </c>
      <c r="AY67" s="345">
        <v>4699.960188854515</v>
      </c>
      <c r="AZ67" s="342">
        <v>880.8438553212976</v>
      </c>
      <c r="BA67" s="348">
        <v>6271.825094181219</v>
      </c>
      <c r="BB67" s="345">
        <v>4836.20767734803</v>
      </c>
      <c r="BC67" s="342">
        <v>1435.6174168331893</v>
      </c>
    </row>
    <row r="68" spans="1:55" ht="12.75">
      <c r="A68" s="332" t="s">
        <v>17</v>
      </c>
      <c r="B68" s="359" t="s">
        <v>73</v>
      </c>
      <c r="C68" s="360" t="s">
        <v>73</v>
      </c>
      <c r="D68" s="361" t="s">
        <v>73</v>
      </c>
      <c r="E68" s="359">
        <f t="shared" si="9"/>
        <v>6785.685173363221</v>
      </c>
      <c r="F68" s="360">
        <v>6107.8862409445455</v>
      </c>
      <c r="G68" s="361">
        <v>677.7989324186755</v>
      </c>
      <c r="H68" s="359">
        <v>10258.813008540694</v>
      </c>
      <c r="I68" s="360">
        <v>8816.391491101576</v>
      </c>
      <c r="J68" s="361">
        <v>1442.4215174391177</v>
      </c>
      <c r="K68" s="359">
        <v>6403.710277758977</v>
      </c>
      <c r="L68" s="360">
        <v>5669.645387839065</v>
      </c>
      <c r="M68" s="361">
        <v>734.0648899199118</v>
      </c>
      <c r="N68" s="359">
        <v>7699.836343968176</v>
      </c>
      <c r="O68" s="360">
        <v>6551.22982046484</v>
      </c>
      <c r="P68" s="361">
        <v>1148.6065235033361</v>
      </c>
      <c r="Q68" s="359">
        <v>7815.586554237765</v>
      </c>
      <c r="R68" s="360">
        <v>6667.291126014796</v>
      </c>
      <c r="S68" s="361">
        <v>1148.2954282229693</v>
      </c>
      <c r="T68" s="359">
        <v>7848.533569113008</v>
      </c>
      <c r="U68" s="360">
        <v>5460.109107884779</v>
      </c>
      <c r="V68" s="361">
        <v>2388.4244612282287</v>
      </c>
      <c r="W68" s="359">
        <v>5681.761020816333</v>
      </c>
      <c r="X68" s="360">
        <v>4189.455869764691</v>
      </c>
      <c r="Y68" s="361">
        <v>1492.3051510516423</v>
      </c>
      <c r="Z68" s="359">
        <v>7164.099891784171</v>
      </c>
      <c r="AA68" s="360">
        <v>5678.446337947065</v>
      </c>
      <c r="AB68" s="361">
        <v>1485.6535538371056</v>
      </c>
      <c r="AC68" s="359">
        <v>5955.615068723864</v>
      </c>
      <c r="AD68" s="360">
        <v>5314.113863685872</v>
      </c>
      <c r="AE68" s="361">
        <v>641.5012050379918</v>
      </c>
      <c r="AF68" s="359">
        <v>7961.212602811159</v>
      </c>
      <c r="AG68" s="360">
        <v>5365</v>
      </c>
      <c r="AH68" s="361">
        <v>2596.212602811159</v>
      </c>
      <c r="AI68" s="359">
        <v>5314.682535956667</v>
      </c>
      <c r="AJ68" s="360">
        <v>4662</v>
      </c>
      <c r="AK68" s="361">
        <v>652.6825359566673</v>
      </c>
      <c r="AL68" s="359">
        <v>7617.830010516179</v>
      </c>
      <c r="AM68" s="360">
        <v>5450.165742547651</v>
      </c>
      <c r="AN68" s="361">
        <v>2167.6642679685283</v>
      </c>
      <c r="AO68" s="359">
        <v>7888.551449911834</v>
      </c>
      <c r="AP68" s="360">
        <v>6214.828518604469</v>
      </c>
      <c r="AQ68" s="361">
        <v>1673.7229313073656</v>
      </c>
      <c r="AR68" s="359">
        <v>6566.443830921826</v>
      </c>
      <c r="AS68" s="360">
        <v>5206.530742757172</v>
      </c>
      <c r="AT68" s="361">
        <v>1359.9130881646538</v>
      </c>
      <c r="AU68" s="359">
        <v>7849.561138993915</v>
      </c>
      <c r="AV68" s="360">
        <v>5112.197451890858</v>
      </c>
      <c r="AW68" s="361">
        <v>2737.3636871030562</v>
      </c>
      <c r="AX68" s="359">
        <v>8033.933650609254</v>
      </c>
      <c r="AY68" s="360">
        <v>5575.652379918181</v>
      </c>
      <c r="AZ68" s="361">
        <v>2458.2812706910727</v>
      </c>
      <c r="BA68" s="359">
        <v>8904.26288983525</v>
      </c>
      <c r="BB68" s="360">
        <v>6039.329305125101</v>
      </c>
      <c r="BC68" s="361">
        <v>2864.9335847101493</v>
      </c>
    </row>
    <row r="69" spans="1:55" s="2" customFormat="1" ht="12.75">
      <c r="A69" s="395" t="s">
        <v>84</v>
      </c>
      <c r="B69" s="347">
        <f>C69+D69</f>
        <v>46051.97019863722</v>
      </c>
      <c r="C69" s="346">
        <v>38435.44440890778</v>
      </c>
      <c r="D69" s="349">
        <v>7616.525789729437</v>
      </c>
      <c r="E69" s="347">
        <f>F69+G69</f>
        <v>55721.18599692165</v>
      </c>
      <c r="F69" s="346">
        <f>SUM(F70:F81)</f>
        <v>47614.98761967543</v>
      </c>
      <c r="G69" s="349">
        <f>SUM(G70:G81)</f>
        <v>8106.198377246229</v>
      </c>
      <c r="H69" s="347">
        <v>79242.05298311655</v>
      </c>
      <c r="I69" s="346">
        <v>69074.61255792971</v>
      </c>
      <c r="J69" s="349">
        <v>10167.440425186835</v>
      </c>
      <c r="K69" s="347">
        <v>73045.89608159977</v>
      </c>
      <c r="L69" s="346">
        <v>61122.06282622045</v>
      </c>
      <c r="M69" s="349">
        <v>11923.833255379317</v>
      </c>
      <c r="N69" s="347">
        <v>78012.48759996626</v>
      </c>
      <c r="O69" s="346">
        <v>69974.07570527318</v>
      </c>
      <c r="P69" s="349">
        <v>8038.411894693079</v>
      </c>
      <c r="Q69" s="347">
        <v>92352.66201019703</v>
      </c>
      <c r="R69" s="346">
        <v>81173.2102889187</v>
      </c>
      <c r="S69" s="349">
        <v>11179.45172127834</v>
      </c>
      <c r="T69" s="347">
        <v>94291.7811481764</v>
      </c>
      <c r="U69" s="346">
        <v>83329.98261709319</v>
      </c>
      <c r="V69" s="349">
        <v>10961.798531083201</v>
      </c>
      <c r="W69" s="347">
        <v>106035.81711336903</v>
      </c>
      <c r="X69" s="346">
        <v>87691.24993019823</v>
      </c>
      <c r="Y69" s="349">
        <v>18344.567183170802</v>
      </c>
      <c r="Z69" s="347">
        <v>97433.71419664685</v>
      </c>
      <c r="AA69" s="346">
        <v>82385.33997156931</v>
      </c>
      <c r="AB69" s="349">
        <v>15048.37422507754</v>
      </c>
      <c r="AC69" s="347">
        <v>94545.98124803913</v>
      </c>
      <c r="AD69" s="346">
        <v>80434.25364342588</v>
      </c>
      <c r="AE69" s="349">
        <v>14111.727604613247</v>
      </c>
      <c r="AF69" s="347">
        <f aca="true" t="shared" si="10" ref="AF69:AK69">SUM(AF70:AF81)</f>
        <v>87662.60121033473</v>
      </c>
      <c r="AG69" s="346">
        <f t="shared" si="10"/>
        <v>76391.73775588321</v>
      </c>
      <c r="AH69" s="349">
        <f t="shared" si="10"/>
        <v>11270.863454451528</v>
      </c>
      <c r="AI69" s="347">
        <f t="shared" si="10"/>
        <v>84906.63383535399</v>
      </c>
      <c r="AJ69" s="346">
        <f t="shared" si="10"/>
        <v>72784.6</v>
      </c>
      <c r="AK69" s="349">
        <f t="shared" si="10"/>
        <v>12122.03383535398</v>
      </c>
      <c r="AL69" s="347">
        <v>80874.20996929848</v>
      </c>
      <c r="AM69" s="346">
        <v>64433.332088665535</v>
      </c>
      <c r="AN69" s="349">
        <v>16440.877880632936</v>
      </c>
      <c r="AO69" s="347">
        <v>91445.160425667</v>
      </c>
      <c r="AP69" s="346">
        <v>72673.61459864094</v>
      </c>
      <c r="AQ69" s="349">
        <v>18771.545827026053</v>
      </c>
      <c r="AR69" s="347">
        <v>73388.39432587201</v>
      </c>
      <c r="AS69" s="346">
        <v>63171.633526360034</v>
      </c>
      <c r="AT69" s="349">
        <v>10216</v>
      </c>
      <c r="AU69" s="347">
        <v>73292.12629588733</v>
      </c>
      <c r="AV69" s="346">
        <v>65013.15631859123</v>
      </c>
      <c r="AW69" s="349">
        <v>8278.969977296101</v>
      </c>
      <c r="AX69" s="347">
        <v>94268.85274968948</v>
      </c>
      <c r="AY69" s="346">
        <v>72216.33921092175</v>
      </c>
      <c r="AZ69" s="349">
        <v>22052.513538767733</v>
      </c>
      <c r="BA69" s="347">
        <v>100350.08181871126</v>
      </c>
      <c r="BB69" s="346">
        <v>81159.99479484161</v>
      </c>
      <c r="BC69" s="349">
        <v>19190.087023869648</v>
      </c>
    </row>
    <row r="70" spans="1:55" ht="12.75">
      <c r="A70" s="331" t="s">
        <v>6</v>
      </c>
      <c r="B70" s="348" t="s">
        <v>73</v>
      </c>
      <c r="C70" s="345" t="s">
        <v>73</v>
      </c>
      <c r="D70" s="342" t="s">
        <v>73</v>
      </c>
      <c r="E70" s="348">
        <f aca="true" t="shared" si="11" ref="E70:E81">F70+G70</f>
        <v>4520.334893572489</v>
      </c>
      <c r="F70" s="345">
        <v>3657.5045027618676</v>
      </c>
      <c r="G70" s="342">
        <v>862.8303908106213</v>
      </c>
      <c r="H70" s="348">
        <v>6861.459714184837</v>
      </c>
      <c r="I70" s="345">
        <v>6589.411225964859</v>
      </c>
      <c r="J70" s="342">
        <v>272.0484882199785</v>
      </c>
      <c r="K70" s="348">
        <v>6947.09245713223</v>
      </c>
      <c r="L70" s="345">
        <v>5050.235102407177</v>
      </c>
      <c r="M70" s="342">
        <v>1896.857354725054</v>
      </c>
      <c r="N70" s="348">
        <v>8036.8254009931425</v>
      </c>
      <c r="O70" s="345">
        <v>5799.973492468007</v>
      </c>
      <c r="P70" s="342">
        <v>2236.8519085251355</v>
      </c>
      <c r="Q70" s="348">
        <v>8191.323323346409</v>
      </c>
      <c r="R70" s="345">
        <v>7152.5046131807</v>
      </c>
      <c r="S70" s="342">
        <v>1038.8187101657084</v>
      </c>
      <c r="T70" s="348">
        <v>9052.53227841011</v>
      </c>
      <c r="U70" s="345">
        <v>7758.587489152935</v>
      </c>
      <c r="V70" s="342">
        <v>1293.9447892571752</v>
      </c>
      <c r="W70" s="348">
        <v>9551.491785851882</v>
      </c>
      <c r="X70" s="345">
        <v>7745.162130410959</v>
      </c>
      <c r="Y70" s="342">
        <v>1806.3296554409217</v>
      </c>
      <c r="Z70" s="348">
        <v>8260.66807163219</v>
      </c>
      <c r="AA70" s="345">
        <v>6378.101011191051</v>
      </c>
      <c r="AB70" s="342">
        <v>1882.5670604411384</v>
      </c>
      <c r="AC70" s="348">
        <v>7275.453606733152</v>
      </c>
      <c r="AD70" s="345">
        <v>6316.0049558701685</v>
      </c>
      <c r="AE70" s="342">
        <v>959.4486508629834</v>
      </c>
      <c r="AF70" s="348">
        <v>5708.869551212419</v>
      </c>
      <c r="AG70" s="345">
        <v>5156</v>
      </c>
      <c r="AH70" s="342">
        <v>552.8695512124186</v>
      </c>
      <c r="AI70" s="348">
        <v>8309.108400478337</v>
      </c>
      <c r="AJ70" s="345">
        <v>6873</v>
      </c>
      <c r="AK70" s="342">
        <v>1436.108400478337</v>
      </c>
      <c r="AL70" s="348">
        <v>5643.623609374684</v>
      </c>
      <c r="AM70" s="345">
        <v>4776.623609374684</v>
      </c>
      <c r="AN70" s="342">
        <v>867</v>
      </c>
      <c r="AO70" s="348">
        <v>8481.759208678644</v>
      </c>
      <c r="AP70" s="345">
        <v>6599.2130388480155</v>
      </c>
      <c r="AQ70" s="342">
        <v>1882.5461698306292</v>
      </c>
      <c r="AR70" s="348">
        <v>5737.921251107609</v>
      </c>
      <c r="AS70" s="345">
        <v>5044.294177843736</v>
      </c>
      <c r="AT70" s="342">
        <v>693.6270732638731</v>
      </c>
      <c r="AU70" s="348">
        <v>5704.882979893487</v>
      </c>
      <c r="AV70" s="345">
        <v>5228.285307865292</v>
      </c>
      <c r="AW70" s="342">
        <v>476.5976720281943</v>
      </c>
      <c r="AX70" s="348">
        <v>7022.510338057392</v>
      </c>
      <c r="AY70" s="345">
        <v>6291.505261071659</v>
      </c>
      <c r="AZ70" s="342">
        <v>731.0050769857326</v>
      </c>
      <c r="BA70" s="348">
        <v>8542.400253995327</v>
      </c>
      <c r="BB70" s="345">
        <v>6485.769865850426</v>
      </c>
      <c r="BC70" s="342">
        <v>2056.630388144901</v>
      </c>
    </row>
    <row r="71" spans="1:55" ht="12.75">
      <c r="A71" s="331" t="s">
        <v>7</v>
      </c>
      <c r="B71" s="348" t="s">
        <v>73</v>
      </c>
      <c r="C71" s="345" t="s">
        <v>73</v>
      </c>
      <c r="D71" s="342" t="s">
        <v>73</v>
      </c>
      <c r="E71" s="348">
        <f t="shared" si="11"/>
        <v>3849.451973253319</v>
      </c>
      <c r="F71" s="345">
        <v>3497.1207441937054</v>
      </c>
      <c r="G71" s="342">
        <v>352.33122905961346</v>
      </c>
      <c r="H71" s="348">
        <v>6116.863072230087</v>
      </c>
      <c r="I71" s="345">
        <v>4414.55760739844</v>
      </c>
      <c r="J71" s="342">
        <v>1702.3054648316468</v>
      </c>
      <c r="K71" s="348">
        <v>7129.4109117150865</v>
      </c>
      <c r="L71" s="345">
        <v>5065.3525075704065</v>
      </c>
      <c r="M71" s="342">
        <v>2064.05840414468</v>
      </c>
      <c r="N71" s="348">
        <v>7107.270554020889</v>
      </c>
      <c r="O71" s="345">
        <v>6560.762067973921</v>
      </c>
      <c r="P71" s="342">
        <v>546.5084860469675</v>
      </c>
      <c r="Q71" s="348">
        <v>8851.45515804045</v>
      </c>
      <c r="R71" s="345">
        <v>6929.006533335086</v>
      </c>
      <c r="S71" s="342">
        <v>1922.4486247053644</v>
      </c>
      <c r="T71" s="348">
        <v>9184.738900451208</v>
      </c>
      <c r="U71" s="345">
        <v>7766.722427979179</v>
      </c>
      <c r="V71" s="342">
        <v>1418.0164724720291</v>
      </c>
      <c r="W71" s="348">
        <v>10322.007680432045</v>
      </c>
      <c r="X71" s="345">
        <v>8679.576174346177</v>
      </c>
      <c r="Y71" s="342">
        <v>1642.4315060858687</v>
      </c>
      <c r="Z71" s="348">
        <v>9572.511633650918</v>
      </c>
      <c r="AA71" s="345">
        <v>7874.2915714199125</v>
      </c>
      <c r="AB71" s="342">
        <v>1698.220062231006</v>
      </c>
      <c r="AC71" s="348">
        <v>11387.729736464895</v>
      </c>
      <c r="AD71" s="345">
        <v>7506.963768301608</v>
      </c>
      <c r="AE71" s="342">
        <v>3880.765968163286</v>
      </c>
      <c r="AF71" s="348">
        <v>7917.728567795686</v>
      </c>
      <c r="AG71" s="345">
        <v>7053.52406524604</v>
      </c>
      <c r="AH71" s="342">
        <v>864.2045025496463</v>
      </c>
      <c r="AI71" s="348">
        <v>7712.840620255207</v>
      </c>
      <c r="AJ71" s="345">
        <v>6161</v>
      </c>
      <c r="AK71" s="342">
        <v>1551.8406202552069</v>
      </c>
      <c r="AL71" s="348">
        <v>6002.276468068231</v>
      </c>
      <c r="AM71" s="345">
        <v>4879.85191050226</v>
      </c>
      <c r="AN71" s="342">
        <v>1122.4245575659716</v>
      </c>
      <c r="AO71" s="348">
        <v>7537.306678869596</v>
      </c>
      <c r="AP71" s="345">
        <v>5843.238264088964</v>
      </c>
      <c r="AQ71" s="342">
        <v>1694.0684147806328</v>
      </c>
      <c r="AR71" s="348">
        <v>6652.316096595029</v>
      </c>
      <c r="AS71" s="345">
        <v>4819.78261882268</v>
      </c>
      <c r="AT71" s="342">
        <v>1832.533477772349</v>
      </c>
      <c r="AU71" s="348">
        <v>5969.72986326318</v>
      </c>
      <c r="AV71" s="345">
        <v>5365.4068059660585</v>
      </c>
      <c r="AW71" s="342">
        <v>604.3230572971213</v>
      </c>
      <c r="AX71" s="348">
        <v>7315.76775768111</v>
      </c>
      <c r="AY71" s="345">
        <v>5981.31414041302</v>
      </c>
      <c r="AZ71" s="342">
        <v>1334.45361726809</v>
      </c>
      <c r="BA71" s="348">
        <v>8038.033295337379</v>
      </c>
      <c r="BB71" s="345">
        <v>6311.457192492118</v>
      </c>
      <c r="BC71" s="342">
        <v>1726.5761028452607</v>
      </c>
    </row>
    <row r="72" spans="1:55" ht="12.75">
      <c r="A72" s="331" t="s">
        <v>8</v>
      </c>
      <c r="B72" s="348" t="s">
        <v>73</v>
      </c>
      <c r="C72" s="345" t="s">
        <v>73</v>
      </c>
      <c r="D72" s="342" t="s">
        <v>73</v>
      </c>
      <c r="E72" s="348">
        <f t="shared" si="11"/>
        <v>4469.39974975186</v>
      </c>
      <c r="F72" s="345">
        <v>4018.53392319304</v>
      </c>
      <c r="G72" s="342">
        <v>450.8658265588202</v>
      </c>
      <c r="H72" s="348">
        <v>7309.400641514177</v>
      </c>
      <c r="I72" s="345">
        <v>6752.504597164419</v>
      </c>
      <c r="J72" s="342">
        <v>556.8960443497577</v>
      </c>
      <c r="K72" s="348">
        <v>7232.11726883491</v>
      </c>
      <c r="L72" s="345">
        <v>5856.505163170097</v>
      </c>
      <c r="M72" s="342">
        <v>1375.6121056648126</v>
      </c>
      <c r="N72" s="348">
        <v>6801.125543410531</v>
      </c>
      <c r="O72" s="345">
        <v>6072.565279018505</v>
      </c>
      <c r="P72" s="342">
        <v>728.5602643920258</v>
      </c>
      <c r="Q72" s="348">
        <v>7662.648089349647</v>
      </c>
      <c r="R72" s="345">
        <v>6338.004401965807</v>
      </c>
      <c r="S72" s="342">
        <v>1324.64368738384</v>
      </c>
      <c r="T72" s="348">
        <v>7878.912253741912</v>
      </c>
      <c r="U72" s="345">
        <v>6743.091694787013</v>
      </c>
      <c r="V72" s="342">
        <v>1135.8205589548986</v>
      </c>
      <c r="W72" s="348">
        <v>10891.470913481318</v>
      </c>
      <c r="X72" s="345">
        <v>9428.426789902273</v>
      </c>
      <c r="Y72" s="342">
        <v>1463.044123579046</v>
      </c>
      <c r="Z72" s="348">
        <v>10233.649389451619</v>
      </c>
      <c r="AA72" s="345">
        <v>8281.471980529966</v>
      </c>
      <c r="AB72" s="342">
        <v>1952.177408921653</v>
      </c>
      <c r="AC72" s="348">
        <v>8375.244806938716</v>
      </c>
      <c r="AD72" s="345">
        <v>7343.246064001923</v>
      </c>
      <c r="AE72" s="342">
        <v>1031.9987429367936</v>
      </c>
      <c r="AF72" s="348">
        <v>7973.704239170716</v>
      </c>
      <c r="AG72" s="345">
        <v>6836.821749955772</v>
      </c>
      <c r="AH72" s="342">
        <v>1136.8824892149446</v>
      </c>
      <c r="AI72" s="348">
        <v>8662.24728620364</v>
      </c>
      <c r="AJ72" s="345">
        <v>7143</v>
      </c>
      <c r="AK72" s="342">
        <v>1519.2472862036395</v>
      </c>
      <c r="AL72" s="348">
        <v>6764.568253861374</v>
      </c>
      <c r="AM72" s="345">
        <v>5273.9461259005075</v>
      </c>
      <c r="AN72" s="342">
        <v>1490.622127960866</v>
      </c>
      <c r="AO72" s="348">
        <v>14825.892640648406</v>
      </c>
      <c r="AP72" s="345">
        <v>7420.793557681711</v>
      </c>
      <c r="AQ72" s="342">
        <v>7405.099082966694</v>
      </c>
      <c r="AR72" s="348">
        <v>7093.171425835037</v>
      </c>
      <c r="AS72" s="345">
        <v>5984.475786796342</v>
      </c>
      <c r="AT72" s="342">
        <v>1108.6956390386947</v>
      </c>
      <c r="AU72" s="348">
        <v>6484.58141956208</v>
      </c>
      <c r="AV72" s="345">
        <v>5795.393500687197</v>
      </c>
      <c r="AW72" s="342">
        <v>689.1879188748829</v>
      </c>
      <c r="AX72" s="348">
        <v>7127.785296873508</v>
      </c>
      <c r="AY72" s="345">
        <v>5950.301455520336</v>
      </c>
      <c r="AZ72" s="342">
        <v>1177.4838413531713</v>
      </c>
      <c r="BA72" s="348">
        <v>8435.682197654503</v>
      </c>
      <c r="BB72" s="345">
        <v>7061.610192492627</v>
      </c>
      <c r="BC72" s="342">
        <v>1374.072005161876</v>
      </c>
    </row>
    <row r="73" spans="1:55" ht="12.75">
      <c r="A73" s="331" t="s">
        <v>9</v>
      </c>
      <c r="B73" s="348" t="s">
        <v>73</v>
      </c>
      <c r="C73" s="345" t="s">
        <v>73</v>
      </c>
      <c r="D73" s="342" t="s">
        <v>73</v>
      </c>
      <c r="E73" s="348">
        <f t="shared" si="11"/>
        <v>4726.2298547139335</v>
      </c>
      <c r="F73" s="345">
        <v>4443.583723495218</v>
      </c>
      <c r="G73" s="342">
        <v>282.6461312187159</v>
      </c>
      <c r="H73" s="348">
        <v>6311.953851792381</v>
      </c>
      <c r="I73" s="345">
        <v>5435.918546080757</v>
      </c>
      <c r="J73" s="342">
        <v>876.0353057116246</v>
      </c>
      <c r="K73" s="348">
        <v>5983.759490835825</v>
      </c>
      <c r="L73" s="345">
        <v>5704.0337534140535</v>
      </c>
      <c r="M73" s="342">
        <v>279.72573742177116</v>
      </c>
      <c r="N73" s="348">
        <v>6562.730177909225</v>
      </c>
      <c r="O73" s="345">
        <v>6076.849277778751</v>
      </c>
      <c r="P73" s="342">
        <v>485.88090013047423</v>
      </c>
      <c r="Q73" s="348">
        <v>7488.569376765839</v>
      </c>
      <c r="R73" s="345">
        <v>6873.253008727846</v>
      </c>
      <c r="S73" s="342">
        <v>615.3163680379927</v>
      </c>
      <c r="T73" s="348">
        <v>7759.920775525022</v>
      </c>
      <c r="U73" s="345">
        <v>7126.88133471695</v>
      </c>
      <c r="V73" s="342">
        <v>633.0394408080716</v>
      </c>
      <c r="W73" s="348">
        <v>11657.243160987638</v>
      </c>
      <c r="X73" s="345">
        <v>9812.128339653542</v>
      </c>
      <c r="Y73" s="342">
        <v>1845.1148213340964</v>
      </c>
      <c r="Z73" s="348">
        <v>7773.950782250102</v>
      </c>
      <c r="AA73" s="345">
        <v>7270.8289554880575</v>
      </c>
      <c r="AB73" s="342">
        <v>503.12182676204384</v>
      </c>
      <c r="AC73" s="348">
        <v>8563.43919397218</v>
      </c>
      <c r="AD73" s="345">
        <v>7279.222973942688</v>
      </c>
      <c r="AE73" s="342">
        <v>1284.2162200294927</v>
      </c>
      <c r="AF73" s="348">
        <v>7273.3454067169305</v>
      </c>
      <c r="AG73" s="345">
        <v>6837.990844521224</v>
      </c>
      <c r="AH73" s="342">
        <v>435.35456219570665</v>
      </c>
      <c r="AI73" s="348">
        <v>6805.46057033513</v>
      </c>
      <c r="AJ73" s="345">
        <v>5896</v>
      </c>
      <c r="AK73" s="342">
        <v>909.46057033513</v>
      </c>
      <c r="AL73" s="348">
        <v>6604.685188771809</v>
      </c>
      <c r="AM73" s="345">
        <v>4851.095998305769</v>
      </c>
      <c r="AN73" s="342">
        <v>1753.5891904660398</v>
      </c>
      <c r="AO73" s="348">
        <v>7933.246975347849</v>
      </c>
      <c r="AP73" s="345">
        <v>6709.158485405889</v>
      </c>
      <c r="AQ73" s="342">
        <v>1224.08848994196</v>
      </c>
      <c r="AR73" s="348">
        <v>6086.653931559755</v>
      </c>
      <c r="AS73" s="345">
        <v>4974.906121561121</v>
      </c>
      <c r="AT73" s="342">
        <v>1111.7478099986333</v>
      </c>
      <c r="AU73" s="348">
        <v>6098.938036786558</v>
      </c>
      <c r="AV73" s="345">
        <v>5289.788333270938</v>
      </c>
      <c r="AW73" s="342">
        <v>809.1497035156194</v>
      </c>
      <c r="AX73" s="348">
        <v>6322.575426754372</v>
      </c>
      <c r="AY73" s="345">
        <v>5356.010401282141</v>
      </c>
      <c r="AZ73" s="342">
        <v>966.5650254722308</v>
      </c>
      <c r="BA73" s="348">
        <v>7969.595315397777</v>
      </c>
      <c r="BB73" s="345">
        <v>6683.366777346321</v>
      </c>
      <c r="BC73" s="342">
        <v>1286.2285380514563</v>
      </c>
    </row>
    <row r="74" spans="1:55" ht="12.75">
      <c r="A74" s="331" t="s">
        <v>10</v>
      </c>
      <c r="B74" s="348" t="s">
        <v>73</v>
      </c>
      <c r="C74" s="345" t="s">
        <v>73</v>
      </c>
      <c r="D74" s="342" t="s">
        <v>73</v>
      </c>
      <c r="E74" s="348">
        <f t="shared" si="11"/>
        <v>6085.077241873534</v>
      </c>
      <c r="F74" s="345">
        <v>5810.467343904277</v>
      </c>
      <c r="G74" s="342">
        <v>274.6098979692569</v>
      </c>
      <c r="H74" s="348">
        <v>6031.503219213254</v>
      </c>
      <c r="I74" s="345">
        <v>5583.8256462773825</v>
      </c>
      <c r="J74" s="342">
        <v>447.6775729358711</v>
      </c>
      <c r="K74" s="348">
        <v>5663.751517347351</v>
      </c>
      <c r="L74" s="345">
        <v>4986.053010788873</v>
      </c>
      <c r="M74" s="342">
        <v>677.6985065584789</v>
      </c>
      <c r="N74" s="348">
        <v>5749.018053236383</v>
      </c>
      <c r="O74" s="345">
        <v>5481.721531621945</v>
      </c>
      <c r="P74" s="342">
        <v>267.296521614438</v>
      </c>
      <c r="Q74" s="348">
        <v>5926.839824051878</v>
      </c>
      <c r="R74" s="345">
        <v>5302.758174490498</v>
      </c>
      <c r="S74" s="342">
        <v>624.0816495613801</v>
      </c>
      <c r="T74" s="348">
        <v>7486.145985375695</v>
      </c>
      <c r="U74" s="345">
        <v>7090.151502734251</v>
      </c>
      <c r="V74" s="342">
        <v>395.99448264144365</v>
      </c>
      <c r="W74" s="348">
        <v>9278.144203730239</v>
      </c>
      <c r="X74" s="345">
        <v>7991.025637218053</v>
      </c>
      <c r="Y74" s="342">
        <v>1287.1185665121861</v>
      </c>
      <c r="Z74" s="348">
        <v>7893.724630836771</v>
      </c>
      <c r="AA74" s="345">
        <v>6965.229749528438</v>
      </c>
      <c r="AB74" s="342">
        <v>928.4948813083332</v>
      </c>
      <c r="AC74" s="348">
        <v>6430.091785954285</v>
      </c>
      <c r="AD74" s="345">
        <v>6007.903382659585</v>
      </c>
      <c r="AE74" s="342">
        <v>422.18840329470044</v>
      </c>
      <c r="AF74" s="348">
        <v>6692.903105057882</v>
      </c>
      <c r="AG74" s="345">
        <v>6244.704918898702</v>
      </c>
      <c r="AH74" s="342">
        <v>448.19818615918035</v>
      </c>
      <c r="AI74" s="348">
        <v>6820.652492089623</v>
      </c>
      <c r="AJ74" s="345">
        <v>5941</v>
      </c>
      <c r="AK74" s="342">
        <v>879.6524920896225</v>
      </c>
      <c r="AL74" s="348">
        <v>6594.901241016388</v>
      </c>
      <c r="AM74" s="345">
        <v>5385.7030373083835</v>
      </c>
      <c r="AN74" s="342">
        <v>1209.198203708004</v>
      </c>
      <c r="AO74" s="348">
        <v>6487.122912801575</v>
      </c>
      <c r="AP74" s="345">
        <v>5414.211484183913</v>
      </c>
      <c r="AQ74" s="342">
        <v>1072.9114286176618</v>
      </c>
      <c r="AR74" s="348">
        <v>6119.206915548445</v>
      </c>
      <c r="AS74" s="345">
        <v>5026.524543831635</v>
      </c>
      <c r="AT74" s="342">
        <v>1092.68237171681</v>
      </c>
      <c r="AU74" s="348">
        <v>5736.498926485689</v>
      </c>
      <c r="AV74" s="345">
        <v>4920.26620544443</v>
      </c>
      <c r="AW74" s="342">
        <v>816.2327210412589</v>
      </c>
      <c r="AX74" s="348">
        <v>5425.343962825871</v>
      </c>
      <c r="AY74" s="345">
        <v>4907.894958298567</v>
      </c>
      <c r="AZ74" s="342">
        <v>517.449004527304</v>
      </c>
      <c r="BA74" s="348">
        <v>7231.652601756411</v>
      </c>
      <c r="BB74" s="345">
        <v>6055.774577124406</v>
      </c>
      <c r="BC74" s="342">
        <v>1175.8780246320048</v>
      </c>
    </row>
    <row r="75" spans="1:55" ht="12.75">
      <c r="A75" s="331" t="s">
        <v>11</v>
      </c>
      <c r="B75" s="348" t="s">
        <v>73</v>
      </c>
      <c r="C75" s="345" t="s">
        <v>73</v>
      </c>
      <c r="D75" s="342" t="s">
        <v>73</v>
      </c>
      <c r="E75" s="348">
        <f t="shared" si="11"/>
        <v>4957.1797222052455</v>
      </c>
      <c r="F75" s="345">
        <v>4283.934261916203</v>
      </c>
      <c r="G75" s="342">
        <v>673.245460289043</v>
      </c>
      <c r="H75" s="348">
        <v>6284.897731191411</v>
      </c>
      <c r="I75" s="345">
        <v>5241.237134320026</v>
      </c>
      <c r="J75" s="342">
        <v>1043.6605968713857</v>
      </c>
      <c r="K75" s="348">
        <v>6715.215546246705</v>
      </c>
      <c r="L75" s="345">
        <v>4638.422655873054</v>
      </c>
      <c r="M75" s="342">
        <v>2076.7928903736506</v>
      </c>
      <c r="N75" s="348">
        <v>6260.923707702473</v>
      </c>
      <c r="O75" s="345">
        <v>5746.947318457373</v>
      </c>
      <c r="P75" s="342">
        <v>513.9763892450999</v>
      </c>
      <c r="Q75" s="348">
        <v>7484.707918903074</v>
      </c>
      <c r="R75" s="345">
        <v>6801.76683795044</v>
      </c>
      <c r="S75" s="342">
        <v>682.9410809526335</v>
      </c>
      <c r="T75" s="348">
        <v>8342.961055289847</v>
      </c>
      <c r="U75" s="345">
        <v>7995.4753398158855</v>
      </c>
      <c r="V75" s="342">
        <v>347.485715473961</v>
      </c>
      <c r="W75" s="348">
        <v>8668.868037399056</v>
      </c>
      <c r="X75" s="345">
        <v>6323.205516843689</v>
      </c>
      <c r="Y75" s="342">
        <v>2345.662520555367</v>
      </c>
      <c r="Z75" s="348">
        <v>5847.681775060037</v>
      </c>
      <c r="AA75" s="345">
        <v>5534.589804690862</v>
      </c>
      <c r="AB75" s="342">
        <v>313.0919703691741</v>
      </c>
      <c r="AC75" s="348">
        <v>7356.422214546755</v>
      </c>
      <c r="AD75" s="345">
        <v>6827.7713715842565</v>
      </c>
      <c r="AE75" s="342">
        <v>528.650842962498</v>
      </c>
      <c r="AF75" s="348">
        <v>6619.92852676224</v>
      </c>
      <c r="AG75" s="345">
        <v>6045.696177261465</v>
      </c>
      <c r="AH75" s="342">
        <v>574.2323495007752</v>
      </c>
      <c r="AI75" s="348">
        <v>6900.303880320729</v>
      </c>
      <c r="AJ75" s="345">
        <v>5869</v>
      </c>
      <c r="AK75" s="342">
        <v>1031.303880320729</v>
      </c>
      <c r="AL75" s="348">
        <v>6933.553417782524</v>
      </c>
      <c r="AM75" s="345">
        <v>5507.494563488098</v>
      </c>
      <c r="AN75" s="342">
        <v>1426.0588542944258</v>
      </c>
      <c r="AO75" s="348">
        <v>8090.733436386995</v>
      </c>
      <c r="AP75" s="345">
        <v>6909.338710752413</v>
      </c>
      <c r="AQ75" s="342">
        <v>1181.394725634582</v>
      </c>
      <c r="AR75" s="348">
        <v>6113.753910194185</v>
      </c>
      <c r="AS75" s="345">
        <v>5706.811610214384</v>
      </c>
      <c r="AT75" s="342">
        <v>406.94229997980113</v>
      </c>
      <c r="AU75" s="348">
        <v>7009.975197055245</v>
      </c>
      <c r="AV75" s="345">
        <v>5597.342977089194</v>
      </c>
      <c r="AW75" s="342">
        <v>1412.632219966051</v>
      </c>
      <c r="AX75" s="348">
        <v>7652.367082971072</v>
      </c>
      <c r="AY75" s="345">
        <v>6418.420431418868</v>
      </c>
      <c r="AZ75" s="342">
        <v>1233.946651552204</v>
      </c>
      <c r="BA75" s="348">
        <v>9595.333831907565</v>
      </c>
      <c r="BB75" s="345">
        <v>7405.8111301499075</v>
      </c>
      <c r="BC75" s="342">
        <v>2189.5227017576576</v>
      </c>
    </row>
    <row r="76" spans="1:55" ht="12.75">
      <c r="A76" s="331" t="s">
        <v>12</v>
      </c>
      <c r="B76" s="348" t="s">
        <v>73</v>
      </c>
      <c r="C76" s="345" t="s">
        <v>73</v>
      </c>
      <c r="D76" s="342" t="s">
        <v>73</v>
      </c>
      <c r="E76" s="348">
        <f t="shared" si="11"/>
        <v>4588.705959252679</v>
      </c>
      <c r="F76" s="345">
        <v>3443.0942338374184</v>
      </c>
      <c r="G76" s="342">
        <v>1145.611725415261</v>
      </c>
      <c r="H76" s="348">
        <v>7061.9404612342605</v>
      </c>
      <c r="I76" s="345">
        <v>6234.893603804111</v>
      </c>
      <c r="J76" s="342">
        <v>827.046857430149</v>
      </c>
      <c r="K76" s="348">
        <v>5307.924630530548</v>
      </c>
      <c r="L76" s="345">
        <v>5139.354409478775</v>
      </c>
      <c r="M76" s="342">
        <v>168.5702210517729</v>
      </c>
      <c r="N76" s="348">
        <v>6881.251307061761</v>
      </c>
      <c r="O76" s="345">
        <v>5937.345318735461</v>
      </c>
      <c r="P76" s="342">
        <v>943.9059883262996</v>
      </c>
      <c r="Q76" s="348">
        <v>8197.212704439338</v>
      </c>
      <c r="R76" s="345">
        <v>7634.550885658978</v>
      </c>
      <c r="S76" s="342">
        <v>562.6618187803614</v>
      </c>
      <c r="T76" s="348">
        <v>6524.100622203505</v>
      </c>
      <c r="U76" s="345">
        <v>6086.852991304436</v>
      </c>
      <c r="V76" s="342">
        <v>437.24763089906867</v>
      </c>
      <c r="W76" s="348">
        <v>8892.966626402558</v>
      </c>
      <c r="X76" s="345">
        <v>7005.338535324812</v>
      </c>
      <c r="Y76" s="342">
        <v>1887.6280910777452</v>
      </c>
      <c r="Z76" s="348">
        <v>7541.9411336781895</v>
      </c>
      <c r="AA76" s="345">
        <v>6246.347563249778</v>
      </c>
      <c r="AB76" s="342">
        <v>1295.5935704284109</v>
      </c>
      <c r="AC76" s="348">
        <v>8484.75850071895</v>
      </c>
      <c r="AD76" s="345">
        <v>6521.175393410205</v>
      </c>
      <c r="AE76" s="342">
        <v>1963.5831073087447</v>
      </c>
      <c r="AF76" s="348">
        <v>7677.523723099108</v>
      </c>
      <c r="AG76" s="345">
        <v>6562</v>
      </c>
      <c r="AH76" s="342">
        <v>1115.5237230991083</v>
      </c>
      <c r="AI76" s="348">
        <v>7412.423073944944</v>
      </c>
      <c r="AJ76" s="345">
        <v>6273.4</v>
      </c>
      <c r="AK76" s="342">
        <v>1139.0230739449441</v>
      </c>
      <c r="AL76" s="348">
        <v>7239.974289631738</v>
      </c>
      <c r="AM76" s="345">
        <v>5756.257126656466</v>
      </c>
      <c r="AN76" s="342">
        <v>1483.7171629752718</v>
      </c>
      <c r="AO76" s="348">
        <v>6798.153162824802</v>
      </c>
      <c r="AP76" s="345">
        <v>6458.176364563237</v>
      </c>
      <c r="AQ76" s="342">
        <v>339.9767982615653</v>
      </c>
      <c r="AR76" s="348">
        <v>6618.695461896708</v>
      </c>
      <c r="AS76" s="345">
        <v>6192.290139361583</v>
      </c>
      <c r="AT76" s="342">
        <v>426.4053225351254</v>
      </c>
      <c r="AU76" s="348">
        <v>7319.173240757522</v>
      </c>
      <c r="AV76" s="345">
        <v>6255.75488926603</v>
      </c>
      <c r="AW76" s="342">
        <v>1063.4183514914916</v>
      </c>
      <c r="AX76" s="348">
        <v>9107.901252462605</v>
      </c>
      <c r="AY76" s="345">
        <v>7122.298356398623</v>
      </c>
      <c r="AZ76" s="342">
        <v>1985.602896063983</v>
      </c>
      <c r="BA76" s="348">
        <v>8298.279664322074</v>
      </c>
      <c r="BB76" s="345">
        <v>7352.598918535321</v>
      </c>
      <c r="BC76" s="342">
        <v>945.6807457867524</v>
      </c>
    </row>
    <row r="77" spans="1:55" ht="12.75">
      <c r="A77" s="331" t="s">
        <v>13</v>
      </c>
      <c r="B77" s="348" t="s">
        <v>73</v>
      </c>
      <c r="C77" s="345" t="s">
        <v>73</v>
      </c>
      <c r="D77" s="342" t="s">
        <v>73</v>
      </c>
      <c r="E77" s="348">
        <f t="shared" si="11"/>
        <v>5358.280699380741</v>
      </c>
      <c r="F77" s="345">
        <v>4206.009393361865</v>
      </c>
      <c r="G77" s="342">
        <v>1152.2713060188767</v>
      </c>
      <c r="H77" s="348">
        <v>6592.1996376969255</v>
      </c>
      <c r="I77" s="345">
        <v>6073.833800873434</v>
      </c>
      <c r="J77" s="342">
        <v>518.3658368234916</v>
      </c>
      <c r="K77" s="348">
        <v>5351.361095258016</v>
      </c>
      <c r="L77" s="345">
        <v>5196.177742500125</v>
      </c>
      <c r="M77" s="342">
        <v>155.18335275789076</v>
      </c>
      <c r="N77" s="348">
        <v>5958.090044747369</v>
      </c>
      <c r="O77" s="345">
        <v>5669.809890732754</v>
      </c>
      <c r="P77" s="342">
        <v>288.2801540146148</v>
      </c>
      <c r="Q77" s="348">
        <v>8087.091927509502</v>
      </c>
      <c r="R77" s="345">
        <v>7347.388883255454</v>
      </c>
      <c r="S77" s="342">
        <v>739.7030442540483</v>
      </c>
      <c r="T77" s="348">
        <v>8287.973157974864</v>
      </c>
      <c r="U77" s="345">
        <v>7307.934297282473</v>
      </c>
      <c r="V77" s="342">
        <v>980.0388606923912</v>
      </c>
      <c r="W77" s="348">
        <v>6795.152979774868</v>
      </c>
      <c r="X77" s="345">
        <v>5595.401552365692</v>
      </c>
      <c r="Y77" s="342">
        <v>1199.7514274091761</v>
      </c>
      <c r="Z77" s="348">
        <v>7005.746608293096</v>
      </c>
      <c r="AA77" s="345">
        <v>6452.713072122919</v>
      </c>
      <c r="AB77" s="342">
        <v>553.033536170177</v>
      </c>
      <c r="AC77" s="348">
        <v>6340.22158274036</v>
      </c>
      <c r="AD77" s="345">
        <v>5789.900749771839</v>
      </c>
      <c r="AE77" s="342">
        <v>550.3208329685206</v>
      </c>
      <c r="AF77" s="348">
        <v>6500.528453792885</v>
      </c>
      <c r="AG77" s="345">
        <v>5852</v>
      </c>
      <c r="AH77" s="342">
        <v>648.5284537928845</v>
      </c>
      <c r="AI77" s="348">
        <v>6875.005319274689</v>
      </c>
      <c r="AJ77" s="345">
        <v>5953.2</v>
      </c>
      <c r="AK77" s="342">
        <v>921.8053192746895</v>
      </c>
      <c r="AL77" s="348">
        <v>10483.723425449247</v>
      </c>
      <c r="AM77" s="345">
        <v>6672.358008764901</v>
      </c>
      <c r="AN77" s="342">
        <v>3811.365416684347</v>
      </c>
      <c r="AO77" s="348">
        <v>7333.564454410057</v>
      </c>
      <c r="AP77" s="345">
        <v>6502.388975589595</v>
      </c>
      <c r="AQ77" s="342">
        <v>831.1754788204613</v>
      </c>
      <c r="AR77" s="348">
        <v>6091.11684978998</v>
      </c>
      <c r="AS77" s="345">
        <v>5265.294696702184</v>
      </c>
      <c r="AT77" s="342">
        <v>825.8221530877953</v>
      </c>
      <c r="AU77" s="348">
        <v>6232.344620854221</v>
      </c>
      <c r="AV77" s="345">
        <v>5640.549840954238</v>
      </c>
      <c r="AW77" s="342">
        <v>591.7947798999833</v>
      </c>
      <c r="AX77" s="348">
        <v>7840.3945618451435</v>
      </c>
      <c r="AY77" s="345">
        <v>6225.725329383993</v>
      </c>
      <c r="AZ77" s="342">
        <v>1614.6692324611508</v>
      </c>
      <c r="BA77" s="348">
        <v>8684.164919560468</v>
      </c>
      <c r="BB77" s="345">
        <v>7556.109657536676</v>
      </c>
      <c r="BC77" s="342">
        <v>1128.055262023791</v>
      </c>
    </row>
    <row r="78" spans="1:55" ht="12.75">
      <c r="A78" s="331" t="s">
        <v>14</v>
      </c>
      <c r="B78" s="348" t="s">
        <v>73</v>
      </c>
      <c r="C78" s="345" t="s">
        <v>73</v>
      </c>
      <c r="D78" s="342" t="s">
        <v>73</v>
      </c>
      <c r="E78" s="348">
        <f t="shared" si="11"/>
        <v>2816.42533972245</v>
      </c>
      <c r="F78" s="345">
        <v>2686.6657343709157</v>
      </c>
      <c r="G78" s="342">
        <v>129.7596053515345</v>
      </c>
      <c r="H78" s="348">
        <v>6494.697838823584</v>
      </c>
      <c r="I78" s="345">
        <v>5099.573905698876</v>
      </c>
      <c r="J78" s="342">
        <v>1395.1239331247082</v>
      </c>
      <c r="K78" s="348">
        <v>6646.185494963757</v>
      </c>
      <c r="L78" s="345">
        <v>5619.647423397713</v>
      </c>
      <c r="M78" s="342">
        <v>1026.5380715660438</v>
      </c>
      <c r="N78" s="348">
        <v>4672.287444848868</v>
      </c>
      <c r="O78" s="345">
        <v>4229.122822542841</v>
      </c>
      <c r="P78" s="342">
        <v>443.16462230602673</v>
      </c>
      <c r="Q78" s="348">
        <v>6674.677581243234</v>
      </c>
      <c r="R78" s="345">
        <v>6271.512918059134</v>
      </c>
      <c r="S78" s="342">
        <v>403.1646631841002</v>
      </c>
      <c r="T78" s="348">
        <v>6465.674681792107</v>
      </c>
      <c r="U78" s="345">
        <v>6101.947662183318</v>
      </c>
      <c r="V78" s="342">
        <v>363.7270196087884</v>
      </c>
      <c r="W78" s="348">
        <v>6684.588471715169</v>
      </c>
      <c r="X78" s="345">
        <v>6381.6512678045665</v>
      </c>
      <c r="Y78" s="342">
        <v>302.93720391060265</v>
      </c>
      <c r="Z78" s="348">
        <v>7284.817671060413</v>
      </c>
      <c r="AA78" s="345">
        <v>5994.500147867803</v>
      </c>
      <c r="AB78" s="342">
        <v>1290.3175231926093</v>
      </c>
      <c r="AC78" s="348">
        <v>6402.421151677982</v>
      </c>
      <c r="AD78" s="345">
        <v>5391.345222043878</v>
      </c>
      <c r="AE78" s="342">
        <v>1011.0759296341045</v>
      </c>
      <c r="AF78" s="348">
        <v>7380.060315288849</v>
      </c>
      <c r="AG78" s="345">
        <v>6262</v>
      </c>
      <c r="AH78" s="342">
        <v>1118.0603152888486</v>
      </c>
      <c r="AI78" s="348">
        <v>4372.95180575206</v>
      </c>
      <c r="AJ78" s="345">
        <v>3911</v>
      </c>
      <c r="AK78" s="342">
        <v>461.9518057520603</v>
      </c>
      <c r="AL78" s="348">
        <v>5391.697751657849</v>
      </c>
      <c r="AM78" s="345">
        <v>4658.691672390102</v>
      </c>
      <c r="AN78" s="342">
        <v>733.0060792677466</v>
      </c>
      <c r="AO78" s="348">
        <v>5556.159489933043</v>
      </c>
      <c r="AP78" s="345">
        <v>4656.525799037721</v>
      </c>
      <c r="AQ78" s="342">
        <v>899.6336908953213</v>
      </c>
      <c r="AR78" s="348">
        <v>5120.6466570089315</v>
      </c>
      <c r="AS78" s="345">
        <v>4467.916016109518</v>
      </c>
      <c r="AT78" s="342">
        <v>652.7306408994134</v>
      </c>
      <c r="AU78" s="348">
        <v>5172.682447869219</v>
      </c>
      <c r="AV78" s="345">
        <v>4916.745102596715</v>
      </c>
      <c r="AW78" s="342">
        <v>255.93734527250416</v>
      </c>
      <c r="AX78" s="348">
        <v>6174.453659649971</v>
      </c>
      <c r="AY78" s="345">
        <v>5411.527202741873</v>
      </c>
      <c r="AZ78" s="342">
        <v>762.9264569080976</v>
      </c>
      <c r="BA78" s="348">
        <v>7057.3186686040945</v>
      </c>
      <c r="BB78" s="345">
        <v>6025.178955119929</v>
      </c>
      <c r="BC78" s="342">
        <v>1032.1397134841652</v>
      </c>
    </row>
    <row r="79" spans="1:55" ht="12.75">
      <c r="A79" s="331" t="s">
        <v>15</v>
      </c>
      <c r="B79" s="348" t="s">
        <v>73</v>
      </c>
      <c r="C79" s="345" t="s">
        <v>73</v>
      </c>
      <c r="D79" s="342" t="s">
        <v>73</v>
      </c>
      <c r="E79" s="348">
        <f t="shared" si="11"/>
        <v>5217.474287293628</v>
      </c>
      <c r="F79" s="345">
        <v>4071.3288896901113</v>
      </c>
      <c r="G79" s="342">
        <v>1146.1453976035166</v>
      </c>
      <c r="H79" s="348">
        <v>6635.655591722771</v>
      </c>
      <c r="I79" s="345">
        <v>6299.613400893151</v>
      </c>
      <c r="J79" s="342">
        <v>336.04219082961896</v>
      </c>
      <c r="K79" s="348">
        <v>5945.085842257889</v>
      </c>
      <c r="L79" s="345">
        <v>5021.75501352398</v>
      </c>
      <c r="M79" s="342">
        <v>923.3308287339095</v>
      </c>
      <c r="N79" s="348">
        <v>6027.039649638451</v>
      </c>
      <c r="O79" s="345">
        <v>5692.436861125342</v>
      </c>
      <c r="P79" s="342">
        <v>334.6027885131086</v>
      </c>
      <c r="Q79" s="348">
        <v>8165.055756379996</v>
      </c>
      <c r="R79" s="345">
        <v>7087.056105593632</v>
      </c>
      <c r="S79" s="342">
        <v>1077.999650786363</v>
      </c>
      <c r="T79" s="348">
        <v>8823.034227992648</v>
      </c>
      <c r="U79" s="345">
        <v>6724.682943349957</v>
      </c>
      <c r="V79" s="342">
        <v>2098.351284642692</v>
      </c>
      <c r="W79" s="348">
        <v>9224.98228260778</v>
      </c>
      <c r="X79" s="345">
        <v>7316.5519472738315</v>
      </c>
      <c r="Y79" s="342">
        <v>1908.4303353339474</v>
      </c>
      <c r="Z79" s="348">
        <v>8745.824048124363</v>
      </c>
      <c r="AA79" s="345">
        <v>7883.615725881806</v>
      </c>
      <c r="AB79" s="342">
        <v>862.2083222425581</v>
      </c>
      <c r="AC79" s="348">
        <v>10431.859368960682</v>
      </c>
      <c r="AD79" s="345">
        <v>9170.9606505047</v>
      </c>
      <c r="AE79" s="342">
        <v>1260.8987184559833</v>
      </c>
      <c r="AF79" s="348">
        <v>8787.536587137973</v>
      </c>
      <c r="AG79" s="345">
        <v>7977</v>
      </c>
      <c r="AH79" s="342">
        <v>810.5365871379735</v>
      </c>
      <c r="AI79" s="348">
        <v>7085.824658182796</v>
      </c>
      <c r="AJ79" s="345">
        <v>6748</v>
      </c>
      <c r="AK79" s="342">
        <v>337.8246581827958</v>
      </c>
      <c r="AL79" s="348">
        <v>6884.496678110096</v>
      </c>
      <c r="AM79" s="345">
        <v>6015.168793448014</v>
      </c>
      <c r="AN79" s="342">
        <v>869.3278846620819</v>
      </c>
      <c r="AO79" s="348">
        <v>6068.504432484646</v>
      </c>
      <c r="AP79" s="345">
        <v>5534.153955557067</v>
      </c>
      <c r="AQ79" s="342">
        <v>534.3504769275786</v>
      </c>
      <c r="AR79" s="348">
        <v>6098.982524532533</v>
      </c>
      <c r="AS79" s="345">
        <v>5445.397340250645</v>
      </c>
      <c r="AT79" s="342">
        <v>653.5851842818875</v>
      </c>
      <c r="AU79" s="348">
        <v>6013.942192093278</v>
      </c>
      <c r="AV79" s="345">
        <v>5317.158510541666</v>
      </c>
      <c r="AW79" s="342">
        <v>696.783681551612</v>
      </c>
      <c r="AX79" s="348">
        <v>14243.604596820982</v>
      </c>
      <c r="AY79" s="345">
        <v>5744.814897244627</v>
      </c>
      <c r="AZ79" s="342">
        <v>8498.789699576355</v>
      </c>
      <c r="BA79" s="348">
        <v>9103.426079677312</v>
      </c>
      <c r="BB79" s="345">
        <v>6898.409964631716</v>
      </c>
      <c r="BC79" s="342">
        <v>2205.016115045595</v>
      </c>
    </row>
    <row r="80" spans="1:55" ht="12.75">
      <c r="A80" s="331" t="s">
        <v>16</v>
      </c>
      <c r="B80" s="348" t="s">
        <v>73</v>
      </c>
      <c r="C80" s="345" t="s">
        <v>73</v>
      </c>
      <c r="D80" s="342" t="s">
        <v>73</v>
      </c>
      <c r="E80" s="348">
        <f t="shared" si="11"/>
        <v>4968.002815786884</v>
      </c>
      <c r="F80" s="345">
        <v>3535.728124940398</v>
      </c>
      <c r="G80" s="342">
        <v>1432.2746908464856</v>
      </c>
      <c r="H80" s="348">
        <v>7457.757589470434</v>
      </c>
      <c r="I80" s="345">
        <v>5679.790610238378</v>
      </c>
      <c r="J80" s="342">
        <v>1777.9669792320562</v>
      </c>
      <c r="K80" s="348">
        <v>5194.445929438039</v>
      </c>
      <c r="L80" s="345">
        <v>4559.094183321813</v>
      </c>
      <c r="M80" s="342">
        <v>635.3517461162252</v>
      </c>
      <c r="N80" s="348">
        <v>7201.062741406805</v>
      </c>
      <c r="O80" s="345">
        <v>6872.6024452337315</v>
      </c>
      <c r="P80" s="342">
        <v>328.46029617307363</v>
      </c>
      <c r="Q80" s="348">
        <v>7664.194433768126</v>
      </c>
      <c r="R80" s="345">
        <v>6588.188944609777</v>
      </c>
      <c r="S80" s="342">
        <v>1076.0054891583497</v>
      </c>
      <c r="T80" s="348">
        <v>6983.897252343024</v>
      </c>
      <c r="U80" s="345">
        <v>6140.368825093698</v>
      </c>
      <c r="V80" s="342">
        <v>843.5284272493253</v>
      </c>
      <c r="W80" s="348">
        <v>6479.135685510981</v>
      </c>
      <c r="X80" s="345">
        <v>5823.281145360173</v>
      </c>
      <c r="Y80" s="342">
        <v>655.8545401508081</v>
      </c>
      <c r="Z80" s="348">
        <v>8219.866943829242</v>
      </c>
      <c r="AA80" s="345">
        <v>6577.195076767248</v>
      </c>
      <c r="AB80" s="342">
        <v>1642.6718670619935</v>
      </c>
      <c r="AC80" s="348">
        <v>6880.519864061462</v>
      </c>
      <c r="AD80" s="345">
        <v>6327.856314137199</v>
      </c>
      <c r="AE80" s="342">
        <v>552.6635499242626</v>
      </c>
      <c r="AF80" s="348">
        <v>6246.438960236899</v>
      </c>
      <c r="AG80" s="345">
        <v>5132</v>
      </c>
      <c r="AH80" s="342">
        <v>1114.4389602368988</v>
      </c>
      <c r="AI80" s="348">
        <v>6345.489510889854</v>
      </c>
      <c r="AJ80" s="345">
        <v>5487</v>
      </c>
      <c r="AK80" s="342">
        <v>858.4895108898538</v>
      </c>
      <c r="AL80" s="348">
        <v>6045.958273018927</v>
      </c>
      <c r="AM80" s="345">
        <v>5036.088777236665</v>
      </c>
      <c r="AN80" s="342">
        <v>1009.869495782262</v>
      </c>
      <c r="AO80" s="348">
        <v>5154.006384213368</v>
      </c>
      <c r="AP80" s="345">
        <v>4662.598128108628</v>
      </c>
      <c r="AQ80" s="342">
        <v>491.4082561047402</v>
      </c>
      <c r="AR80" s="348">
        <v>5357.9820508432285</v>
      </c>
      <c r="AS80" s="345">
        <v>4749.8408982082365</v>
      </c>
      <c r="AT80" s="342">
        <v>608.1411526349917</v>
      </c>
      <c r="AU80" s="348">
        <v>5638.640633152147</v>
      </c>
      <c r="AV80" s="345">
        <v>5011.910432535965</v>
      </c>
      <c r="AW80" s="342">
        <v>626.7302006161816</v>
      </c>
      <c r="AX80" s="348">
        <v>6606.571115973724</v>
      </c>
      <c r="AY80" s="345">
        <v>5899.090802282663</v>
      </c>
      <c r="AZ80" s="342">
        <v>707.4803136910609</v>
      </c>
      <c r="BA80" s="348">
        <v>7806.669949374882</v>
      </c>
      <c r="BB80" s="345">
        <v>6418.582561909919</v>
      </c>
      <c r="BC80" s="342">
        <v>1388.0873874649637</v>
      </c>
    </row>
    <row r="81" spans="1:55" ht="12.75">
      <c r="A81" s="332" t="s">
        <v>17</v>
      </c>
      <c r="B81" s="359" t="s">
        <v>73</v>
      </c>
      <c r="C81" s="360" t="s">
        <v>73</v>
      </c>
      <c r="D81" s="361" t="s">
        <v>73</v>
      </c>
      <c r="E81" s="359">
        <f t="shared" si="11"/>
        <v>4164.623460114892</v>
      </c>
      <c r="F81" s="360">
        <v>3961.016744010408</v>
      </c>
      <c r="G81" s="361">
        <v>203.60671610448412</v>
      </c>
      <c r="H81" s="359">
        <v>6083.723634042429</v>
      </c>
      <c r="I81" s="360">
        <v>5669.452479215882</v>
      </c>
      <c r="J81" s="361">
        <v>414.2711548265468</v>
      </c>
      <c r="K81" s="359">
        <v>4929.545897039405</v>
      </c>
      <c r="L81" s="360">
        <v>4285.431860774375</v>
      </c>
      <c r="M81" s="361">
        <v>644.1140362650298</v>
      </c>
      <c r="N81" s="359">
        <v>6754.862974990358</v>
      </c>
      <c r="O81" s="360">
        <v>5833.939399584544</v>
      </c>
      <c r="P81" s="361">
        <v>920.9235754058145</v>
      </c>
      <c r="Q81" s="359">
        <v>7958.885916399527</v>
      </c>
      <c r="R81" s="360">
        <v>6847.218982091331</v>
      </c>
      <c r="S81" s="361">
        <v>1111.666934308196</v>
      </c>
      <c r="T81" s="359">
        <v>7501.889957076456</v>
      </c>
      <c r="U81" s="360">
        <v>6487.286108693099</v>
      </c>
      <c r="V81" s="361">
        <v>1014.603848383357</v>
      </c>
      <c r="W81" s="359">
        <v>7589.765285475516</v>
      </c>
      <c r="X81" s="360">
        <v>5589.50089369448</v>
      </c>
      <c r="Y81" s="361">
        <v>2000.2643917810367</v>
      </c>
      <c r="Z81" s="359">
        <v>9053.331508779898</v>
      </c>
      <c r="AA81" s="360">
        <v>6926.455312831457</v>
      </c>
      <c r="AB81" s="361">
        <v>2126.876195948441</v>
      </c>
      <c r="AC81" s="359">
        <v>6617.819435269716</v>
      </c>
      <c r="AD81" s="360">
        <v>5951.902797197838</v>
      </c>
      <c r="AE81" s="361">
        <v>665.9166380718789</v>
      </c>
      <c r="AF81" s="359">
        <v>8884.033774063142</v>
      </c>
      <c r="AG81" s="360">
        <v>6432</v>
      </c>
      <c r="AH81" s="361">
        <v>2452.0337740631417</v>
      </c>
      <c r="AI81" s="359">
        <v>7604.326217626972</v>
      </c>
      <c r="AJ81" s="360">
        <v>6529</v>
      </c>
      <c r="AK81" s="361">
        <v>1075.3262176269716</v>
      </c>
      <c r="AL81" s="359">
        <v>6284.751372555607</v>
      </c>
      <c r="AM81" s="360">
        <v>5620.052465289686</v>
      </c>
      <c r="AN81" s="361">
        <v>664.6989072659214</v>
      </c>
      <c r="AO81" s="359">
        <v>7178.710649068022</v>
      </c>
      <c r="AP81" s="360">
        <v>5963.8178348237925</v>
      </c>
      <c r="AQ81" s="361">
        <v>1214.892814244229</v>
      </c>
      <c r="AR81" s="359">
        <v>6297.947250960566</v>
      </c>
      <c r="AS81" s="360">
        <v>5494.099576657957</v>
      </c>
      <c r="AT81" s="361">
        <v>803.8476743026082</v>
      </c>
      <c r="AU81" s="359">
        <v>5910.7367381147</v>
      </c>
      <c r="AV81" s="360">
        <v>5674.554412373499</v>
      </c>
      <c r="AW81" s="361">
        <v>236.18232574120105</v>
      </c>
      <c r="AX81" s="359">
        <v>9429.577697773726</v>
      </c>
      <c r="AY81" s="360">
        <v>6907.435974865373</v>
      </c>
      <c r="AZ81" s="361">
        <v>2522.1417229083527</v>
      </c>
      <c r="BA81" s="359">
        <v>9587.525041123461</v>
      </c>
      <c r="BB81" s="360">
        <v>6905.325001652233</v>
      </c>
      <c r="BC81" s="361">
        <v>2682.2000394712277</v>
      </c>
    </row>
    <row r="82" spans="1:55" s="23" customFormat="1" ht="12.75">
      <c r="A82" s="395" t="s">
        <v>85</v>
      </c>
      <c r="B82" s="355">
        <f>C82+D82</f>
        <v>1228849.5433326976</v>
      </c>
      <c r="C82" s="346">
        <f>SUM(C83:C94)</f>
        <v>1034540.597539017</v>
      </c>
      <c r="D82" s="349">
        <f>SUM(D83:D94)</f>
        <v>194308.94579368058</v>
      </c>
      <c r="E82" s="355">
        <f>F82+G82</f>
        <v>1182326.3306884682</v>
      </c>
      <c r="F82" s="346">
        <f>SUM(F83:F94)</f>
        <v>964342.7564653781</v>
      </c>
      <c r="G82" s="349">
        <f>SUM(G83:G94)</f>
        <v>217983.57422309014</v>
      </c>
      <c r="H82" s="355">
        <v>881730.3428377161</v>
      </c>
      <c r="I82" s="346">
        <v>689876.203912562</v>
      </c>
      <c r="J82" s="349">
        <v>191854.13892515414</v>
      </c>
      <c r="K82" s="355">
        <v>576365.6999692802</v>
      </c>
      <c r="L82" s="346">
        <v>423948.9288071845</v>
      </c>
      <c r="M82" s="349">
        <v>152416.77116209568</v>
      </c>
      <c r="N82" s="355">
        <v>860718.7509557821</v>
      </c>
      <c r="O82" s="346">
        <v>701573.1341506963</v>
      </c>
      <c r="P82" s="349">
        <v>159145.61680508583</v>
      </c>
      <c r="Q82" s="355">
        <v>929150.0804582586</v>
      </c>
      <c r="R82" s="346">
        <v>754624.666097769</v>
      </c>
      <c r="S82" s="349">
        <v>174525.4143604896</v>
      </c>
      <c r="T82" s="355">
        <v>975436.3452584432</v>
      </c>
      <c r="U82" s="346">
        <v>790505.4903242581</v>
      </c>
      <c r="V82" s="349">
        <v>184930.85493418507</v>
      </c>
      <c r="W82" s="355">
        <v>997086.7190284376</v>
      </c>
      <c r="X82" s="346">
        <v>820379.5587730844</v>
      </c>
      <c r="Y82" s="349">
        <v>176707.16025535323</v>
      </c>
      <c r="Z82" s="355">
        <v>1078399.5818226833</v>
      </c>
      <c r="AA82" s="346">
        <v>881571.4151484405</v>
      </c>
      <c r="AB82" s="349">
        <v>196828.1666742429</v>
      </c>
      <c r="AC82" s="355">
        <v>1089288.6045244762</v>
      </c>
      <c r="AD82" s="346">
        <v>929657.0295341366</v>
      </c>
      <c r="AE82" s="349">
        <v>159631.5749903395</v>
      </c>
      <c r="AF82" s="355">
        <f aca="true" t="shared" si="12" ref="AF82:AK82">SUM(AF83:AF94)</f>
        <v>1074821.4350313914</v>
      </c>
      <c r="AG82" s="346">
        <f t="shared" si="12"/>
        <v>884407.6610770016</v>
      </c>
      <c r="AH82" s="349">
        <f t="shared" si="12"/>
        <v>190413.7739543897</v>
      </c>
      <c r="AI82" s="355">
        <f t="shared" si="12"/>
        <v>1008697.7850760269</v>
      </c>
      <c r="AJ82" s="346">
        <f t="shared" si="12"/>
        <v>839368.3</v>
      </c>
      <c r="AK82" s="349">
        <f t="shared" si="12"/>
        <v>169329.48507602685</v>
      </c>
      <c r="AL82" s="355">
        <v>1005897.288058524</v>
      </c>
      <c r="AM82" s="346">
        <v>849912.5736484833</v>
      </c>
      <c r="AN82" s="349">
        <v>155984.71441004076</v>
      </c>
      <c r="AO82" s="355">
        <f>SUM(AO83:AO94)</f>
        <v>975866.9847940014</v>
      </c>
      <c r="AP82" s="346">
        <f>SUM(AP83:AP94)</f>
        <v>861580.3004412834</v>
      </c>
      <c r="AQ82" s="349">
        <f>SUM(AQ83:AQ94)</f>
        <v>114286.68435271802</v>
      </c>
      <c r="AR82" s="355">
        <v>1020921.3095234368</v>
      </c>
      <c r="AS82" s="346">
        <v>906104.8862186591</v>
      </c>
      <c r="AT82" s="349">
        <v>114816.42330477772</v>
      </c>
      <c r="AU82" s="355">
        <v>1090147.4113755608</v>
      </c>
      <c r="AV82" s="346">
        <v>988304.1941329984</v>
      </c>
      <c r="AW82" s="349">
        <v>101843.21724256247</v>
      </c>
      <c r="AX82" s="355">
        <v>1204132.1332619984</v>
      </c>
      <c r="AY82" s="346">
        <v>1089586.9817533335</v>
      </c>
      <c r="AZ82" s="349">
        <v>114545.1515086649</v>
      </c>
      <c r="BA82" s="355">
        <v>1299044.9529164792</v>
      </c>
      <c r="BB82" s="346">
        <v>1183489.64874938</v>
      </c>
      <c r="BC82" s="349">
        <v>115555.3041670994</v>
      </c>
    </row>
    <row r="83" spans="1:55" ht="12.75">
      <c r="A83" s="331" t="s">
        <v>6</v>
      </c>
      <c r="B83" s="356">
        <f aca="true" t="shared" si="13" ref="B83:B94">C83+D83</f>
        <v>94465.11654595827</v>
      </c>
      <c r="C83" s="357">
        <v>74593.62168284567</v>
      </c>
      <c r="D83" s="358">
        <v>19871.4948631126</v>
      </c>
      <c r="E83" s="356">
        <f aca="true" t="shared" si="14" ref="E83:E94">F83+G83</f>
        <v>91624.4376879798</v>
      </c>
      <c r="F83" s="357">
        <v>68233.68710100748</v>
      </c>
      <c r="G83" s="358">
        <v>23390.750586972306</v>
      </c>
      <c r="H83" s="356">
        <v>87502.64461464976</v>
      </c>
      <c r="I83" s="357">
        <v>66245.73241701852</v>
      </c>
      <c r="J83" s="358">
        <v>21256.912197631245</v>
      </c>
      <c r="K83" s="356">
        <v>32160.005228139613</v>
      </c>
      <c r="L83" s="357">
        <v>20666.569745572586</v>
      </c>
      <c r="M83" s="358">
        <v>11493.435482567029</v>
      </c>
      <c r="N83" s="356">
        <v>69400.73151773632</v>
      </c>
      <c r="O83" s="357">
        <v>46541.020236311015</v>
      </c>
      <c r="P83" s="358">
        <v>22859.7112814253</v>
      </c>
      <c r="Q83" s="356">
        <v>67185.55766024254</v>
      </c>
      <c r="R83" s="357">
        <v>57159.56512906924</v>
      </c>
      <c r="S83" s="358">
        <v>10025.992531173295</v>
      </c>
      <c r="T83" s="356">
        <v>75984.79348200103</v>
      </c>
      <c r="U83" s="357">
        <v>56262.559708840025</v>
      </c>
      <c r="V83" s="358">
        <v>19722.233773161002</v>
      </c>
      <c r="W83" s="356">
        <v>73168.05019226325</v>
      </c>
      <c r="X83" s="357">
        <v>57922.204115929424</v>
      </c>
      <c r="Y83" s="358">
        <v>15245.846076333828</v>
      </c>
      <c r="Z83" s="356">
        <v>74767.86344620424</v>
      </c>
      <c r="AA83" s="357">
        <v>57893.800051145525</v>
      </c>
      <c r="AB83" s="358">
        <v>16874.063395058714</v>
      </c>
      <c r="AC83" s="356">
        <v>79862.14661479137</v>
      </c>
      <c r="AD83" s="357">
        <v>65489.568060442594</v>
      </c>
      <c r="AE83" s="358">
        <v>14372.57855434878</v>
      </c>
      <c r="AF83" s="356">
        <v>75188.21050793123</v>
      </c>
      <c r="AG83" s="357">
        <v>56874</v>
      </c>
      <c r="AH83" s="358">
        <v>18314.21050793123</v>
      </c>
      <c r="AI83" s="356">
        <v>76883.51933982261</v>
      </c>
      <c r="AJ83" s="357">
        <v>60810</v>
      </c>
      <c r="AK83" s="358">
        <v>16073.519339822607</v>
      </c>
      <c r="AL83" s="356">
        <v>69895.6616997091</v>
      </c>
      <c r="AM83" s="357">
        <v>56690.66169970911</v>
      </c>
      <c r="AN83" s="358">
        <v>13205</v>
      </c>
      <c r="AO83" s="356">
        <v>75128.36494864931</v>
      </c>
      <c r="AP83" s="357">
        <v>62029.414631103515</v>
      </c>
      <c r="AQ83" s="358">
        <v>13098.95031754579</v>
      </c>
      <c r="AR83" s="356">
        <v>77027.16029666732</v>
      </c>
      <c r="AS83" s="357">
        <v>65913.89783163572</v>
      </c>
      <c r="AT83" s="358">
        <v>11113.262465031596</v>
      </c>
      <c r="AU83" s="356">
        <v>80163.4846835396</v>
      </c>
      <c r="AV83" s="357">
        <v>69200.45892658786</v>
      </c>
      <c r="AW83" s="358">
        <v>10963.02575695174</v>
      </c>
      <c r="AX83" s="356">
        <v>92798.88567034525</v>
      </c>
      <c r="AY83" s="357">
        <v>80891.06303407485</v>
      </c>
      <c r="AZ83" s="358">
        <v>11907.822636270395</v>
      </c>
      <c r="BA83" s="356">
        <v>98624.03363253473</v>
      </c>
      <c r="BB83" s="357">
        <v>85855.9166968349</v>
      </c>
      <c r="BC83" s="358">
        <v>12768.11693569983</v>
      </c>
    </row>
    <row r="84" spans="1:55" ht="12.75">
      <c r="A84" s="331" t="s">
        <v>7</v>
      </c>
      <c r="B84" s="356">
        <f t="shared" si="13"/>
        <v>98499.23400318052</v>
      </c>
      <c r="C84" s="357">
        <v>79292.86605933748</v>
      </c>
      <c r="D84" s="358">
        <v>19206.367943843034</v>
      </c>
      <c r="E84" s="356">
        <f t="shared" si="14"/>
        <v>76135.16035875466</v>
      </c>
      <c r="F84" s="357">
        <v>62641.18339635902</v>
      </c>
      <c r="G84" s="358">
        <v>13493.976962395644</v>
      </c>
      <c r="H84" s="356">
        <v>77022.96141759485</v>
      </c>
      <c r="I84" s="357">
        <v>60096.43771173812</v>
      </c>
      <c r="J84" s="358">
        <v>16926.523705856725</v>
      </c>
      <c r="K84" s="356">
        <v>31398.603526025414</v>
      </c>
      <c r="L84" s="357">
        <v>20841.409811982554</v>
      </c>
      <c r="M84" s="358">
        <v>10557.193714042862</v>
      </c>
      <c r="N84" s="356">
        <v>72532.5027293723</v>
      </c>
      <c r="O84" s="357">
        <v>54098.62950520921</v>
      </c>
      <c r="P84" s="358">
        <v>18433.873224163082</v>
      </c>
      <c r="Q84" s="356">
        <v>69941.18478379543</v>
      </c>
      <c r="R84" s="357">
        <v>59154.21271614543</v>
      </c>
      <c r="S84" s="358">
        <v>10786.972067649998</v>
      </c>
      <c r="T84" s="356">
        <v>73686.030792828</v>
      </c>
      <c r="U84" s="357">
        <v>66047.02958709623</v>
      </c>
      <c r="V84" s="358">
        <v>7639.001205731759</v>
      </c>
      <c r="W84" s="356">
        <v>74549.83327792675</v>
      </c>
      <c r="X84" s="357">
        <v>62398.20145792689</v>
      </c>
      <c r="Y84" s="358">
        <v>12151.631819999857</v>
      </c>
      <c r="Z84" s="356">
        <v>82890.0845248815</v>
      </c>
      <c r="AA84" s="357">
        <v>63897.2697192581</v>
      </c>
      <c r="AB84" s="358">
        <v>18992.814805623395</v>
      </c>
      <c r="AC84" s="356">
        <v>87418.16953192891</v>
      </c>
      <c r="AD84" s="357">
        <v>71840.76171468584</v>
      </c>
      <c r="AE84" s="358">
        <v>15577.407817243076</v>
      </c>
      <c r="AF84" s="356">
        <v>85256.11565572335</v>
      </c>
      <c r="AG84" s="357">
        <v>68954.75736288773</v>
      </c>
      <c r="AH84" s="358">
        <v>16301.358292835623</v>
      </c>
      <c r="AI84" s="356">
        <v>86029.8693432343</v>
      </c>
      <c r="AJ84" s="357">
        <v>67187.7</v>
      </c>
      <c r="AK84" s="358">
        <v>18842.1693432343</v>
      </c>
      <c r="AL84" s="356">
        <v>77845.890112819</v>
      </c>
      <c r="AM84" s="357">
        <v>63978.74157330103</v>
      </c>
      <c r="AN84" s="358">
        <v>13867.148539517972</v>
      </c>
      <c r="AO84" s="356">
        <v>75543.4351133644</v>
      </c>
      <c r="AP84" s="357">
        <v>61913.4746687402</v>
      </c>
      <c r="AQ84" s="358">
        <v>13629.9604446242</v>
      </c>
      <c r="AR84" s="356">
        <v>82139.13472055634</v>
      </c>
      <c r="AS84" s="357">
        <v>66977.7551052796</v>
      </c>
      <c r="AT84" s="358">
        <v>15161.379615276726</v>
      </c>
      <c r="AU84" s="356">
        <v>81677.84036745112</v>
      </c>
      <c r="AV84" s="357">
        <v>71028.59264507226</v>
      </c>
      <c r="AW84" s="358">
        <v>10649.247722378857</v>
      </c>
      <c r="AX84" s="356">
        <v>87326.43156717693</v>
      </c>
      <c r="AY84" s="357">
        <v>77882.34179980493</v>
      </c>
      <c r="AZ84" s="358">
        <v>9444.089767372005</v>
      </c>
      <c r="BA84" s="356">
        <v>93491.12820841934</v>
      </c>
      <c r="BB84" s="357">
        <v>83452.40384473058</v>
      </c>
      <c r="BC84" s="358">
        <v>10038.72436368876</v>
      </c>
    </row>
    <row r="85" spans="1:55" ht="12.75">
      <c r="A85" s="331" t="s">
        <v>8</v>
      </c>
      <c r="B85" s="356">
        <f t="shared" si="13"/>
        <v>103519.54319958169</v>
      </c>
      <c r="C85" s="357">
        <v>85787.19962784952</v>
      </c>
      <c r="D85" s="358">
        <v>17732.343571732174</v>
      </c>
      <c r="E85" s="356">
        <f t="shared" si="14"/>
        <v>95930.47949714234</v>
      </c>
      <c r="F85" s="357">
        <v>81363.24301193187</v>
      </c>
      <c r="G85" s="358">
        <v>14567.236485210471</v>
      </c>
      <c r="H85" s="356">
        <v>91785.5442860714</v>
      </c>
      <c r="I85" s="357">
        <v>73700.07241075684</v>
      </c>
      <c r="J85" s="358">
        <v>18085.47187531456</v>
      </c>
      <c r="K85" s="356">
        <v>43407.52901550608</v>
      </c>
      <c r="L85" s="357">
        <v>26459.680864886766</v>
      </c>
      <c r="M85" s="358">
        <v>16947.848150619317</v>
      </c>
      <c r="N85" s="356">
        <v>70268.73080842046</v>
      </c>
      <c r="O85" s="357">
        <v>58646.72880670053</v>
      </c>
      <c r="P85" s="358">
        <v>11622.002001719922</v>
      </c>
      <c r="Q85" s="356">
        <v>77549.56704274971</v>
      </c>
      <c r="R85" s="357">
        <v>61805.52038175722</v>
      </c>
      <c r="S85" s="358">
        <v>15744.046660992486</v>
      </c>
      <c r="T85" s="356">
        <v>78704.93694084813</v>
      </c>
      <c r="U85" s="357">
        <v>65352.213851086824</v>
      </c>
      <c r="V85" s="358">
        <v>13352.723089761312</v>
      </c>
      <c r="W85" s="356">
        <v>86564.73834251588</v>
      </c>
      <c r="X85" s="357">
        <v>72342.7076381187</v>
      </c>
      <c r="Y85" s="358">
        <v>14222.030704397175</v>
      </c>
      <c r="Z85" s="356">
        <v>91661.41982060304</v>
      </c>
      <c r="AA85" s="357">
        <v>72147.96137116071</v>
      </c>
      <c r="AB85" s="358">
        <v>19513.45844944234</v>
      </c>
      <c r="AC85" s="356">
        <v>93051.89269033444</v>
      </c>
      <c r="AD85" s="357">
        <v>76756.08666511848</v>
      </c>
      <c r="AE85" s="358">
        <v>16295.80602521597</v>
      </c>
      <c r="AF85" s="356">
        <v>93611.91425287166</v>
      </c>
      <c r="AG85" s="357">
        <v>77867.3321443218</v>
      </c>
      <c r="AH85" s="358">
        <v>15744.582108549866</v>
      </c>
      <c r="AI85" s="356">
        <v>90565.45563926229</v>
      </c>
      <c r="AJ85" s="357">
        <v>75656.6</v>
      </c>
      <c r="AK85" s="358">
        <v>14908.855639262289</v>
      </c>
      <c r="AL85" s="356">
        <v>86338.26958196858</v>
      </c>
      <c r="AM85" s="357">
        <v>70492.33510606589</v>
      </c>
      <c r="AN85" s="358">
        <v>15845.934475902694</v>
      </c>
      <c r="AO85" s="356">
        <v>81064.81853926016</v>
      </c>
      <c r="AP85" s="357">
        <v>72615.06704282048</v>
      </c>
      <c r="AQ85" s="358">
        <v>8449.751496439681</v>
      </c>
      <c r="AR85" s="356">
        <v>83131.27817341516</v>
      </c>
      <c r="AS85" s="357">
        <v>71802.42297448157</v>
      </c>
      <c r="AT85" s="358">
        <v>11328.855198933594</v>
      </c>
      <c r="AU85" s="356">
        <v>90945.39835273498</v>
      </c>
      <c r="AV85" s="357">
        <v>81415.32377807099</v>
      </c>
      <c r="AW85" s="358">
        <v>9530.074574663986</v>
      </c>
      <c r="AX85" s="356">
        <v>97119.81994475384</v>
      </c>
      <c r="AY85" s="357">
        <v>84250.75742797348</v>
      </c>
      <c r="AZ85" s="358">
        <v>12869.062516780345</v>
      </c>
      <c r="BA85" s="356">
        <v>112049.4638179076</v>
      </c>
      <c r="BB85" s="357">
        <v>100423.70925622358</v>
      </c>
      <c r="BC85" s="358">
        <v>11625.754561684027</v>
      </c>
    </row>
    <row r="86" spans="1:55" ht="12.75">
      <c r="A86" s="331" t="s">
        <v>9</v>
      </c>
      <c r="B86" s="356">
        <f t="shared" si="13"/>
        <v>102377.80703071484</v>
      </c>
      <c r="C86" s="357">
        <v>84862.58966193435</v>
      </c>
      <c r="D86" s="358">
        <v>17515.21736878049</v>
      </c>
      <c r="E86" s="356">
        <f t="shared" si="14"/>
        <v>101985.84976036707</v>
      </c>
      <c r="F86" s="357">
        <v>86053.8858643019</v>
      </c>
      <c r="G86" s="358">
        <v>15931.963896065166</v>
      </c>
      <c r="H86" s="356">
        <v>93797.27601342306</v>
      </c>
      <c r="I86" s="357">
        <v>74500.77094749548</v>
      </c>
      <c r="J86" s="358">
        <v>19296.505065927588</v>
      </c>
      <c r="K86" s="356">
        <v>40840.55850468373</v>
      </c>
      <c r="L86" s="357">
        <v>29597.68034060279</v>
      </c>
      <c r="M86" s="358">
        <v>11242.87816408094</v>
      </c>
      <c r="N86" s="356">
        <v>69053.48345209319</v>
      </c>
      <c r="O86" s="357">
        <v>58145.762562594246</v>
      </c>
      <c r="P86" s="358">
        <v>10907.720889498942</v>
      </c>
      <c r="Q86" s="356">
        <v>65976.13179452482</v>
      </c>
      <c r="R86" s="357">
        <v>58822.62122534529</v>
      </c>
      <c r="S86" s="358">
        <v>7153.510569179526</v>
      </c>
      <c r="T86" s="356">
        <v>75393.14180736635</v>
      </c>
      <c r="U86" s="357">
        <v>65619.96737571635</v>
      </c>
      <c r="V86" s="358">
        <v>9773.17443165</v>
      </c>
      <c r="W86" s="356">
        <v>97084.4829975156</v>
      </c>
      <c r="X86" s="357">
        <v>69915.99068122497</v>
      </c>
      <c r="Y86" s="358">
        <v>27168.492316290634</v>
      </c>
      <c r="Z86" s="356">
        <v>90300.75790285761</v>
      </c>
      <c r="AA86" s="357">
        <v>74182.96501850367</v>
      </c>
      <c r="AB86" s="358">
        <v>16117.792884353936</v>
      </c>
      <c r="AC86" s="356">
        <v>88834.27674670541</v>
      </c>
      <c r="AD86" s="357">
        <v>76773.31240726264</v>
      </c>
      <c r="AE86" s="358">
        <v>12060.964339442773</v>
      </c>
      <c r="AF86" s="356">
        <v>89957.55443483776</v>
      </c>
      <c r="AG86" s="357">
        <v>75056.29889031457</v>
      </c>
      <c r="AH86" s="358">
        <v>14901.255544523183</v>
      </c>
      <c r="AI86" s="356">
        <v>80670.86061036542</v>
      </c>
      <c r="AJ86" s="357">
        <v>67725</v>
      </c>
      <c r="AK86" s="358">
        <v>12945.860610365415</v>
      </c>
      <c r="AL86" s="356">
        <v>75726.80894020303</v>
      </c>
      <c r="AM86" s="357">
        <v>65213.72901938923</v>
      </c>
      <c r="AN86" s="358">
        <v>10513.079920813794</v>
      </c>
      <c r="AO86" s="356">
        <v>76594.54362646258</v>
      </c>
      <c r="AP86" s="357">
        <v>70088.61987442519</v>
      </c>
      <c r="AQ86" s="358">
        <v>6505.923752037389</v>
      </c>
      <c r="AR86" s="356">
        <v>83140.86217215045</v>
      </c>
      <c r="AS86" s="357">
        <v>74031.42369401042</v>
      </c>
      <c r="AT86" s="358">
        <v>9109.438478140035</v>
      </c>
      <c r="AU86" s="356">
        <v>82238.44799678616</v>
      </c>
      <c r="AV86" s="357">
        <v>75511.7139879755</v>
      </c>
      <c r="AW86" s="358">
        <v>6726.734008810653</v>
      </c>
      <c r="AX86" s="356">
        <v>89586.16713780354</v>
      </c>
      <c r="AY86" s="357">
        <v>83297.162599903</v>
      </c>
      <c r="AZ86" s="358">
        <v>6289.004537900551</v>
      </c>
      <c r="BA86" s="356">
        <v>103346.50148319226</v>
      </c>
      <c r="BB86" s="357">
        <v>95747.8011078335</v>
      </c>
      <c r="BC86" s="358">
        <v>7598.700375358759</v>
      </c>
    </row>
    <row r="87" spans="1:55" ht="12.75">
      <c r="A87" s="331" t="s">
        <v>10</v>
      </c>
      <c r="B87" s="356">
        <f t="shared" si="13"/>
        <v>104602.90268205792</v>
      </c>
      <c r="C87" s="357">
        <v>91096.88237985427</v>
      </c>
      <c r="D87" s="358">
        <v>13506.020302203648</v>
      </c>
      <c r="E87" s="356">
        <f t="shared" si="14"/>
        <v>103337.91604062571</v>
      </c>
      <c r="F87" s="357">
        <v>88651.04735224151</v>
      </c>
      <c r="G87" s="358">
        <v>14686.868688384206</v>
      </c>
      <c r="H87" s="356">
        <v>98215.93332763614</v>
      </c>
      <c r="I87" s="357">
        <v>77564.22666280305</v>
      </c>
      <c r="J87" s="358">
        <v>20651.70666483309</v>
      </c>
      <c r="K87" s="356">
        <v>39504.813768326814</v>
      </c>
      <c r="L87" s="357">
        <v>29727.35751856296</v>
      </c>
      <c r="M87" s="358">
        <v>9777.456249763854</v>
      </c>
      <c r="N87" s="356">
        <v>70867.35906683457</v>
      </c>
      <c r="O87" s="357">
        <v>57057.447223898795</v>
      </c>
      <c r="P87" s="358">
        <v>13809.911842935773</v>
      </c>
      <c r="Q87" s="356">
        <v>68525.60822816209</v>
      </c>
      <c r="R87" s="357">
        <v>60810.68148144032</v>
      </c>
      <c r="S87" s="358">
        <v>7714.926746721778</v>
      </c>
      <c r="T87" s="356">
        <v>82837.72727345186</v>
      </c>
      <c r="U87" s="357">
        <v>67216.92480355213</v>
      </c>
      <c r="V87" s="358">
        <v>15620.802469899738</v>
      </c>
      <c r="W87" s="356">
        <v>80464.63731722356</v>
      </c>
      <c r="X87" s="357">
        <v>65440.24809239417</v>
      </c>
      <c r="Y87" s="358">
        <v>15024.389224829385</v>
      </c>
      <c r="Z87" s="356">
        <v>92272.43580795766</v>
      </c>
      <c r="AA87" s="357">
        <v>74540.53959124655</v>
      </c>
      <c r="AB87" s="358">
        <v>17731.89621671112</v>
      </c>
      <c r="AC87" s="356">
        <v>87641.5562494894</v>
      </c>
      <c r="AD87" s="357">
        <v>77148.0630582398</v>
      </c>
      <c r="AE87" s="358">
        <v>10493.49319124959</v>
      </c>
      <c r="AF87" s="356">
        <v>91159.12979878651</v>
      </c>
      <c r="AG87" s="357">
        <v>76207.49424030418</v>
      </c>
      <c r="AH87" s="358">
        <v>14951.63555848233</v>
      </c>
      <c r="AI87" s="356">
        <v>85806.00405148856</v>
      </c>
      <c r="AJ87" s="357">
        <v>69574</v>
      </c>
      <c r="AK87" s="358">
        <v>16232.004051488568</v>
      </c>
      <c r="AL87" s="356">
        <v>84723.38148275764</v>
      </c>
      <c r="AM87" s="357">
        <v>74709.05871842756</v>
      </c>
      <c r="AN87" s="358">
        <v>10014.32276433008</v>
      </c>
      <c r="AO87" s="356">
        <v>80759.37327936936</v>
      </c>
      <c r="AP87" s="357">
        <v>72386.2039900336</v>
      </c>
      <c r="AQ87" s="358">
        <v>8373.169289335769</v>
      </c>
      <c r="AR87" s="356">
        <v>82779.55345853731</v>
      </c>
      <c r="AS87" s="357">
        <v>73851.34913042853</v>
      </c>
      <c r="AT87" s="358">
        <v>8928.204328108784</v>
      </c>
      <c r="AU87" s="356">
        <v>83263.00162272176</v>
      </c>
      <c r="AV87" s="357">
        <v>75534.58357845765</v>
      </c>
      <c r="AW87" s="358">
        <v>7728.418044264102</v>
      </c>
      <c r="AX87" s="356">
        <v>83846.87017077426</v>
      </c>
      <c r="AY87" s="357">
        <v>77985.77805010999</v>
      </c>
      <c r="AZ87" s="358">
        <v>5861.092120664266</v>
      </c>
      <c r="BA87" s="356">
        <v>106490.2469390001</v>
      </c>
      <c r="BB87" s="357">
        <v>99488.4840030547</v>
      </c>
      <c r="BC87" s="358">
        <v>7001.762935945406</v>
      </c>
    </row>
    <row r="88" spans="1:55" ht="12.75">
      <c r="A88" s="331" t="s">
        <v>11</v>
      </c>
      <c r="B88" s="356">
        <f t="shared" si="13"/>
        <v>113941.6568578501</v>
      </c>
      <c r="C88" s="357">
        <v>98589.32373672393</v>
      </c>
      <c r="D88" s="358">
        <v>15352.333121126172</v>
      </c>
      <c r="E88" s="356">
        <f t="shared" si="14"/>
        <v>110432.96052763649</v>
      </c>
      <c r="F88" s="357">
        <v>93976.78794658581</v>
      </c>
      <c r="G88" s="358">
        <v>16456.17258105068</v>
      </c>
      <c r="H88" s="356">
        <v>102138.62823758723</v>
      </c>
      <c r="I88" s="357">
        <v>83863.29297510807</v>
      </c>
      <c r="J88" s="358">
        <v>18275.33526247915</v>
      </c>
      <c r="K88" s="356">
        <v>54815.21095295824</v>
      </c>
      <c r="L88" s="357">
        <v>35822.87145118275</v>
      </c>
      <c r="M88" s="358">
        <v>18992.339501775492</v>
      </c>
      <c r="N88" s="356">
        <v>74317.2606118319</v>
      </c>
      <c r="O88" s="357">
        <v>62196.22228035502</v>
      </c>
      <c r="P88" s="358">
        <v>12121.038331476882</v>
      </c>
      <c r="Q88" s="356">
        <v>82167.18113810079</v>
      </c>
      <c r="R88" s="357">
        <v>68931.47406386334</v>
      </c>
      <c r="S88" s="358">
        <v>13235.707074237453</v>
      </c>
      <c r="T88" s="356">
        <v>87229.40340168064</v>
      </c>
      <c r="U88" s="357">
        <v>75092.11281668379</v>
      </c>
      <c r="V88" s="358">
        <v>12137.29058499686</v>
      </c>
      <c r="W88" s="356">
        <v>88850.96717242424</v>
      </c>
      <c r="X88" s="357">
        <v>76151.83339849723</v>
      </c>
      <c r="Y88" s="358">
        <v>12699.133773927007</v>
      </c>
      <c r="Z88" s="356">
        <v>97335.10105870802</v>
      </c>
      <c r="AA88" s="357">
        <v>82439.7192812326</v>
      </c>
      <c r="AB88" s="358">
        <v>14895.381777475428</v>
      </c>
      <c r="AC88" s="356">
        <v>91201.54754275785</v>
      </c>
      <c r="AD88" s="357">
        <v>81634.03410202902</v>
      </c>
      <c r="AE88" s="358">
        <v>9567.513440728822</v>
      </c>
      <c r="AF88" s="356">
        <v>99137.8463464452</v>
      </c>
      <c r="AG88" s="357">
        <v>84813.7784391733</v>
      </c>
      <c r="AH88" s="358">
        <v>14324.067907271907</v>
      </c>
      <c r="AI88" s="356">
        <v>103850.04339913298</v>
      </c>
      <c r="AJ88" s="357">
        <v>84150</v>
      </c>
      <c r="AK88" s="358">
        <v>19700.043399132974</v>
      </c>
      <c r="AL88" s="356">
        <v>93099.62289165071</v>
      </c>
      <c r="AM88" s="357">
        <v>81885.0746678474</v>
      </c>
      <c r="AN88" s="358">
        <v>11214.548223803313</v>
      </c>
      <c r="AO88" s="356">
        <v>89837.5249934891</v>
      </c>
      <c r="AP88" s="357">
        <v>83270.43094731418</v>
      </c>
      <c r="AQ88" s="358">
        <v>6567.094046174925</v>
      </c>
      <c r="AR88" s="356">
        <v>89190.6873346892</v>
      </c>
      <c r="AS88" s="357">
        <v>82009.67623779758</v>
      </c>
      <c r="AT88" s="358">
        <v>7181.011096891611</v>
      </c>
      <c r="AU88" s="356">
        <v>98102.44700645264</v>
      </c>
      <c r="AV88" s="357">
        <v>91551.88076959131</v>
      </c>
      <c r="AW88" s="358">
        <v>6550.566236861328</v>
      </c>
      <c r="AX88" s="356">
        <v>114494.65317612005</v>
      </c>
      <c r="AY88" s="357">
        <v>105788.90428308661</v>
      </c>
      <c r="AZ88" s="358">
        <v>8705.74889303343</v>
      </c>
      <c r="BA88" s="356">
        <v>124637.41159604573</v>
      </c>
      <c r="BB88" s="357">
        <v>115366.09950216435</v>
      </c>
      <c r="BC88" s="358">
        <v>9271.312093881379</v>
      </c>
    </row>
    <row r="89" spans="1:55" ht="12.75">
      <c r="A89" s="331" t="s">
        <v>12</v>
      </c>
      <c r="B89" s="356">
        <f t="shared" si="13"/>
        <v>114445.63716397998</v>
      </c>
      <c r="C89" s="357">
        <v>99462.76484900335</v>
      </c>
      <c r="D89" s="358">
        <v>14982.872314976628</v>
      </c>
      <c r="E89" s="356">
        <f t="shared" si="14"/>
        <v>114486.5659463609</v>
      </c>
      <c r="F89" s="357">
        <v>88943.34890119056</v>
      </c>
      <c r="G89" s="358">
        <v>25543.217045170346</v>
      </c>
      <c r="H89" s="356">
        <v>110821.5777840147</v>
      </c>
      <c r="I89" s="357">
        <v>85975.8047965441</v>
      </c>
      <c r="J89" s="358">
        <v>24845.77298747061</v>
      </c>
      <c r="K89" s="356">
        <v>55149.499508340785</v>
      </c>
      <c r="L89" s="357">
        <v>42420.91340916625</v>
      </c>
      <c r="M89" s="358">
        <v>12728.586099174532</v>
      </c>
      <c r="N89" s="356">
        <v>79483.9302975157</v>
      </c>
      <c r="O89" s="357">
        <v>67385.4060146</v>
      </c>
      <c r="P89" s="358">
        <v>12098.524282915712</v>
      </c>
      <c r="Q89" s="356">
        <v>87866.47222338771</v>
      </c>
      <c r="R89" s="357">
        <v>70017.30580957464</v>
      </c>
      <c r="S89" s="358">
        <v>17849.16641381307</v>
      </c>
      <c r="T89" s="356">
        <v>93231.12403073901</v>
      </c>
      <c r="U89" s="357">
        <v>75049.75417987279</v>
      </c>
      <c r="V89" s="358">
        <v>18181.369850866213</v>
      </c>
      <c r="W89" s="356">
        <v>89629.96900409616</v>
      </c>
      <c r="X89" s="357">
        <v>77643.90243950934</v>
      </c>
      <c r="Y89" s="358">
        <v>11986.06656458682</v>
      </c>
      <c r="Z89" s="356">
        <v>102066.02204805972</v>
      </c>
      <c r="AA89" s="357">
        <v>88395.33016033164</v>
      </c>
      <c r="AB89" s="358">
        <v>13670.69188772809</v>
      </c>
      <c r="AC89" s="356">
        <v>105538.42266947075</v>
      </c>
      <c r="AD89" s="357">
        <v>95313.27725073388</v>
      </c>
      <c r="AE89" s="358">
        <v>10225.14541873686</v>
      </c>
      <c r="AF89" s="356">
        <v>105481.17362150722</v>
      </c>
      <c r="AG89" s="357">
        <v>89669</v>
      </c>
      <c r="AH89" s="358">
        <v>15812.173621507209</v>
      </c>
      <c r="AI89" s="356">
        <v>107647.72808675887</v>
      </c>
      <c r="AJ89" s="357">
        <v>89514</v>
      </c>
      <c r="AK89" s="358">
        <v>18133.728086758874</v>
      </c>
      <c r="AL89" s="356">
        <v>97973.74110768826</v>
      </c>
      <c r="AM89" s="357">
        <v>87203.97569869498</v>
      </c>
      <c r="AN89" s="358">
        <v>10769.765408993278</v>
      </c>
      <c r="AO89" s="356">
        <v>97409.75185150676</v>
      </c>
      <c r="AP89" s="357">
        <v>90347.89871465659</v>
      </c>
      <c r="AQ89" s="358">
        <v>7061.853136850169</v>
      </c>
      <c r="AR89" s="356">
        <v>107258.61724742172</v>
      </c>
      <c r="AS89" s="357">
        <v>98688.97403588961</v>
      </c>
      <c r="AT89" s="358">
        <v>8569.643211532102</v>
      </c>
      <c r="AU89" s="356">
        <v>110955.78422028711</v>
      </c>
      <c r="AV89" s="357">
        <v>102696.78951796526</v>
      </c>
      <c r="AW89" s="358">
        <v>8258.994702321856</v>
      </c>
      <c r="AX89" s="356">
        <v>124742.09798458716</v>
      </c>
      <c r="AY89" s="357">
        <v>117008.86534607937</v>
      </c>
      <c r="AZ89" s="358">
        <v>7733.23263850779</v>
      </c>
      <c r="BA89" s="356">
        <v>129383.48981541174</v>
      </c>
      <c r="BB89" s="357">
        <v>120905.73028936292</v>
      </c>
      <c r="BC89" s="358">
        <v>8477.759526048816</v>
      </c>
    </row>
    <row r="90" spans="1:55" ht="12.75">
      <c r="A90" s="331" t="s">
        <v>13</v>
      </c>
      <c r="B90" s="356">
        <f t="shared" si="13"/>
        <v>116167.22479205437</v>
      </c>
      <c r="C90" s="357">
        <v>98558.9455639878</v>
      </c>
      <c r="D90" s="358">
        <v>17608.279228066574</v>
      </c>
      <c r="E90" s="356">
        <f t="shared" si="14"/>
        <v>108884.3263225567</v>
      </c>
      <c r="F90" s="357">
        <v>91504.01136282898</v>
      </c>
      <c r="G90" s="358">
        <v>17380.314959727726</v>
      </c>
      <c r="H90" s="356">
        <v>108263.69200111218</v>
      </c>
      <c r="I90" s="357">
        <v>85678.5201200292</v>
      </c>
      <c r="J90" s="358">
        <v>22585.17188108297</v>
      </c>
      <c r="K90" s="356">
        <v>52074.26225684101</v>
      </c>
      <c r="L90" s="357">
        <v>40078.682429571134</v>
      </c>
      <c r="M90" s="358">
        <v>11995.579827269874</v>
      </c>
      <c r="N90" s="356">
        <v>74310.24615550363</v>
      </c>
      <c r="O90" s="357">
        <v>62943.24483219665</v>
      </c>
      <c r="P90" s="358">
        <v>11367.001323306979</v>
      </c>
      <c r="Q90" s="356">
        <v>88350.8209406587</v>
      </c>
      <c r="R90" s="357">
        <v>70232.93098404707</v>
      </c>
      <c r="S90" s="358">
        <v>18117.88995661163</v>
      </c>
      <c r="T90" s="356">
        <v>87533.11192773972</v>
      </c>
      <c r="U90" s="357">
        <v>73614.73054688207</v>
      </c>
      <c r="V90" s="358">
        <v>13918.381380857658</v>
      </c>
      <c r="W90" s="356">
        <v>89072.43458088802</v>
      </c>
      <c r="X90" s="357">
        <v>75461.28241443637</v>
      </c>
      <c r="Y90" s="358">
        <v>13611.152166451642</v>
      </c>
      <c r="Z90" s="356">
        <v>95100.70776505138</v>
      </c>
      <c r="AA90" s="357">
        <v>81780.891972231</v>
      </c>
      <c r="AB90" s="358">
        <v>13319.815792820384</v>
      </c>
      <c r="AC90" s="356">
        <v>100203.4870411731</v>
      </c>
      <c r="AD90" s="357">
        <v>86610.41642807629</v>
      </c>
      <c r="AE90" s="358">
        <v>13593.07061309681</v>
      </c>
      <c r="AF90" s="356">
        <v>97226.81959869104</v>
      </c>
      <c r="AG90" s="357">
        <v>81769</v>
      </c>
      <c r="AH90" s="358">
        <v>15457.819598691045</v>
      </c>
      <c r="AI90" s="356">
        <v>99627.22846037115</v>
      </c>
      <c r="AJ90" s="357">
        <v>80651</v>
      </c>
      <c r="AK90" s="358">
        <v>18976.22846037115</v>
      </c>
      <c r="AL90" s="356">
        <v>96463.50465060712</v>
      </c>
      <c r="AM90" s="357">
        <v>81739.37449884148</v>
      </c>
      <c r="AN90" s="358">
        <v>14724.130151765636</v>
      </c>
      <c r="AO90" s="356">
        <v>95974.79128459588</v>
      </c>
      <c r="AP90" s="357">
        <v>84527.56182684572</v>
      </c>
      <c r="AQ90" s="358">
        <v>11447.229457750162</v>
      </c>
      <c r="AR90" s="356">
        <v>94801.56006994867</v>
      </c>
      <c r="AS90" s="357">
        <v>85979.40436263665</v>
      </c>
      <c r="AT90" s="358">
        <v>8822.155707312026</v>
      </c>
      <c r="AU90" s="356">
        <v>102233.57335392298</v>
      </c>
      <c r="AV90" s="357">
        <v>93435.78326722894</v>
      </c>
      <c r="AW90" s="358">
        <v>8797.790086694054</v>
      </c>
      <c r="AX90" s="356">
        <v>110954.18457526836</v>
      </c>
      <c r="AY90" s="357">
        <v>103107.05045476742</v>
      </c>
      <c r="AZ90" s="358">
        <v>7847.13412050093</v>
      </c>
      <c r="BA90" s="356">
        <v>123184.93980898618</v>
      </c>
      <c r="BB90" s="357">
        <v>112309.63188631514</v>
      </c>
      <c r="BC90" s="358">
        <v>10875.307922671038</v>
      </c>
    </row>
    <row r="91" spans="1:55" ht="12.75">
      <c r="A91" s="331" t="s">
        <v>14</v>
      </c>
      <c r="B91" s="356">
        <f t="shared" si="13"/>
        <v>95802.7950422135</v>
      </c>
      <c r="C91" s="357">
        <v>84971.22496182058</v>
      </c>
      <c r="D91" s="358">
        <v>10831.570080392921</v>
      </c>
      <c r="E91" s="356">
        <f t="shared" si="14"/>
        <v>94811.49244592211</v>
      </c>
      <c r="F91" s="357">
        <v>79520.0457223216</v>
      </c>
      <c r="G91" s="358">
        <v>15291.4467236005</v>
      </c>
      <c r="H91" s="356">
        <v>49725.157303953514</v>
      </c>
      <c r="I91" s="357">
        <v>39698.388167278994</v>
      </c>
      <c r="J91" s="358">
        <v>10026.769136674524</v>
      </c>
      <c r="K91" s="356">
        <v>53883.13433776192</v>
      </c>
      <c r="L91" s="357">
        <v>40132.02782232521</v>
      </c>
      <c r="M91" s="358">
        <v>13751.106515436708</v>
      </c>
      <c r="N91" s="356">
        <v>64891.53258642207</v>
      </c>
      <c r="O91" s="357">
        <v>53039.40727618538</v>
      </c>
      <c r="P91" s="358">
        <v>11852.12531023669</v>
      </c>
      <c r="Q91" s="356">
        <v>75891.97734622967</v>
      </c>
      <c r="R91" s="357">
        <v>59023.479013882774</v>
      </c>
      <c r="S91" s="358">
        <v>16868.498332346902</v>
      </c>
      <c r="T91" s="356">
        <v>72230.2596829427</v>
      </c>
      <c r="U91" s="357">
        <v>61712.56021293015</v>
      </c>
      <c r="V91" s="358">
        <v>10517.699470012558</v>
      </c>
      <c r="W91" s="356">
        <v>77153.53602424182</v>
      </c>
      <c r="X91" s="357">
        <v>64476.120659596076</v>
      </c>
      <c r="Y91" s="358">
        <v>12677.415364645742</v>
      </c>
      <c r="Z91" s="356">
        <v>86650.55138050688</v>
      </c>
      <c r="AA91" s="357">
        <v>72845.68161043526</v>
      </c>
      <c r="AB91" s="358">
        <v>13804.869770071618</v>
      </c>
      <c r="AC91" s="356">
        <v>85030.60007536999</v>
      </c>
      <c r="AD91" s="357">
        <v>72333.3820101901</v>
      </c>
      <c r="AE91" s="358">
        <v>12697.218065179897</v>
      </c>
      <c r="AF91" s="356">
        <v>86041.78782997162</v>
      </c>
      <c r="AG91" s="357">
        <v>69497</v>
      </c>
      <c r="AH91" s="358">
        <v>16544.78782997162</v>
      </c>
      <c r="AI91" s="356">
        <v>63443.74738971583</v>
      </c>
      <c r="AJ91" s="357">
        <v>56246</v>
      </c>
      <c r="AK91" s="358">
        <v>7197.747389715828</v>
      </c>
      <c r="AL91" s="356">
        <v>76460.50338959976</v>
      </c>
      <c r="AM91" s="357">
        <v>66031.67537525893</v>
      </c>
      <c r="AN91" s="358">
        <v>10428.828014340834</v>
      </c>
      <c r="AO91" s="356">
        <v>72338.68478754116</v>
      </c>
      <c r="AP91" s="357">
        <v>64063.801795574305</v>
      </c>
      <c r="AQ91" s="358">
        <v>8274.882991966859</v>
      </c>
      <c r="AR91" s="356">
        <v>78872.14964315499</v>
      </c>
      <c r="AS91" s="357">
        <v>70747.18254744599</v>
      </c>
      <c r="AT91" s="358">
        <v>8124.967095709006</v>
      </c>
      <c r="AU91" s="356">
        <v>89067.62919926287</v>
      </c>
      <c r="AV91" s="357">
        <v>81585.67727461141</v>
      </c>
      <c r="AW91" s="358">
        <v>7481.951924651457</v>
      </c>
      <c r="AX91" s="356">
        <v>95728.94920068745</v>
      </c>
      <c r="AY91" s="357">
        <v>88236.29670414524</v>
      </c>
      <c r="AZ91" s="358">
        <v>7492.652496542212</v>
      </c>
      <c r="BA91" s="356">
        <v>99718.8425020314</v>
      </c>
      <c r="BB91" s="357">
        <v>91425.8053241673</v>
      </c>
      <c r="BC91" s="358">
        <v>8293.037177864098</v>
      </c>
    </row>
    <row r="92" spans="1:55" ht="12.75">
      <c r="A92" s="331" t="s">
        <v>15</v>
      </c>
      <c r="B92" s="356">
        <f t="shared" si="13"/>
        <v>102133.22537823186</v>
      </c>
      <c r="C92" s="357">
        <v>87823.61587526699</v>
      </c>
      <c r="D92" s="358">
        <v>14309.60950296487</v>
      </c>
      <c r="E92" s="356">
        <f t="shared" si="14"/>
        <v>101559.92628476281</v>
      </c>
      <c r="F92" s="357">
        <v>83468.57528470477</v>
      </c>
      <c r="G92" s="358">
        <v>18091.35100005804</v>
      </c>
      <c r="H92" s="356">
        <v>16187.1442631379</v>
      </c>
      <c r="I92" s="357">
        <v>13395.872814639857</v>
      </c>
      <c r="J92" s="358">
        <v>2791.2714484980415</v>
      </c>
      <c r="K92" s="356">
        <v>57540.51879144335</v>
      </c>
      <c r="L92" s="357">
        <v>49118.73818893982</v>
      </c>
      <c r="M92" s="358">
        <v>8421.780602503532</v>
      </c>
      <c r="N92" s="356">
        <v>71456.32383248518</v>
      </c>
      <c r="O92" s="357">
        <v>63320.929971356</v>
      </c>
      <c r="P92" s="358">
        <v>8135.39386112918</v>
      </c>
      <c r="Q92" s="356">
        <v>85155.65829098805</v>
      </c>
      <c r="R92" s="357">
        <v>71151.98722534553</v>
      </c>
      <c r="S92" s="358">
        <v>14003.67106564253</v>
      </c>
      <c r="T92" s="356">
        <v>101072.99478765437</v>
      </c>
      <c r="U92" s="357">
        <v>67011.92182690337</v>
      </c>
      <c r="V92" s="358">
        <v>34061.07296075101</v>
      </c>
      <c r="W92" s="356">
        <v>82393.80976563688</v>
      </c>
      <c r="X92" s="357">
        <v>74605.9957584613</v>
      </c>
      <c r="Y92" s="358">
        <v>7787.814007175575</v>
      </c>
      <c r="Z92" s="356">
        <v>95458.38640602329</v>
      </c>
      <c r="AA92" s="357">
        <v>79684.10738670078</v>
      </c>
      <c r="AB92" s="358">
        <v>15774.27901932251</v>
      </c>
      <c r="AC92" s="356">
        <v>107184.62107803627</v>
      </c>
      <c r="AD92" s="357">
        <v>91459.42087865919</v>
      </c>
      <c r="AE92" s="358">
        <v>15725.200199377088</v>
      </c>
      <c r="AF92" s="356">
        <v>95713.91540751116</v>
      </c>
      <c r="AG92" s="357">
        <v>77688</v>
      </c>
      <c r="AH92" s="358">
        <v>18025.915407511155</v>
      </c>
      <c r="AI92" s="356">
        <v>75266.04603286348</v>
      </c>
      <c r="AJ92" s="357">
        <v>68490</v>
      </c>
      <c r="AK92" s="358">
        <v>6776.0460328634745</v>
      </c>
      <c r="AL92" s="356">
        <v>87414.23148911633</v>
      </c>
      <c r="AM92" s="357">
        <v>73652.97401163052</v>
      </c>
      <c r="AN92" s="358">
        <v>13761.25747748581</v>
      </c>
      <c r="AO92" s="356">
        <v>81975.51011056357</v>
      </c>
      <c r="AP92" s="357">
        <v>71518.16932288742</v>
      </c>
      <c r="AQ92" s="358">
        <v>10457.340787676145</v>
      </c>
      <c r="AR92" s="356">
        <v>88135.81405467502</v>
      </c>
      <c r="AS92" s="357">
        <v>77807.66962620831</v>
      </c>
      <c r="AT92" s="358">
        <v>10328.144428466707</v>
      </c>
      <c r="AU92" s="356">
        <v>96470.49715943223</v>
      </c>
      <c r="AV92" s="357">
        <v>87451.01891957108</v>
      </c>
      <c r="AW92" s="358">
        <v>9019.478239861146</v>
      </c>
      <c r="AX92" s="356">
        <v>105799.97229326025</v>
      </c>
      <c r="AY92" s="357">
        <v>92309.9357856671</v>
      </c>
      <c r="AZ92" s="358">
        <v>13490.03650759315</v>
      </c>
      <c r="BA92" s="356">
        <v>101321.69148463685</v>
      </c>
      <c r="BB92" s="357">
        <v>91682.8165471573</v>
      </c>
      <c r="BC92" s="358">
        <v>9638.874937479546</v>
      </c>
    </row>
    <row r="93" spans="1:55" ht="12.75">
      <c r="A93" s="331" t="s">
        <v>16</v>
      </c>
      <c r="B93" s="356">
        <f t="shared" si="13"/>
        <v>96572.30727457411</v>
      </c>
      <c r="C93" s="357">
        <v>81050.75809176864</v>
      </c>
      <c r="D93" s="358">
        <v>15521.549182805464</v>
      </c>
      <c r="E93" s="356">
        <f t="shared" si="14"/>
        <v>91675.79458346622</v>
      </c>
      <c r="F93" s="357">
        <v>71769.59904766579</v>
      </c>
      <c r="G93" s="358">
        <v>19906.195535800438</v>
      </c>
      <c r="H93" s="356">
        <v>21154.362930375308</v>
      </c>
      <c r="I93" s="357">
        <v>13200.30481069169</v>
      </c>
      <c r="J93" s="358">
        <v>7954.058119683617</v>
      </c>
      <c r="K93" s="356">
        <v>58885.80073373692</v>
      </c>
      <c r="L93" s="357">
        <v>44953.811788322695</v>
      </c>
      <c r="M93" s="358">
        <v>13931.988945414225</v>
      </c>
      <c r="N93" s="356">
        <v>72384.5782845194</v>
      </c>
      <c r="O93" s="357">
        <v>62579.68400874696</v>
      </c>
      <c r="P93" s="358">
        <v>9804.894275772438</v>
      </c>
      <c r="Q93" s="356">
        <v>82884.64586698792</v>
      </c>
      <c r="R93" s="357">
        <v>61166.958720841045</v>
      </c>
      <c r="S93" s="358">
        <v>21717.687146146873</v>
      </c>
      <c r="T93" s="356">
        <v>75716.81947209622</v>
      </c>
      <c r="U93" s="357">
        <v>61304.7500633814</v>
      </c>
      <c r="V93" s="358">
        <v>14412.069408714828</v>
      </c>
      <c r="W93" s="356">
        <v>76687.66543406318</v>
      </c>
      <c r="X93" s="357">
        <v>63988.30428859223</v>
      </c>
      <c r="Y93" s="358">
        <v>12699.361145470946</v>
      </c>
      <c r="Z93" s="356">
        <v>83517.43437527197</v>
      </c>
      <c r="AA93" s="357">
        <v>66873.83032257963</v>
      </c>
      <c r="AB93" s="358">
        <v>16643.604052692346</v>
      </c>
      <c r="AC93" s="356">
        <v>86075.30135052442</v>
      </c>
      <c r="AD93" s="357">
        <v>69875.96352854383</v>
      </c>
      <c r="AE93" s="358">
        <v>16199.337821980596</v>
      </c>
      <c r="AF93" s="356">
        <v>71415.06130866086</v>
      </c>
      <c r="AG93" s="357">
        <v>59521</v>
      </c>
      <c r="AH93" s="358">
        <v>11894.061308660868</v>
      </c>
      <c r="AI93" s="356">
        <v>66892.96206601018</v>
      </c>
      <c r="AJ93" s="357">
        <v>59151</v>
      </c>
      <c r="AK93" s="358">
        <v>7741.9620660101855</v>
      </c>
      <c r="AL93" s="356">
        <v>78656.6578809788</v>
      </c>
      <c r="AM93" s="357">
        <v>64403.13007981676</v>
      </c>
      <c r="AN93" s="358">
        <v>14253.52780116204</v>
      </c>
      <c r="AO93" s="356">
        <v>74040.98942332642</v>
      </c>
      <c r="AP93" s="357">
        <v>62738.80063844672</v>
      </c>
      <c r="AQ93" s="358">
        <v>11302.188784879696</v>
      </c>
      <c r="AR93" s="356">
        <v>72854.20825005569</v>
      </c>
      <c r="AS93" s="357">
        <v>65677.04195797254</v>
      </c>
      <c r="AT93" s="358">
        <v>7177.166292083139</v>
      </c>
      <c r="AU93" s="356">
        <v>81131.59772584357</v>
      </c>
      <c r="AV93" s="357">
        <v>74040.74193233038</v>
      </c>
      <c r="AW93" s="358">
        <v>7090.855793513197</v>
      </c>
      <c r="AX93" s="356">
        <v>93325.77121360786</v>
      </c>
      <c r="AY93" s="357">
        <v>82301.69578654204</v>
      </c>
      <c r="AZ93" s="358">
        <v>11024.075427065824</v>
      </c>
      <c r="BA93" s="356">
        <v>93885.14198998747</v>
      </c>
      <c r="BB93" s="357">
        <v>86733.21701969014</v>
      </c>
      <c r="BC93" s="358">
        <v>7151.924970297338</v>
      </c>
    </row>
    <row r="94" spans="1:55" ht="12.75">
      <c r="A94" s="332" t="s">
        <v>17</v>
      </c>
      <c r="B94" s="359">
        <f t="shared" si="13"/>
        <v>86322.09336230042</v>
      </c>
      <c r="C94" s="360">
        <v>68450.8050486244</v>
      </c>
      <c r="D94" s="361">
        <v>17871.288313676014</v>
      </c>
      <c r="E94" s="359">
        <f t="shared" si="14"/>
        <v>91461.42123289338</v>
      </c>
      <c r="F94" s="360">
        <v>68217.34147423875</v>
      </c>
      <c r="G94" s="361">
        <v>23244.07975865462</v>
      </c>
      <c r="H94" s="359">
        <v>25115.420658160045</v>
      </c>
      <c r="I94" s="360">
        <v>15956.780078458054</v>
      </c>
      <c r="J94" s="361">
        <v>9158.640579701992</v>
      </c>
      <c r="K94" s="359">
        <v>56705.76334551626</v>
      </c>
      <c r="L94" s="360">
        <v>44129.18543606895</v>
      </c>
      <c r="M94" s="361">
        <v>12576.57790944731</v>
      </c>
      <c r="N94" s="359">
        <v>71752.07161304742</v>
      </c>
      <c r="O94" s="360">
        <v>55618.65143254246</v>
      </c>
      <c r="P94" s="361">
        <v>16133.420180504952</v>
      </c>
      <c r="Q94" s="359">
        <v>77655.27514243106</v>
      </c>
      <c r="R94" s="360">
        <v>56347.92934645701</v>
      </c>
      <c r="S94" s="361">
        <v>21307.345795974055</v>
      </c>
      <c r="T94" s="359">
        <v>71816.00165909524</v>
      </c>
      <c r="U94" s="360">
        <v>56220.96535131309</v>
      </c>
      <c r="V94" s="361">
        <v>15595.036307782155</v>
      </c>
      <c r="W94" s="359">
        <v>81466.59491964245</v>
      </c>
      <c r="X94" s="360">
        <v>60032.76782839787</v>
      </c>
      <c r="Y94" s="361">
        <v>21433.827091244584</v>
      </c>
      <c r="Z94" s="359">
        <v>86378.81728655813</v>
      </c>
      <c r="AA94" s="360">
        <v>66889.31866361508</v>
      </c>
      <c r="AB94" s="361">
        <v>19489.498622943043</v>
      </c>
      <c r="AC94" s="359">
        <v>77246.58293389407</v>
      </c>
      <c r="AD94" s="360">
        <v>64422.74343015486</v>
      </c>
      <c r="AE94" s="361">
        <v>12823.839503739211</v>
      </c>
      <c r="AF94" s="359">
        <v>84631.90626845369</v>
      </c>
      <c r="AG94" s="360">
        <v>66490</v>
      </c>
      <c r="AH94" s="361">
        <v>18141.906268453695</v>
      </c>
      <c r="AI94" s="359">
        <v>72014.32065700118</v>
      </c>
      <c r="AJ94" s="360">
        <v>60213</v>
      </c>
      <c r="AK94" s="361">
        <v>11801.32065700118</v>
      </c>
      <c r="AL94" s="359">
        <v>81299.01483142562</v>
      </c>
      <c r="AM94" s="360">
        <v>63911.8431995003</v>
      </c>
      <c r="AN94" s="361">
        <v>17387.171631925332</v>
      </c>
      <c r="AO94" s="359">
        <v>75199.19683587272</v>
      </c>
      <c r="AP94" s="360">
        <v>66080.8569884355</v>
      </c>
      <c r="AQ94" s="361">
        <v>9118.339847437226</v>
      </c>
      <c r="AR94" s="359">
        <v>81590.28410216485</v>
      </c>
      <c r="AS94" s="360">
        <v>72618.08871487246</v>
      </c>
      <c r="AT94" s="361">
        <v>8972.195387292391</v>
      </c>
      <c r="AU94" s="359">
        <v>93897.70968712575</v>
      </c>
      <c r="AV94" s="360">
        <v>84851.62953553564</v>
      </c>
      <c r="AW94" s="361">
        <v>9046.080151590104</v>
      </c>
      <c r="AX94" s="359">
        <v>108408.33032761328</v>
      </c>
      <c r="AY94" s="360">
        <v>96527.13048117927</v>
      </c>
      <c r="AZ94" s="361">
        <v>11881.199846434009</v>
      </c>
      <c r="BA94" s="359">
        <v>112912.06163832577</v>
      </c>
      <c r="BB94" s="360">
        <v>100098.03327184536</v>
      </c>
      <c r="BC94" s="361">
        <v>12814.028366480414</v>
      </c>
    </row>
    <row r="95" spans="1:55" s="23" customFormat="1" ht="12.75">
      <c r="A95" s="395" t="s">
        <v>86</v>
      </c>
      <c r="B95" s="355">
        <f>C95+D95</f>
        <v>1127373.1916277674</v>
      </c>
      <c r="C95" s="346">
        <f>SUM(C96:C107)</f>
        <v>907210.2817322512</v>
      </c>
      <c r="D95" s="349">
        <f>SUM(D96:D107)</f>
        <v>220162.9098955163</v>
      </c>
      <c r="E95" s="355">
        <f>F95+G95</f>
        <v>1111034.9652804967</v>
      </c>
      <c r="F95" s="346">
        <f>SUM(F96:F107)</f>
        <v>868395.1806143884</v>
      </c>
      <c r="G95" s="349">
        <f>SUM(G96:G107)</f>
        <v>242639.78466610826</v>
      </c>
      <c r="H95" s="355">
        <v>1139978.3231498073</v>
      </c>
      <c r="I95" s="346">
        <v>874716.202108026</v>
      </c>
      <c r="J95" s="349">
        <v>265262.12104178115</v>
      </c>
      <c r="K95" s="355">
        <v>1117655.9015451018</v>
      </c>
      <c r="L95" s="346">
        <v>835466.5615213386</v>
      </c>
      <c r="M95" s="349">
        <v>282189.3400237631</v>
      </c>
      <c r="N95" s="355">
        <v>1079534.9671385558</v>
      </c>
      <c r="O95" s="346">
        <v>826892.2199738126</v>
      </c>
      <c r="P95" s="349">
        <v>252642.74716474337</v>
      </c>
      <c r="Q95" s="355">
        <v>1081047.140864567</v>
      </c>
      <c r="R95" s="346">
        <v>811196.574180178</v>
      </c>
      <c r="S95" s="349">
        <v>269850.56668438896</v>
      </c>
      <c r="T95" s="355">
        <v>1163699.80559333</v>
      </c>
      <c r="U95" s="346">
        <v>838691.6698733425</v>
      </c>
      <c r="V95" s="349">
        <v>325008.1357199875</v>
      </c>
      <c r="W95" s="355">
        <v>1205080.985023585</v>
      </c>
      <c r="X95" s="346">
        <v>872380.4932392007</v>
      </c>
      <c r="Y95" s="349">
        <v>332700.4917843842</v>
      </c>
      <c r="Z95" s="355">
        <v>1340767.4910706405</v>
      </c>
      <c r="AA95" s="346">
        <v>927036.8414819227</v>
      </c>
      <c r="AB95" s="349">
        <v>413730.64958871785</v>
      </c>
      <c r="AC95" s="355">
        <v>1307719.784983307</v>
      </c>
      <c r="AD95" s="346">
        <v>942359.137540971</v>
      </c>
      <c r="AE95" s="349">
        <v>365360.64744233584</v>
      </c>
      <c r="AF95" s="355">
        <f aca="true" t="shared" si="15" ref="AF95:AK95">SUM(AF96:AF107)</f>
        <v>1267964.5120271812</v>
      </c>
      <c r="AG95" s="346">
        <f t="shared" si="15"/>
        <v>925355.8096606875</v>
      </c>
      <c r="AH95" s="349">
        <f t="shared" si="15"/>
        <v>342608.70236649364</v>
      </c>
      <c r="AI95" s="355">
        <f t="shared" si="15"/>
        <v>1181550.6764097433</v>
      </c>
      <c r="AJ95" s="346">
        <f t="shared" si="15"/>
        <v>868614.4</v>
      </c>
      <c r="AK95" s="349">
        <f t="shared" si="15"/>
        <v>312936.2764097431</v>
      </c>
      <c r="AL95" s="355">
        <v>1243312.5384278505</v>
      </c>
      <c r="AM95" s="346">
        <v>918680.0639349316</v>
      </c>
      <c r="AN95" s="349">
        <v>324633.4744929188</v>
      </c>
      <c r="AO95" s="355">
        <v>1207163.9084293041</v>
      </c>
      <c r="AP95" s="346">
        <v>922217.4154313826</v>
      </c>
      <c r="AQ95" s="349">
        <v>284946.4929979216</v>
      </c>
      <c r="AR95" s="355">
        <v>1281156.4879049726</v>
      </c>
      <c r="AS95" s="346">
        <v>982704.3430929777</v>
      </c>
      <c r="AT95" s="349">
        <v>298452.14481199504</v>
      </c>
      <c r="AU95" s="355">
        <v>1521536.8756464676</v>
      </c>
      <c r="AV95" s="346">
        <v>1173629.466988261</v>
      </c>
      <c r="AW95" s="349">
        <v>347907.4086582064</v>
      </c>
      <c r="AX95" s="355">
        <v>1614408.005931488</v>
      </c>
      <c r="AY95" s="346">
        <v>1287829.4218853863</v>
      </c>
      <c r="AZ95" s="349">
        <v>326578.58404610166</v>
      </c>
      <c r="BA95" s="355">
        <v>1622358.7330158683</v>
      </c>
      <c r="BB95" s="346">
        <v>1305217.9514900742</v>
      </c>
      <c r="BC95" s="349">
        <v>317140.78152579407</v>
      </c>
    </row>
    <row r="96" spans="1:55" ht="12.75">
      <c r="A96" s="331" t="s">
        <v>6</v>
      </c>
      <c r="B96" s="356">
        <f aca="true" t="shared" si="16" ref="B96:B107">C96+D96</f>
        <v>102378.2257172915</v>
      </c>
      <c r="C96" s="357">
        <v>81830.39910341565</v>
      </c>
      <c r="D96" s="358">
        <v>20547.826613875844</v>
      </c>
      <c r="E96" s="356">
        <f aca="true" t="shared" si="17" ref="E96:E107">F96+G96</f>
        <v>99362.13127240294</v>
      </c>
      <c r="F96" s="357">
        <v>75574.5792245282</v>
      </c>
      <c r="G96" s="358">
        <v>23787.552047874728</v>
      </c>
      <c r="H96" s="356">
        <v>94132.73262817963</v>
      </c>
      <c r="I96" s="357">
        <v>71291.61657497569</v>
      </c>
      <c r="J96" s="358">
        <v>22841.116053203932</v>
      </c>
      <c r="K96" s="356">
        <v>111850.9004049431</v>
      </c>
      <c r="L96" s="357">
        <v>74534.85681076716</v>
      </c>
      <c r="M96" s="358">
        <v>37316.04359417593</v>
      </c>
      <c r="N96" s="356">
        <v>87072.18828999894</v>
      </c>
      <c r="O96" s="357">
        <v>63551.77293454808</v>
      </c>
      <c r="P96" s="358">
        <v>23520.415355450867</v>
      </c>
      <c r="Q96" s="356">
        <v>92042.81311038623</v>
      </c>
      <c r="R96" s="357">
        <v>71338.89895166068</v>
      </c>
      <c r="S96" s="358">
        <v>20703.914158725547</v>
      </c>
      <c r="T96" s="356">
        <v>86234.98648198538</v>
      </c>
      <c r="U96" s="357">
        <v>67931.78927328739</v>
      </c>
      <c r="V96" s="358">
        <v>18303.197208697995</v>
      </c>
      <c r="W96" s="356">
        <v>102236.83247467809</v>
      </c>
      <c r="X96" s="357">
        <v>71264.46782034215</v>
      </c>
      <c r="Y96" s="358">
        <v>30972.364654335943</v>
      </c>
      <c r="Z96" s="356">
        <v>112386.61678002574</v>
      </c>
      <c r="AA96" s="357">
        <v>75495.71883615475</v>
      </c>
      <c r="AB96" s="358">
        <v>36890.897943870994</v>
      </c>
      <c r="AC96" s="356">
        <v>107398.27176763749</v>
      </c>
      <c r="AD96" s="357">
        <v>76951.48728461537</v>
      </c>
      <c r="AE96" s="358">
        <v>30446.78448302212</v>
      </c>
      <c r="AF96" s="356">
        <v>99558.49255982919</v>
      </c>
      <c r="AG96" s="357">
        <v>66671</v>
      </c>
      <c r="AH96" s="358">
        <v>32887.49255982919</v>
      </c>
      <c r="AI96" s="356">
        <v>103866.93511764932</v>
      </c>
      <c r="AJ96" s="357">
        <v>71621</v>
      </c>
      <c r="AK96" s="358">
        <v>32245.935117649326</v>
      </c>
      <c r="AL96" s="356">
        <v>95783.91306835938</v>
      </c>
      <c r="AM96" s="357">
        <v>71051.91306835938</v>
      </c>
      <c r="AN96" s="358">
        <v>24732</v>
      </c>
      <c r="AO96" s="356">
        <v>104029.25635096028</v>
      </c>
      <c r="AP96" s="357">
        <v>72587.6780478776</v>
      </c>
      <c r="AQ96" s="358">
        <v>31441.578303082675</v>
      </c>
      <c r="AR96" s="356">
        <v>98991.29172149379</v>
      </c>
      <c r="AS96" s="357">
        <v>74788.74255900463</v>
      </c>
      <c r="AT96" s="358">
        <v>24202.549162489155</v>
      </c>
      <c r="AU96" s="356">
        <v>125331.08845396308</v>
      </c>
      <c r="AV96" s="357">
        <v>93386.91732746875</v>
      </c>
      <c r="AW96" s="358">
        <v>31944.17112649433</v>
      </c>
      <c r="AX96" s="356">
        <v>134401.2048329043</v>
      </c>
      <c r="AY96" s="357">
        <v>99537.3089135573</v>
      </c>
      <c r="AZ96" s="358">
        <v>34863.895919347015</v>
      </c>
      <c r="BA96" s="356">
        <v>134865.1129845758</v>
      </c>
      <c r="BB96" s="357">
        <v>103945.31514660358</v>
      </c>
      <c r="BC96" s="358">
        <v>30919.797837972208</v>
      </c>
    </row>
    <row r="97" spans="1:55" ht="12.75">
      <c r="A97" s="331" t="s">
        <v>7</v>
      </c>
      <c r="B97" s="356">
        <f t="shared" si="16"/>
        <v>96966.89911716181</v>
      </c>
      <c r="C97" s="357">
        <v>78890.97179753454</v>
      </c>
      <c r="D97" s="358">
        <v>18075.927319627273</v>
      </c>
      <c r="E97" s="356">
        <f t="shared" si="17"/>
        <v>80572.82805566626</v>
      </c>
      <c r="F97" s="357">
        <v>66472.92826021175</v>
      </c>
      <c r="G97" s="358">
        <v>14099.899795454514</v>
      </c>
      <c r="H97" s="356">
        <v>79322.53278900962</v>
      </c>
      <c r="I97" s="357">
        <v>59034.00302790512</v>
      </c>
      <c r="J97" s="358">
        <v>20288.529761104495</v>
      </c>
      <c r="K97" s="356">
        <v>95260.12751049771</v>
      </c>
      <c r="L97" s="357">
        <v>73013.69765424906</v>
      </c>
      <c r="M97" s="358">
        <v>22246.42985624865</v>
      </c>
      <c r="N97" s="356">
        <v>99349.21079749116</v>
      </c>
      <c r="O97" s="357">
        <v>70847.86569590148</v>
      </c>
      <c r="P97" s="358">
        <v>28501.34510158968</v>
      </c>
      <c r="Q97" s="356">
        <v>91680.2961025211</v>
      </c>
      <c r="R97" s="357">
        <v>75532.0145042173</v>
      </c>
      <c r="S97" s="358">
        <v>16148.2815983038</v>
      </c>
      <c r="T97" s="356">
        <v>92136.9869172111</v>
      </c>
      <c r="U97" s="357">
        <v>75946.69803901583</v>
      </c>
      <c r="V97" s="358">
        <v>16190.288878195273</v>
      </c>
      <c r="W97" s="356">
        <v>110519.16986029406</v>
      </c>
      <c r="X97" s="357">
        <v>76117.84124015301</v>
      </c>
      <c r="Y97" s="358">
        <v>34401.32862014106</v>
      </c>
      <c r="Z97" s="356">
        <v>125136.21325574344</v>
      </c>
      <c r="AA97" s="357">
        <v>80025.69374932692</v>
      </c>
      <c r="AB97" s="358">
        <v>45110.519506416524</v>
      </c>
      <c r="AC97" s="356">
        <v>109680.2783078961</v>
      </c>
      <c r="AD97" s="357">
        <v>77832.21255321262</v>
      </c>
      <c r="AE97" s="358">
        <v>31848.065754683466</v>
      </c>
      <c r="AF97" s="356">
        <v>108506.43616733226</v>
      </c>
      <c r="AG97" s="357">
        <v>79038.98756269747</v>
      </c>
      <c r="AH97" s="358">
        <v>29467.448604634796</v>
      </c>
      <c r="AI97" s="356">
        <v>103873.05932824966</v>
      </c>
      <c r="AJ97" s="357">
        <v>75251</v>
      </c>
      <c r="AK97" s="358">
        <v>28622.05932824966</v>
      </c>
      <c r="AL97" s="356">
        <v>103682.31945720936</v>
      </c>
      <c r="AM97" s="357">
        <v>76421.71665182317</v>
      </c>
      <c r="AN97" s="358">
        <v>27260.602805386196</v>
      </c>
      <c r="AO97" s="356">
        <v>100471.87851295708</v>
      </c>
      <c r="AP97" s="357">
        <v>71990.478797714</v>
      </c>
      <c r="AQ97" s="358">
        <v>28481.39971524309</v>
      </c>
      <c r="AR97" s="356">
        <v>100902.9653626717</v>
      </c>
      <c r="AS97" s="357">
        <v>74624.24614947452</v>
      </c>
      <c r="AT97" s="358">
        <v>26278.719213197186</v>
      </c>
      <c r="AU97" s="356">
        <v>120556.42540860164</v>
      </c>
      <c r="AV97" s="357">
        <v>92884.2157936029</v>
      </c>
      <c r="AW97" s="358">
        <v>27672.209614998745</v>
      </c>
      <c r="AX97" s="356">
        <v>131388.45799566337</v>
      </c>
      <c r="AY97" s="357">
        <v>101303.4718191308</v>
      </c>
      <c r="AZ97" s="358">
        <v>30084.98617653257</v>
      </c>
      <c r="BA97" s="356">
        <v>131441.53111713252</v>
      </c>
      <c r="BB97" s="357">
        <v>103937.92014502187</v>
      </c>
      <c r="BC97" s="358">
        <v>27503.610972110655</v>
      </c>
    </row>
    <row r="98" spans="1:55" ht="12.75">
      <c r="A98" s="331" t="s">
        <v>8</v>
      </c>
      <c r="B98" s="356">
        <f t="shared" si="16"/>
        <v>93989.51406916007</v>
      </c>
      <c r="C98" s="357">
        <v>77904.07829315933</v>
      </c>
      <c r="D98" s="358">
        <v>16085.435776000744</v>
      </c>
      <c r="E98" s="356">
        <f t="shared" si="17"/>
        <v>96975.06105634607</v>
      </c>
      <c r="F98" s="357">
        <v>79349.82170412308</v>
      </c>
      <c r="G98" s="358">
        <v>17625.23935222298</v>
      </c>
      <c r="H98" s="356">
        <v>89798.92357165802</v>
      </c>
      <c r="I98" s="357">
        <v>70952.43458296239</v>
      </c>
      <c r="J98" s="358">
        <v>18846.488988695626</v>
      </c>
      <c r="K98" s="356">
        <v>102055.19995346044</v>
      </c>
      <c r="L98" s="357">
        <v>76033.89404857342</v>
      </c>
      <c r="M98" s="358">
        <v>26021.305904887016</v>
      </c>
      <c r="N98" s="356">
        <v>104902.33511431966</v>
      </c>
      <c r="O98" s="357">
        <v>83200.52572998495</v>
      </c>
      <c r="P98" s="358">
        <v>21701.80938433471</v>
      </c>
      <c r="Q98" s="356">
        <v>99565.29300795085</v>
      </c>
      <c r="R98" s="357">
        <v>75499.66633074621</v>
      </c>
      <c r="S98" s="358">
        <v>24065.626677204633</v>
      </c>
      <c r="T98" s="356">
        <v>92972.42434424662</v>
      </c>
      <c r="U98" s="357">
        <v>73529.99396670761</v>
      </c>
      <c r="V98" s="358">
        <v>19442.43037753901</v>
      </c>
      <c r="W98" s="356">
        <v>115807.40309971408</v>
      </c>
      <c r="X98" s="357">
        <v>83306.50130454922</v>
      </c>
      <c r="Y98" s="358">
        <v>32500.90179516486</v>
      </c>
      <c r="Z98" s="356">
        <v>119166.15736759204</v>
      </c>
      <c r="AA98" s="357">
        <v>83792.95734908254</v>
      </c>
      <c r="AB98" s="358">
        <v>35373.200018509495</v>
      </c>
      <c r="AC98" s="356">
        <v>120691.4597331247</v>
      </c>
      <c r="AD98" s="357">
        <v>87863.88759465243</v>
      </c>
      <c r="AE98" s="358">
        <v>32827.57213847228</v>
      </c>
      <c r="AF98" s="356">
        <v>114242.90900287393</v>
      </c>
      <c r="AG98" s="357">
        <v>87514.35879542031</v>
      </c>
      <c r="AH98" s="358">
        <v>26728.550207453616</v>
      </c>
      <c r="AI98" s="356">
        <v>113224.43447875958</v>
      </c>
      <c r="AJ98" s="357">
        <v>85294</v>
      </c>
      <c r="AK98" s="358">
        <v>27930.434478759573</v>
      </c>
      <c r="AL98" s="356">
        <v>112417.46505579526</v>
      </c>
      <c r="AM98" s="357">
        <v>78918.00850760732</v>
      </c>
      <c r="AN98" s="358">
        <v>33499.45654818794</v>
      </c>
      <c r="AO98" s="356">
        <v>108462.37196959667</v>
      </c>
      <c r="AP98" s="357">
        <v>81547.90812534334</v>
      </c>
      <c r="AQ98" s="358">
        <v>26914.463844253336</v>
      </c>
      <c r="AR98" s="356">
        <v>109045.2686812564</v>
      </c>
      <c r="AS98" s="357">
        <v>83585.30182765432</v>
      </c>
      <c r="AT98" s="358">
        <v>25459.96685360209</v>
      </c>
      <c r="AU98" s="356">
        <v>133850.03337000392</v>
      </c>
      <c r="AV98" s="357">
        <v>104388.10552735074</v>
      </c>
      <c r="AW98" s="358">
        <v>29461.92784265319</v>
      </c>
      <c r="AX98" s="356">
        <v>132299.1358660073</v>
      </c>
      <c r="AY98" s="357">
        <v>104464.84169681059</v>
      </c>
      <c r="AZ98" s="358">
        <v>27834.294169196717</v>
      </c>
      <c r="BA98" s="356">
        <v>153422.57438352247</v>
      </c>
      <c r="BB98" s="357">
        <v>124526.5163421051</v>
      </c>
      <c r="BC98" s="358">
        <v>28896.05804141737</v>
      </c>
    </row>
    <row r="99" spans="1:55" ht="12.75">
      <c r="A99" s="331" t="s">
        <v>9</v>
      </c>
      <c r="B99" s="356">
        <f t="shared" si="16"/>
        <v>88561.79992734236</v>
      </c>
      <c r="C99" s="357">
        <v>71662.94584469666</v>
      </c>
      <c r="D99" s="358">
        <v>16898.8540826457</v>
      </c>
      <c r="E99" s="356">
        <f t="shared" si="17"/>
        <v>95849.20244612003</v>
      </c>
      <c r="F99" s="357">
        <v>78078.00358064822</v>
      </c>
      <c r="G99" s="358">
        <v>17771.19886547181</v>
      </c>
      <c r="H99" s="356">
        <v>88855.12415534545</v>
      </c>
      <c r="I99" s="357">
        <v>70183.04165842016</v>
      </c>
      <c r="J99" s="358">
        <v>18672.08249692529</v>
      </c>
      <c r="K99" s="356">
        <v>92161.04467845414</v>
      </c>
      <c r="L99" s="357">
        <v>70160.45841554369</v>
      </c>
      <c r="M99" s="358">
        <v>22000.58626291046</v>
      </c>
      <c r="N99" s="356">
        <v>89290.87831636891</v>
      </c>
      <c r="O99" s="357">
        <v>71697.02517004934</v>
      </c>
      <c r="P99" s="358">
        <v>17593.853146319576</v>
      </c>
      <c r="Q99" s="356">
        <v>81301.27122234709</v>
      </c>
      <c r="R99" s="357">
        <v>68199.65639378641</v>
      </c>
      <c r="S99" s="358">
        <v>13101.614828560672</v>
      </c>
      <c r="T99" s="356">
        <v>76406.74008670481</v>
      </c>
      <c r="U99" s="357">
        <v>66433.55705304915</v>
      </c>
      <c r="V99" s="358">
        <v>9973.18303365566</v>
      </c>
      <c r="W99" s="356">
        <v>97991.15085433831</v>
      </c>
      <c r="X99" s="357">
        <v>73581.92364271356</v>
      </c>
      <c r="Y99" s="358">
        <v>24409.22721162475</v>
      </c>
      <c r="Z99" s="356">
        <v>104532.1074463055</v>
      </c>
      <c r="AA99" s="357">
        <v>77432.60047766623</v>
      </c>
      <c r="AB99" s="358">
        <v>27099.506968639267</v>
      </c>
      <c r="AC99" s="356">
        <v>104983.33986017134</v>
      </c>
      <c r="AD99" s="357">
        <v>77727.85964201258</v>
      </c>
      <c r="AE99" s="358">
        <v>27255.48021815875</v>
      </c>
      <c r="AF99" s="356">
        <v>106865.25662400045</v>
      </c>
      <c r="AG99" s="357">
        <v>79895.48504910382</v>
      </c>
      <c r="AH99" s="358">
        <v>26969.771574896633</v>
      </c>
      <c r="AI99" s="356">
        <v>97206.28630209394</v>
      </c>
      <c r="AJ99" s="357">
        <v>68848</v>
      </c>
      <c r="AK99" s="358">
        <v>28358.286302093944</v>
      </c>
      <c r="AL99" s="356">
        <v>94404.31941257174</v>
      </c>
      <c r="AM99" s="357">
        <v>73791.34038998312</v>
      </c>
      <c r="AN99" s="358">
        <v>20612.979022588628</v>
      </c>
      <c r="AO99" s="356">
        <v>95157.62905246216</v>
      </c>
      <c r="AP99" s="357">
        <v>80737.98136920549</v>
      </c>
      <c r="AQ99" s="358">
        <v>14419.647683256671</v>
      </c>
      <c r="AR99" s="356">
        <v>102335.30446678327</v>
      </c>
      <c r="AS99" s="357">
        <v>79722.50139160953</v>
      </c>
      <c r="AT99" s="358">
        <v>22612.803075173742</v>
      </c>
      <c r="AU99" s="356">
        <v>107250.67293890244</v>
      </c>
      <c r="AV99" s="357">
        <v>85024.43496513211</v>
      </c>
      <c r="AW99" s="358">
        <v>22226.23797377033</v>
      </c>
      <c r="AX99" s="356">
        <v>120011.93244560283</v>
      </c>
      <c r="AY99" s="357">
        <v>100088.8893021672</v>
      </c>
      <c r="AZ99" s="358">
        <v>19923.043143435625</v>
      </c>
      <c r="BA99" s="356">
        <v>129772.30900540415</v>
      </c>
      <c r="BB99" s="357">
        <v>105256.14490104285</v>
      </c>
      <c r="BC99" s="358">
        <v>24516.164104361305</v>
      </c>
    </row>
    <row r="100" spans="1:55" ht="12.75">
      <c r="A100" s="331" t="s">
        <v>10</v>
      </c>
      <c r="B100" s="356">
        <f t="shared" si="16"/>
        <v>85864.75931365388</v>
      </c>
      <c r="C100" s="357">
        <v>71705.87870727837</v>
      </c>
      <c r="D100" s="358">
        <v>14158.8806063755</v>
      </c>
      <c r="E100" s="356">
        <f t="shared" si="17"/>
        <v>92712.25751565222</v>
      </c>
      <c r="F100" s="357">
        <v>74376.85465613849</v>
      </c>
      <c r="G100" s="358">
        <v>18335.402859513728</v>
      </c>
      <c r="H100" s="356">
        <v>86430.63647876665</v>
      </c>
      <c r="I100" s="357">
        <v>62486.659033590244</v>
      </c>
      <c r="J100" s="358">
        <v>23943.977445176417</v>
      </c>
      <c r="K100" s="356">
        <v>85313.55028943498</v>
      </c>
      <c r="L100" s="357">
        <v>61601.8921931559</v>
      </c>
      <c r="M100" s="358">
        <v>23711.658096279076</v>
      </c>
      <c r="N100" s="356">
        <v>84658.03026785157</v>
      </c>
      <c r="O100" s="357">
        <v>59300.34330923469</v>
      </c>
      <c r="P100" s="358">
        <v>25357.68695861688</v>
      </c>
      <c r="Q100" s="356">
        <v>81931.2307640097</v>
      </c>
      <c r="R100" s="357">
        <v>58368.26074516477</v>
      </c>
      <c r="S100" s="358">
        <v>23562.970018844935</v>
      </c>
      <c r="T100" s="356">
        <v>92845.11575991684</v>
      </c>
      <c r="U100" s="357">
        <v>65650.07166428216</v>
      </c>
      <c r="V100" s="358">
        <v>27195.044095634676</v>
      </c>
      <c r="W100" s="356">
        <v>88276.96058439784</v>
      </c>
      <c r="X100" s="357">
        <v>64616.1862254245</v>
      </c>
      <c r="Y100" s="358">
        <v>23660.77435897333</v>
      </c>
      <c r="Z100" s="356">
        <v>106871.83837461189</v>
      </c>
      <c r="AA100" s="357">
        <v>77219.1103673397</v>
      </c>
      <c r="AB100" s="358">
        <v>29652.72800727219</v>
      </c>
      <c r="AC100" s="356">
        <v>99275.22994269963</v>
      </c>
      <c r="AD100" s="357">
        <v>69623.13235856674</v>
      </c>
      <c r="AE100" s="358">
        <v>29652.0975841329</v>
      </c>
      <c r="AF100" s="356">
        <v>105090.62044971599</v>
      </c>
      <c r="AG100" s="357">
        <v>75007.17436129297</v>
      </c>
      <c r="AH100" s="358">
        <v>30083.44608842303</v>
      </c>
      <c r="AI100" s="356">
        <v>94936.02437564834</v>
      </c>
      <c r="AJ100" s="357">
        <v>67152</v>
      </c>
      <c r="AK100" s="358">
        <v>27784.024375648336</v>
      </c>
      <c r="AL100" s="356">
        <v>89003.29900242366</v>
      </c>
      <c r="AM100" s="357">
        <v>69916.50853656173</v>
      </c>
      <c r="AN100" s="358">
        <v>19086.790465861934</v>
      </c>
      <c r="AO100" s="356">
        <v>88946.1452789433</v>
      </c>
      <c r="AP100" s="357">
        <v>71833.14778634356</v>
      </c>
      <c r="AQ100" s="358">
        <v>17112.997492599738</v>
      </c>
      <c r="AR100" s="356">
        <v>93324.54830715722</v>
      </c>
      <c r="AS100" s="357">
        <v>73195.7625653195</v>
      </c>
      <c r="AT100" s="358">
        <v>20128.78574183772</v>
      </c>
      <c r="AU100" s="356">
        <v>113041.64435986779</v>
      </c>
      <c r="AV100" s="357">
        <v>84688.88063666724</v>
      </c>
      <c r="AW100" s="358">
        <v>28352.76372320055</v>
      </c>
      <c r="AX100" s="356">
        <v>107668.37624961324</v>
      </c>
      <c r="AY100" s="357">
        <v>88683.82454646257</v>
      </c>
      <c r="AZ100" s="358">
        <v>18984.55170315067</v>
      </c>
      <c r="BA100" s="356">
        <v>118484.80330412582</v>
      </c>
      <c r="BB100" s="357">
        <v>97449.36488461071</v>
      </c>
      <c r="BC100" s="358">
        <v>21035.438419515103</v>
      </c>
    </row>
    <row r="101" spans="1:55" ht="12.75">
      <c r="A101" s="331" t="s">
        <v>11</v>
      </c>
      <c r="B101" s="356">
        <f t="shared" si="16"/>
        <v>101713.49786267278</v>
      </c>
      <c r="C101" s="357">
        <v>81125.55657183062</v>
      </c>
      <c r="D101" s="358">
        <v>20587.941290842162</v>
      </c>
      <c r="E101" s="356">
        <f t="shared" si="17"/>
        <v>92051.56168072886</v>
      </c>
      <c r="F101" s="357">
        <v>77034.86480781209</v>
      </c>
      <c r="G101" s="358">
        <v>15016.69687291677</v>
      </c>
      <c r="H101" s="356">
        <v>98135.10006034687</v>
      </c>
      <c r="I101" s="357">
        <v>71261.47291764738</v>
      </c>
      <c r="J101" s="358">
        <v>26873.62714269949</v>
      </c>
      <c r="K101" s="356">
        <v>89757.07886522164</v>
      </c>
      <c r="L101" s="357">
        <v>66979.85231331897</v>
      </c>
      <c r="M101" s="358">
        <v>22777.226551902677</v>
      </c>
      <c r="N101" s="356">
        <v>91429.84314365528</v>
      </c>
      <c r="O101" s="357">
        <v>73030.22485500676</v>
      </c>
      <c r="P101" s="358">
        <v>18399.61828864851</v>
      </c>
      <c r="Q101" s="356">
        <v>94860.55246543694</v>
      </c>
      <c r="R101" s="357">
        <v>70380.58790524244</v>
      </c>
      <c r="S101" s="358">
        <v>24479.964560194498</v>
      </c>
      <c r="T101" s="356">
        <v>115098.88201969999</v>
      </c>
      <c r="U101" s="357">
        <v>77387.65465140162</v>
      </c>
      <c r="V101" s="358">
        <v>37711.22736829836</v>
      </c>
      <c r="W101" s="356">
        <v>92350.09976669293</v>
      </c>
      <c r="X101" s="357">
        <v>73620.72918496831</v>
      </c>
      <c r="Y101" s="358">
        <v>18729.370581724626</v>
      </c>
      <c r="Z101" s="356">
        <v>107043.36442832935</v>
      </c>
      <c r="AA101" s="357">
        <v>76831.02060462037</v>
      </c>
      <c r="AB101" s="358">
        <v>30212.343823708987</v>
      </c>
      <c r="AC101" s="356">
        <v>107753.65251760728</v>
      </c>
      <c r="AD101" s="357">
        <v>79550.47743787474</v>
      </c>
      <c r="AE101" s="358">
        <v>28203.175079732537</v>
      </c>
      <c r="AF101" s="356">
        <v>110299.40692824515</v>
      </c>
      <c r="AG101" s="357">
        <v>85769.80389217289</v>
      </c>
      <c r="AH101" s="358">
        <v>24529.603036072258</v>
      </c>
      <c r="AI101" s="356">
        <v>112278.45829871297</v>
      </c>
      <c r="AJ101" s="357">
        <v>85235.6</v>
      </c>
      <c r="AK101" s="358">
        <v>27042.858298712967</v>
      </c>
      <c r="AL101" s="356">
        <v>111913.13062063877</v>
      </c>
      <c r="AM101" s="357">
        <v>84779.49065413677</v>
      </c>
      <c r="AN101" s="358">
        <v>27133.639966501996</v>
      </c>
      <c r="AO101" s="356">
        <v>100560.18903866767</v>
      </c>
      <c r="AP101" s="357">
        <v>84893.84081321016</v>
      </c>
      <c r="AQ101" s="358">
        <v>15666.348225457503</v>
      </c>
      <c r="AR101" s="356">
        <v>110229.88687996758</v>
      </c>
      <c r="AS101" s="357">
        <v>88679.41726839317</v>
      </c>
      <c r="AT101" s="358">
        <v>21550.469611574423</v>
      </c>
      <c r="AU101" s="356">
        <v>130085.44726855589</v>
      </c>
      <c r="AV101" s="357">
        <v>105539.05550907331</v>
      </c>
      <c r="AW101" s="358">
        <v>24546.39175948258</v>
      </c>
      <c r="AX101" s="356">
        <v>147401.50066523763</v>
      </c>
      <c r="AY101" s="357">
        <v>122664.70134599158</v>
      </c>
      <c r="AZ101" s="358">
        <v>24736.79931924605</v>
      </c>
      <c r="BA101" s="356">
        <v>148340.6520464808</v>
      </c>
      <c r="BB101" s="357">
        <v>124701.91071219418</v>
      </c>
      <c r="BC101" s="358">
        <v>23638.741334286606</v>
      </c>
    </row>
    <row r="102" spans="1:55" ht="12.75">
      <c r="A102" s="331" t="s">
        <v>12</v>
      </c>
      <c r="B102" s="356">
        <f t="shared" si="16"/>
        <v>102279.30036376225</v>
      </c>
      <c r="C102" s="357">
        <v>81775.57471203266</v>
      </c>
      <c r="D102" s="358">
        <v>20503.725651729594</v>
      </c>
      <c r="E102" s="356">
        <f t="shared" si="17"/>
        <v>115012.75173055887</v>
      </c>
      <c r="F102" s="357">
        <v>90427.41338516332</v>
      </c>
      <c r="G102" s="358">
        <v>24585.33834539554</v>
      </c>
      <c r="H102" s="356">
        <v>98208.16844943403</v>
      </c>
      <c r="I102" s="357">
        <v>74329.90231852066</v>
      </c>
      <c r="J102" s="358">
        <v>23878.266130913365</v>
      </c>
      <c r="K102" s="356">
        <v>96290.35585560414</v>
      </c>
      <c r="L102" s="357">
        <v>76869.32166395895</v>
      </c>
      <c r="M102" s="358">
        <v>19421.034191645187</v>
      </c>
      <c r="N102" s="356">
        <v>97626.08979190349</v>
      </c>
      <c r="O102" s="357">
        <v>75407.93872107318</v>
      </c>
      <c r="P102" s="358">
        <v>22218.15107083031</v>
      </c>
      <c r="Q102" s="356">
        <v>114977.23165033833</v>
      </c>
      <c r="R102" s="357">
        <v>74794.85536728539</v>
      </c>
      <c r="S102" s="358">
        <v>40182.37628305295</v>
      </c>
      <c r="T102" s="356">
        <v>111869.76163558697</v>
      </c>
      <c r="U102" s="357">
        <v>75829.06146625425</v>
      </c>
      <c r="V102" s="358">
        <v>36040.70016933272</v>
      </c>
      <c r="W102" s="356">
        <v>112017.22909140671</v>
      </c>
      <c r="X102" s="357">
        <v>78024.02021556387</v>
      </c>
      <c r="Y102" s="358">
        <v>33993.208875842836</v>
      </c>
      <c r="Z102" s="356">
        <v>118565.99191215093</v>
      </c>
      <c r="AA102" s="357">
        <v>82372.54035001558</v>
      </c>
      <c r="AB102" s="358">
        <v>36193.45156213535</v>
      </c>
      <c r="AC102" s="356">
        <v>123917.86922850712</v>
      </c>
      <c r="AD102" s="357">
        <v>91215.55679657753</v>
      </c>
      <c r="AE102" s="358">
        <v>32702.31243192959</v>
      </c>
      <c r="AF102" s="356">
        <v>122845.21466979646</v>
      </c>
      <c r="AG102" s="357">
        <v>92864</v>
      </c>
      <c r="AH102" s="358">
        <v>29981.21466979647</v>
      </c>
      <c r="AI102" s="356">
        <v>123326.10693605848</v>
      </c>
      <c r="AJ102" s="357">
        <v>90607.8</v>
      </c>
      <c r="AK102" s="358">
        <v>32718.306936058474</v>
      </c>
      <c r="AL102" s="356">
        <v>115182.57164258322</v>
      </c>
      <c r="AM102" s="357">
        <v>88080.39935789577</v>
      </c>
      <c r="AN102" s="358">
        <v>27102.172284687444</v>
      </c>
      <c r="AO102" s="356">
        <v>117885.59648041312</v>
      </c>
      <c r="AP102" s="357">
        <v>94550.10404065723</v>
      </c>
      <c r="AQ102" s="358">
        <v>23335.492439755897</v>
      </c>
      <c r="AR102" s="356">
        <v>126249.61907893805</v>
      </c>
      <c r="AS102" s="357">
        <v>100614.44517597312</v>
      </c>
      <c r="AT102" s="358">
        <v>25635.173902964932</v>
      </c>
      <c r="AU102" s="356">
        <v>154732.33751242235</v>
      </c>
      <c r="AV102" s="357">
        <v>125079.4603397208</v>
      </c>
      <c r="AW102" s="358">
        <v>29652.87717270155</v>
      </c>
      <c r="AX102" s="356">
        <v>162374.63395307516</v>
      </c>
      <c r="AY102" s="357">
        <v>137143.5045408676</v>
      </c>
      <c r="AZ102" s="358">
        <v>25231.12941220755</v>
      </c>
      <c r="BA102" s="356">
        <v>154011.98561322727</v>
      </c>
      <c r="BB102" s="357">
        <v>126611.19388393736</v>
      </c>
      <c r="BC102" s="358">
        <v>27400.791729289907</v>
      </c>
    </row>
    <row r="103" spans="1:55" ht="12.75">
      <c r="A103" s="331" t="s">
        <v>13</v>
      </c>
      <c r="B103" s="356">
        <f t="shared" si="16"/>
        <v>103425.95864260106</v>
      </c>
      <c r="C103" s="357">
        <v>79558.55514726302</v>
      </c>
      <c r="D103" s="358">
        <v>23867.40349533805</v>
      </c>
      <c r="E103" s="356">
        <f t="shared" si="17"/>
        <v>101415.09280682476</v>
      </c>
      <c r="F103" s="357">
        <v>76550.50812206753</v>
      </c>
      <c r="G103" s="358">
        <v>24864.58468475722</v>
      </c>
      <c r="H103" s="356">
        <v>90332.63954706656</v>
      </c>
      <c r="I103" s="357">
        <v>70850.43595479341</v>
      </c>
      <c r="J103" s="358">
        <v>19482.203592273145</v>
      </c>
      <c r="K103" s="356">
        <v>95297.36490802027</v>
      </c>
      <c r="L103" s="357">
        <v>73542.695480331</v>
      </c>
      <c r="M103" s="358">
        <v>21754.669427689274</v>
      </c>
      <c r="N103" s="356">
        <v>86078.836312878</v>
      </c>
      <c r="O103" s="357">
        <v>66381.14558115318</v>
      </c>
      <c r="P103" s="358">
        <v>19697.69073172483</v>
      </c>
      <c r="Q103" s="356">
        <v>89417.45522441337</v>
      </c>
      <c r="R103" s="357">
        <v>64761.11596814521</v>
      </c>
      <c r="S103" s="358">
        <v>24656.339256268155</v>
      </c>
      <c r="T103" s="356">
        <v>111898.80146193499</v>
      </c>
      <c r="U103" s="357">
        <v>73494.9489220736</v>
      </c>
      <c r="V103" s="358">
        <v>38403.85253986139</v>
      </c>
      <c r="W103" s="356">
        <v>120100.36122541846</v>
      </c>
      <c r="X103" s="357">
        <v>76303.28460544039</v>
      </c>
      <c r="Y103" s="358">
        <v>43797.07661997807</v>
      </c>
      <c r="Z103" s="356">
        <v>117961.88703905857</v>
      </c>
      <c r="AA103" s="357">
        <v>74963.22425325082</v>
      </c>
      <c r="AB103" s="358">
        <v>42998.66278580774</v>
      </c>
      <c r="AC103" s="356">
        <v>109661.68708784923</v>
      </c>
      <c r="AD103" s="357">
        <v>79439.9723995998</v>
      </c>
      <c r="AE103" s="358">
        <v>30221.714688249423</v>
      </c>
      <c r="AF103" s="356">
        <v>111675.23493790044</v>
      </c>
      <c r="AG103" s="357">
        <v>77356</v>
      </c>
      <c r="AH103" s="358">
        <v>34319.234937900444</v>
      </c>
      <c r="AI103" s="356">
        <v>117952.47799979345</v>
      </c>
      <c r="AJ103" s="357">
        <v>82174</v>
      </c>
      <c r="AK103" s="358">
        <v>35778.477999793446</v>
      </c>
      <c r="AL103" s="356">
        <v>117115.81778357326</v>
      </c>
      <c r="AM103" s="357">
        <v>82789.98186974996</v>
      </c>
      <c r="AN103" s="358">
        <v>34325.8359138233</v>
      </c>
      <c r="AO103" s="356">
        <v>115231.28457900995</v>
      </c>
      <c r="AP103" s="357">
        <v>85572.13753017299</v>
      </c>
      <c r="AQ103" s="358">
        <v>29659.147048836967</v>
      </c>
      <c r="AR103" s="356">
        <v>118235.60886601932</v>
      </c>
      <c r="AS103" s="357">
        <v>86821.14399486197</v>
      </c>
      <c r="AT103" s="358">
        <v>31414.46487115735</v>
      </c>
      <c r="AU103" s="356">
        <v>137817.62106131038</v>
      </c>
      <c r="AV103" s="357">
        <v>107167.35356678918</v>
      </c>
      <c r="AW103" s="358">
        <v>30650.267494521187</v>
      </c>
      <c r="AX103" s="356">
        <v>148176.45322196282</v>
      </c>
      <c r="AY103" s="357">
        <v>118025.44584305407</v>
      </c>
      <c r="AZ103" s="358">
        <v>30151.00737890875</v>
      </c>
      <c r="BA103" s="356">
        <v>155515.0800799052</v>
      </c>
      <c r="BB103" s="357">
        <v>125036.43248668319</v>
      </c>
      <c r="BC103" s="358">
        <v>30478.64759322201</v>
      </c>
    </row>
    <row r="104" spans="1:55" ht="12.75">
      <c r="A104" s="331" t="s">
        <v>14</v>
      </c>
      <c r="B104" s="356">
        <f t="shared" si="16"/>
        <v>77617.52537445365</v>
      </c>
      <c r="C104" s="357">
        <v>64871.06803457908</v>
      </c>
      <c r="D104" s="358">
        <v>12746.45733987456</v>
      </c>
      <c r="E104" s="356">
        <f t="shared" si="17"/>
        <v>73282.388093179</v>
      </c>
      <c r="F104" s="357">
        <v>54816.339261462395</v>
      </c>
      <c r="G104" s="358">
        <v>18466.04883171661</v>
      </c>
      <c r="H104" s="356">
        <v>85799.55930020628</v>
      </c>
      <c r="I104" s="357">
        <v>67977.9329381694</v>
      </c>
      <c r="J104" s="358">
        <v>17821.626362036888</v>
      </c>
      <c r="K104" s="356">
        <v>88068.41243744698</v>
      </c>
      <c r="L104" s="357">
        <v>60224.3831288041</v>
      </c>
      <c r="M104" s="358">
        <v>27844.02930864289</v>
      </c>
      <c r="N104" s="356">
        <v>71164.8769577729</v>
      </c>
      <c r="O104" s="357">
        <v>54304.858904056295</v>
      </c>
      <c r="P104" s="358">
        <v>16860.018053716598</v>
      </c>
      <c r="Q104" s="356">
        <v>69947.89979881168</v>
      </c>
      <c r="R104" s="357">
        <v>53320.9994320064</v>
      </c>
      <c r="S104" s="358">
        <v>16626.900366805276</v>
      </c>
      <c r="T104" s="356">
        <v>86244.88815586486</v>
      </c>
      <c r="U104" s="357">
        <v>58533.552719599415</v>
      </c>
      <c r="V104" s="358">
        <v>27711.33543626544</v>
      </c>
      <c r="W104" s="356">
        <v>73554.01903541162</v>
      </c>
      <c r="X104" s="357">
        <v>59891.86671511452</v>
      </c>
      <c r="Y104" s="358">
        <v>13662.152320297093</v>
      </c>
      <c r="Z104" s="356">
        <v>100660.7546636794</v>
      </c>
      <c r="AA104" s="357">
        <v>68798.69544323531</v>
      </c>
      <c r="AB104" s="358">
        <v>31862.059220444084</v>
      </c>
      <c r="AC104" s="356">
        <v>94778.23751740884</v>
      </c>
      <c r="AD104" s="357">
        <v>65718.57445097348</v>
      </c>
      <c r="AE104" s="358">
        <v>29059.663066435358</v>
      </c>
      <c r="AF104" s="356">
        <v>91533.74929655677</v>
      </c>
      <c r="AG104" s="357">
        <v>62815</v>
      </c>
      <c r="AH104" s="358">
        <v>28718.74929655676</v>
      </c>
      <c r="AI104" s="356">
        <v>64183.848194514045</v>
      </c>
      <c r="AJ104" s="357">
        <v>48484</v>
      </c>
      <c r="AK104" s="358">
        <v>15699.848194514043</v>
      </c>
      <c r="AL104" s="356">
        <v>85904.99406198825</v>
      </c>
      <c r="AM104" s="357">
        <v>61032.81351658343</v>
      </c>
      <c r="AN104" s="358">
        <v>24872.180545404823</v>
      </c>
      <c r="AO104" s="356">
        <v>82676.52438951802</v>
      </c>
      <c r="AP104" s="357">
        <v>59103.3273826208</v>
      </c>
      <c r="AQ104" s="358">
        <v>23573.19700689722</v>
      </c>
      <c r="AR104" s="356">
        <v>90620.43872950532</v>
      </c>
      <c r="AS104" s="357">
        <v>66127.22637733967</v>
      </c>
      <c r="AT104" s="358">
        <v>24493.21235216565</v>
      </c>
      <c r="AU104" s="356">
        <v>110263.48139848009</v>
      </c>
      <c r="AV104" s="357">
        <v>80943.6653916888</v>
      </c>
      <c r="AW104" s="358">
        <v>29319.81600679128</v>
      </c>
      <c r="AX104" s="356">
        <v>125477.15569720833</v>
      </c>
      <c r="AY104" s="357">
        <v>97011.9868511548</v>
      </c>
      <c r="AZ104" s="358">
        <v>28465.168846053537</v>
      </c>
      <c r="BA104" s="356">
        <v>115044.74066248338</v>
      </c>
      <c r="BB104" s="357">
        <v>89791.72814611715</v>
      </c>
      <c r="BC104" s="358">
        <v>25253.012516366227</v>
      </c>
    </row>
    <row r="105" spans="1:55" ht="12.75">
      <c r="A105" s="331" t="s">
        <v>15</v>
      </c>
      <c r="B105" s="356">
        <f t="shared" si="16"/>
        <v>95864.27515120282</v>
      </c>
      <c r="C105" s="357">
        <v>78826.4541281048</v>
      </c>
      <c r="D105" s="358">
        <v>17037.82102309802</v>
      </c>
      <c r="E105" s="356">
        <f t="shared" si="17"/>
        <v>88412.30766414857</v>
      </c>
      <c r="F105" s="357">
        <v>66932.88656975843</v>
      </c>
      <c r="G105" s="358">
        <v>21479.421094390145</v>
      </c>
      <c r="H105" s="356">
        <v>115369.38354785801</v>
      </c>
      <c r="I105" s="357">
        <v>94004.92775417103</v>
      </c>
      <c r="J105" s="358">
        <v>21364.455793686986</v>
      </c>
      <c r="K105" s="356">
        <v>97456.70087944496</v>
      </c>
      <c r="L105" s="357">
        <v>75076.29953671696</v>
      </c>
      <c r="M105" s="358">
        <v>22380.401342728004</v>
      </c>
      <c r="N105" s="356">
        <v>93455.45864187792</v>
      </c>
      <c r="O105" s="357">
        <v>69198.2830241115</v>
      </c>
      <c r="P105" s="358">
        <v>24257.17561776642</v>
      </c>
      <c r="Q105" s="356">
        <v>93076.72895031126</v>
      </c>
      <c r="R105" s="357">
        <v>71131.97423875568</v>
      </c>
      <c r="S105" s="358">
        <v>21944.75471155558</v>
      </c>
      <c r="T105" s="356">
        <v>99136.45492290184</v>
      </c>
      <c r="U105" s="357">
        <v>70913.86030354221</v>
      </c>
      <c r="V105" s="358">
        <v>28222.594619359636</v>
      </c>
      <c r="W105" s="356">
        <v>97671.10859298895</v>
      </c>
      <c r="X105" s="357">
        <v>71798.66104572256</v>
      </c>
      <c r="Y105" s="358">
        <v>25872.447547266394</v>
      </c>
      <c r="Z105" s="356">
        <v>108503.81502819128</v>
      </c>
      <c r="AA105" s="357">
        <v>82358.33695593779</v>
      </c>
      <c r="AB105" s="358">
        <v>26145.4780722535</v>
      </c>
      <c r="AC105" s="356">
        <v>123641.18223466064</v>
      </c>
      <c r="AD105" s="357">
        <v>91645.46246901168</v>
      </c>
      <c r="AE105" s="358">
        <v>31995.719765648962</v>
      </c>
      <c r="AF105" s="356">
        <v>103278.0252441553</v>
      </c>
      <c r="AG105" s="357">
        <v>80368</v>
      </c>
      <c r="AH105" s="358">
        <v>22910.0252441553</v>
      </c>
      <c r="AI105" s="356">
        <v>80581.36625378267</v>
      </c>
      <c r="AJ105" s="357">
        <v>65352</v>
      </c>
      <c r="AK105" s="358">
        <v>15229.366253782679</v>
      </c>
      <c r="AL105" s="356">
        <v>110671.87055581906</v>
      </c>
      <c r="AM105" s="357">
        <v>83050.00108405377</v>
      </c>
      <c r="AN105" s="358">
        <v>27621.869471765283</v>
      </c>
      <c r="AO105" s="356">
        <v>98543.00297513738</v>
      </c>
      <c r="AP105" s="357">
        <v>73258.59031393088</v>
      </c>
      <c r="AQ105" s="358">
        <v>25284.41266120651</v>
      </c>
      <c r="AR105" s="356">
        <v>110843.2501688802</v>
      </c>
      <c r="AS105" s="357">
        <v>86300.12705625604</v>
      </c>
      <c r="AT105" s="358">
        <v>24543.123112624162</v>
      </c>
      <c r="AU105" s="356">
        <v>127467.6785140453</v>
      </c>
      <c r="AV105" s="357">
        <v>97834.04672030252</v>
      </c>
      <c r="AW105" s="358">
        <v>29633.63179374278</v>
      </c>
      <c r="AX105" s="356">
        <v>135472.01559582888</v>
      </c>
      <c r="AY105" s="357">
        <v>104122.2299284789</v>
      </c>
      <c r="AZ105" s="358">
        <v>31349.785667349985</v>
      </c>
      <c r="BA105" s="356">
        <v>119994.6760471031</v>
      </c>
      <c r="BB105" s="357">
        <v>96742.58575429267</v>
      </c>
      <c r="BC105" s="358">
        <v>23252.090292810437</v>
      </c>
    </row>
    <row r="106" spans="1:55" ht="12.75">
      <c r="A106" s="331" t="s">
        <v>16</v>
      </c>
      <c r="B106" s="356">
        <f t="shared" si="16"/>
        <v>89298.01476333303</v>
      </c>
      <c r="C106" s="357">
        <v>71311.83164933896</v>
      </c>
      <c r="D106" s="358">
        <v>17986.18311399408</v>
      </c>
      <c r="E106" s="356">
        <f t="shared" si="17"/>
        <v>86989.22977091317</v>
      </c>
      <c r="F106" s="357">
        <v>65987.42236682023</v>
      </c>
      <c r="G106" s="358">
        <v>21001.807404092935</v>
      </c>
      <c r="H106" s="356">
        <v>108965.36645425994</v>
      </c>
      <c r="I106" s="357">
        <v>87481.04485963969</v>
      </c>
      <c r="J106" s="358">
        <v>21484.321594620254</v>
      </c>
      <c r="K106" s="356">
        <v>84737.49078042225</v>
      </c>
      <c r="L106" s="357">
        <v>66803.62638015219</v>
      </c>
      <c r="M106" s="358">
        <v>17933.86440027006</v>
      </c>
      <c r="N106" s="356">
        <v>87331.96543709855</v>
      </c>
      <c r="O106" s="357">
        <v>73250.24768724441</v>
      </c>
      <c r="P106" s="358">
        <v>14081.717749854144</v>
      </c>
      <c r="Q106" s="356">
        <v>82860.86957705054</v>
      </c>
      <c r="R106" s="357">
        <v>64013.398842951276</v>
      </c>
      <c r="S106" s="358">
        <v>18847.47073409927</v>
      </c>
      <c r="T106" s="356">
        <v>95846.5822211933</v>
      </c>
      <c r="U106" s="357">
        <v>65561.7020449478</v>
      </c>
      <c r="V106" s="358">
        <v>30284.880176245504</v>
      </c>
      <c r="W106" s="356">
        <v>92452.50135910904</v>
      </c>
      <c r="X106" s="357">
        <v>72083.25056043413</v>
      </c>
      <c r="Y106" s="358">
        <v>20369.25079867491</v>
      </c>
      <c r="Z106" s="356">
        <v>104021.52769877235</v>
      </c>
      <c r="AA106" s="357">
        <v>71393.34628221045</v>
      </c>
      <c r="AB106" s="358">
        <v>32628.181416561903</v>
      </c>
      <c r="AC106" s="356">
        <v>102176.15078176856</v>
      </c>
      <c r="AD106" s="357">
        <v>74146.66411193533</v>
      </c>
      <c r="AE106" s="358">
        <v>28029.48666983323</v>
      </c>
      <c r="AF106" s="356">
        <v>90332.8830875885</v>
      </c>
      <c r="AG106" s="357">
        <v>67109</v>
      </c>
      <c r="AH106" s="358">
        <v>23223.883087588503</v>
      </c>
      <c r="AI106" s="356">
        <v>77570.41446029677</v>
      </c>
      <c r="AJ106" s="357">
        <v>58446</v>
      </c>
      <c r="AK106" s="358">
        <v>19124.414460296775</v>
      </c>
      <c r="AL106" s="356">
        <v>96884.90154175754</v>
      </c>
      <c r="AM106" s="357">
        <v>69512.614881279</v>
      </c>
      <c r="AN106" s="358">
        <v>27372.28666047854</v>
      </c>
      <c r="AO106" s="356">
        <v>89752.11694720502</v>
      </c>
      <c r="AP106" s="357">
        <v>66430.54457701485</v>
      </c>
      <c r="AQ106" s="358">
        <v>23321.572370190177</v>
      </c>
      <c r="AR106" s="356">
        <v>101902.0661510852</v>
      </c>
      <c r="AS106" s="357">
        <v>76676.28550008751</v>
      </c>
      <c r="AT106" s="358">
        <v>25225.780650997687</v>
      </c>
      <c r="AU106" s="356">
        <v>118823.43954949315</v>
      </c>
      <c r="AV106" s="357">
        <v>88151.87785316976</v>
      </c>
      <c r="AW106" s="358">
        <v>30671.561696323388</v>
      </c>
      <c r="AX106" s="356">
        <v>122150.39871813133</v>
      </c>
      <c r="AY106" s="357">
        <v>95914.78378269388</v>
      </c>
      <c r="AZ106" s="358">
        <v>26235.614935437454</v>
      </c>
      <c r="BA106" s="356">
        <v>116888.25037870351</v>
      </c>
      <c r="BB106" s="357">
        <v>93162.28414107865</v>
      </c>
      <c r="BC106" s="358">
        <v>23725.966237624863</v>
      </c>
    </row>
    <row r="107" spans="1:55" ht="12.75">
      <c r="A107" s="332" t="s">
        <v>17</v>
      </c>
      <c r="B107" s="359">
        <f t="shared" si="16"/>
        <v>89413.42132513222</v>
      </c>
      <c r="C107" s="360">
        <v>67746.96774301745</v>
      </c>
      <c r="D107" s="361">
        <v>21666.45358211477</v>
      </c>
      <c r="E107" s="359">
        <f t="shared" si="17"/>
        <v>88400.15318795586</v>
      </c>
      <c r="F107" s="360">
        <v>62793.558675654596</v>
      </c>
      <c r="G107" s="361">
        <v>25606.594512301268</v>
      </c>
      <c r="H107" s="359">
        <v>104628.15616767615</v>
      </c>
      <c r="I107" s="360">
        <v>74862.73048723093</v>
      </c>
      <c r="J107" s="361">
        <v>29765.42568044522</v>
      </c>
      <c r="K107" s="359">
        <v>79407.6749821512</v>
      </c>
      <c r="L107" s="360">
        <v>60625.583895767326</v>
      </c>
      <c r="M107" s="361">
        <v>18782.091086383876</v>
      </c>
      <c r="N107" s="359">
        <v>87175.25406733967</v>
      </c>
      <c r="O107" s="360">
        <v>66721.98836144879</v>
      </c>
      <c r="P107" s="361">
        <v>20453.265705890884</v>
      </c>
      <c r="Q107" s="359">
        <v>89385.49899098965</v>
      </c>
      <c r="R107" s="360">
        <v>63855.14550021602</v>
      </c>
      <c r="S107" s="361">
        <v>25530.353490773632</v>
      </c>
      <c r="T107" s="359">
        <v>103008.18158608326</v>
      </c>
      <c r="U107" s="360">
        <v>67478.77976918148</v>
      </c>
      <c r="V107" s="361">
        <v>35529.40181690179</v>
      </c>
      <c r="W107" s="359">
        <v>102104.14907913478</v>
      </c>
      <c r="X107" s="360">
        <v>71771.76067877449</v>
      </c>
      <c r="Y107" s="361">
        <v>30332.388400360283</v>
      </c>
      <c r="Z107" s="359">
        <v>115917.21707617998</v>
      </c>
      <c r="AA107" s="360">
        <v>76353.59681308214</v>
      </c>
      <c r="AB107" s="361">
        <v>39563.62026309783</v>
      </c>
      <c r="AC107" s="359">
        <v>103762.42600397606</v>
      </c>
      <c r="AD107" s="360">
        <v>70643.85044193875</v>
      </c>
      <c r="AE107" s="361">
        <v>33118.57556203732</v>
      </c>
      <c r="AF107" s="359">
        <v>103736.28305918665</v>
      </c>
      <c r="AG107" s="360">
        <v>70947</v>
      </c>
      <c r="AH107" s="361">
        <v>32789.283059186644</v>
      </c>
      <c r="AI107" s="359">
        <v>92551.26466418385</v>
      </c>
      <c r="AJ107" s="360">
        <v>70149</v>
      </c>
      <c r="AK107" s="361">
        <v>22402.26466418385</v>
      </c>
      <c r="AL107" s="359">
        <v>110348.93622513086</v>
      </c>
      <c r="AM107" s="360">
        <v>79335.27541689816</v>
      </c>
      <c r="AN107" s="361">
        <v>31013.660808232704</v>
      </c>
      <c r="AO107" s="359">
        <v>105447.9128544336</v>
      </c>
      <c r="AP107" s="360">
        <v>79711.6766472918</v>
      </c>
      <c r="AQ107" s="361">
        <v>25736.2362071418</v>
      </c>
      <c r="AR107" s="359">
        <v>118476.23949121451</v>
      </c>
      <c r="AS107" s="360">
        <v>91569.14322700359</v>
      </c>
      <c r="AT107" s="361">
        <v>26907.096264210915</v>
      </c>
      <c r="AU107" s="359">
        <v>142317.0058108215</v>
      </c>
      <c r="AV107" s="360">
        <v>108541.453357295</v>
      </c>
      <c r="AW107" s="361">
        <v>33775.55245352649</v>
      </c>
      <c r="AX107" s="359">
        <v>147586.7406902528</v>
      </c>
      <c r="AY107" s="360">
        <v>118868.43331501707</v>
      </c>
      <c r="AZ107" s="361">
        <v>28718.307375235745</v>
      </c>
      <c r="BA107" s="359">
        <v>144577.01739320427</v>
      </c>
      <c r="BB107" s="360">
        <v>114056.55494638695</v>
      </c>
      <c r="BC107" s="361">
        <v>30520.46244681732</v>
      </c>
    </row>
    <row r="108" spans="1:55" ht="12.75">
      <c r="A108" s="395" t="s">
        <v>87</v>
      </c>
      <c r="B108" s="347">
        <f>C108+D108</f>
        <v>381017.8305715557</v>
      </c>
      <c r="C108" s="346">
        <v>307704.4308759966</v>
      </c>
      <c r="D108" s="349">
        <v>73313.39969555911</v>
      </c>
      <c r="E108" s="347">
        <f>F108+G108</f>
        <v>361745.3894197735</v>
      </c>
      <c r="F108" s="346">
        <f>SUM(F109:F120)</f>
        <v>266040.1000731874</v>
      </c>
      <c r="G108" s="349">
        <f>SUM(G109:G120)</f>
        <v>95705.28934658608</v>
      </c>
      <c r="H108" s="347">
        <v>403119.723118807</v>
      </c>
      <c r="I108" s="346">
        <v>300884.4052823689</v>
      </c>
      <c r="J108" s="349">
        <v>102235.31783643812</v>
      </c>
      <c r="K108" s="347">
        <v>352500.87219312525</v>
      </c>
      <c r="L108" s="346">
        <v>266658.43406509055</v>
      </c>
      <c r="M108" s="349">
        <v>85842.4381280347</v>
      </c>
      <c r="N108" s="347">
        <v>342139.70481907285</v>
      </c>
      <c r="O108" s="346">
        <v>264383.69003690034</v>
      </c>
      <c r="P108" s="349">
        <v>77756.01478217254</v>
      </c>
      <c r="Q108" s="347">
        <v>362626.72332276904</v>
      </c>
      <c r="R108" s="346">
        <v>262922.24759234424</v>
      </c>
      <c r="S108" s="349">
        <v>99704.47573042479</v>
      </c>
      <c r="T108" s="347">
        <v>375045.48519320204</v>
      </c>
      <c r="U108" s="346">
        <v>263358.6503732868</v>
      </c>
      <c r="V108" s="349">
        <v>111686.83481991527</v>
      </c>
      <c r="W108" s="347">
        <v>379077.1524037714</v>
      </c>
      <c r="X108" s="346">
        <v>275471.21686410595</v>
      </c>
      <c r="Y108" s="349">
        <v>103605.93553966544</v>
      </c>
      <c r="Z108" s="347">
        <v>413934.59041799034</v>
      </c>
      <c r="AA108" s="346">
        <v>292847.321217404</v>
      </c>
      <c r="AB108" s="349">
        <v>121087.26920058635</v>
      </c>
      <c r="AC108" s="347">
        <v>429780.74343073944</v>
      </c>
      <c r="AD108" s="346">
        <v>298094.2599625371</v>
      </c>
      <c r="AE108" s="349">
        <v>131686.48346820235</v>
      </c>
      <c r="AF108" s="347">
        <f aca="true" t="shared" si="18" ref="AF108:AK108">SUM(AF109:AF120)</f>
        <v>370195.18251532107</v>
      </c>
      <c r="AG108" s="346">
        <f t="shared" si="18"/>
        <v>272965.8061857942</v>
      </c>
      <c r="AH108" s="349">
        <f t="shared" si="18"/>
        <v>97229.37632952696</v>
      </c>
      <c r="AI108" s="347">
        <f t="shared" si="18"/>
        <v>387347.591714491</v>
      </c>
      <c r="AJ108" s="346">
        <f t="shared" si="18"/>
        <v>286161.8</v>
      </c>
      <c r="AK108" s="349">
        <f t="shared" si="18"/>
        <v>101185.79171449108</v>
      </c>
      <c r="AL108" s="347">
        <v>448449.1486709791</v>
      </c>
      <c r="AM108" s="346">
        <v>318421.7488278438</v>
      </c>
      <c r="AN108" s="349">
        <v>130027.39984313527</v>
      </c>
      <c r="AO108" s="347">
        <v>459611.7098126591</v>
      </c>
      <c r="AP108" s="346">
        <v>335282.5079788826</v>
      </c>
      <c r="AQ108" s="349">
        <v>124329.20183377649</v>
      </c>
      <c r="AR108" s="347">
        <v>481906.7716459774</v>
      </c>
      <c r="AS108" s="346">
        <v>344991.9119983128</v>
      </c>
      <c r="AT108" s="349">
        <v>136914.8596476646</v>
      </c>
      <c r="AU108" s="347">
        <v>593067.1956489417</v>
      </c>
      <c r="AV108" s="346">
        <v>433152.485882255</v>
      </c>
      <c r="AW108" s="349">
        <v>159914.70976668666</v>
      </c>
      <c r="AX108" s="347">
        <v>677992.4884057548</v>
      </c>
      <c r="AY108" s="346">
        <v>512022.4202094011</v>
      </c>
      <c r="AZ108" s="349">
        <v>165970.06819635362</v>
      </c>
      <c r="BA108" s="347">
        <v>726892.1036709541</v>
      </c>
      <c r="BB108" s="346">
        <v>563663.3913754831</v>
      </c>
      <c r="BC108" s="349">
        <v>163228.71229547102</v>
      </c>
    </row>
    <row r="109" spans="1:55" ht="12.75">
      <c r="A109" s="331" t="s">
        <v>6</v>
      </c>
      <c r="B109" s="348" t="s">
        <v>73</v>
      </c>
      <c r="C109" s="345" t="s">
        <v>73</v>
      </c>
      <c r="D109" s="342" t="s">
        <v>73</v>
      </c>
      <c r="E109" s="348">
        <f aca="true" t="shared" si="19" ref="E109:E120">F109+G109</f>
        <v>32059.97653147163</v>
      </c>
      <c r="F109" s="345">
        <v>22692.751883650082</v>
      </c>
      <c r="G109" s="342">
        <v>9367.22464782155</v>
      </c>
      <c r="H109" s="348">
        <v>32647.872999120573</v>
      </c>
      <c r="I109" s="345">
        <v>25439.16924711348</v>
      </c>
      <c r="J109" s="342">
        <v>7208.703752007092</v>
      </c>
      <c r="K109" s="348">
        <v>33863.44927059511</v>
      </c>
      <c r="L109" s="345">
        <v>21257.97096397654</v>
      </c>
      <c r="M109" s="342">
        <v>12605.478306618576</v>
      </c>
      <c r="N109" s="348">
        <v>29300.177339838312</v>
      </c>
      <c r="O109" s="345">
        <v>20932.01736473553</v>
      </c>
      <c r="P109" s="342">
        <v>8368.159975102782</v>
      </c>
      <c r="Q109" s="348">
        <v>31762.589065983146</v>
      </c>
      <c r="R109" s="345">
        <v>23272.835206148502</v>
      </c>
      <c r="S109" s="342">
        <v>8489.753859834644</v>
      </c>
      <c r="T109" s="348">
        <v>29098.791443054404</v>
      </c>
      <c r="U109" s="345">
        <v>20284.64056170699</v>
      </c>
      <c r="V109" s="342">
        <v>8814.150881347416</v>
      </c>
      <c r="W109" s="348">
        <v>29955.607978439657</v>
      </c>
      <c r="X109" s="345">
        <v>21652.39908201477</v>
      </c>
      <c r="Y109" s="342">
        <v>8303.208896424885</v>
      </c>
      <c r="Z109" s="348">
        <v>32970.69884917948</v>
      </c>
      <c r="AA109" s="345">
        <v>21562.181269271696</v>
      </c>
      <c r="AB109" s="342">
        <v>11408.517579907777</v>
      </c>
      <c r="AC109" s="348">
        <v>33529.80803889085</v>
      </c>
      <c r="AD109" s="345">
        <v>22570.07446990905</v>
      </c>
      <c r="AE109" s="342">
        <v>10959.733568981797</v>
      </c>
      <c r="AF109" s="348">
        <v>26317.50295106604</v>
      </c>
      <c r="AG109" s="345">
        <v>17367</v>
      </c>
      <c r="AH109" s="342">
        <v>8950.502951066039</v>
      </c>
      <c r="AI109" s="348">
        <v>31361.882651743712</v>
      </c>
      <c r="AJ109" s="345">
        <v>21681.4</v>
      </c>
      <c r="AK109" s="342">
        <v>9680.482651743709</v>
      </c>
      <c r="AL109" s="348">
        <v>26498.26323671626</v>
      </c>
      <c r="AM109" s="345">
        <v>18835.26323671626</v>
      </c>
      <c r="AN109" s="342">
        <v>7663</v>
      </c>
      <c r="AO109" s="348">
        <v>37895.74189794748</v>
      </c>
      <c r="AP109" s="345">
        <v>27174.92952528544</v>
      </c>
      <c r="AQ109" s="342">
        <v>10720.812372662043</v>
      </c>
      <c r="AR109" s="348">
        <v>36858.38679100132</v>
      </c>
      <c r="AS109" s="345">
        <v>25883.03276104995</v>
      </c>
      <c r="AT109" s="342">
        <v>10975.354029951373</v>
      </c>
      <c r="AU109" s="348">
        <v>48157.906259639814</v>
      </c>
      <c r="AV109" s="345">
        <v>31565.304062570885</v>
      </c>
      <c r="AW109" s="342">
        <v>16592.60219706893</v>
      </c>
      <c r="AX109" s="348">
        <v>57427.84219537612</v>
      </c>
      <c r="AY109" s="345">
        <v>37894.23510206941</v>
      </c>
      <c r="AZ109" s="342">
        <v>19533.60709330671</v>
      </c>
      <c r="BA109" s="348">
        <v>60741.63688456788</v>
      </c>
      <c r="BB109" s="345">
        <v>44853.041286038046</v>
      </c>
      <c r="BC109" s="342">
        <v>15888.595598529835</v>
      </c>
    </row>
    <row r="110" spans="1:55" ht="12.75">
      <c r="A110" s="331" t="s">
        <v>7</v>
      </c>
      <c r="B110" s="348" t="s">
        <v>73</v>
      </c>
      <c r="C110" s="345" t="s">
        <v>73</v>
      </c>
      <c r="D110" s="342" t="s">
        <v>73</v>
      </c>
      <c r="E110" s="348">
        <f t="shared" si="19"/>
        <v>25841.25984976747</v>
      </c>
      <c r="F110" s="345">
        <v>20455.281299025835</v>
      </c>
      <c r="G110" s="342">
        <v>5385.978550741633</v>
      </c>
      <c r="H110" s="348">
        <v>27507.52931516601</v>
      </c>
      <c r="I110" s="345">
        <v>20404.345053739828</v>
      </c>
      <c r="J110" s="342">
        <v>7103.184261426185</v>
      </c>
      <c r="K110" s="348">
        <v>28272.066085461607</v>
      </c>
      <c r="L110" s="345">
        <v>21520.949505928344</v>
      </c>
      <c r="M110" s="342">
        <v>6751.116579533264</v>
      </c>
      <c r="N110" s="348">
        <v>32025.67133429635</v>
      </c>
      <c r="O110" s="345">
        <v>22282.58183788113</v>
      </c>
      <c r="P110" s="342">
        <v>9743.089496415216</v>
      </c>
      <c r="Q110" s="348">
        <v>30619.427481606126</v>
      </c>
      <c r="R110" s="345">
        <v>22822.772869776436</v>
      </c>
      <c r="S110" s="342">
        <v>7796.654611829691</v>
      </c>
      <c r="T110" s="348">
        <v>28909.89157757319</v>
      </c>
      <c r="U110" s="345">
        <v>22909.237721743368</v>
      </c>
      <c r="V110" s="342">
        <v>6000.6538558298225</v>
      </c>
      <c r="W110" s="348">
        <v>32644.081518836538</v>
      </c>
      <c r="X110" s="345">
        <v>23677.785416020553</v>
      </c>
      <c r="Y110" s="342">
        <v>8966.296102815986</v>
      </c>
      <c r="Z110" s="348">
        <v>38106.58370147358</v>
      </c>
      <c r="AA110" s="345">
        <v>23220.109934177945</v>
      </c>
      <c r="AB110" s="342">
        <v>14886.473767295634</v>
      </c>
      <c r="AC110" s="348">
        <v>34589.30483046434</v>
      </c>
      <c r="AD110" s="345">
        <v>23362.270598933574</v>
      </c>
      <c r="AE110" s="342">
        <v>11227.034231530764</v>
      </c>
      <c r="AF110" s="348">
        <v>29402.26348251306</v>
      </c>
      <c r="AG110" s="345">
        <v>22139.772241072595</v>
      </c>
      <c r="AH110" s="342">
        <v>7262.491241440465</v>
      </c>
      <c r="AI110" s="348">
        <v>32214.81282809815</v>
      </c>
      <c r="AJ110" s="345">
        <v>22854.4</v>
      </c>
      <c r="AK110" s="342">
        <v>9360.41282809815</v>
      </c>
      <c r="AL110" s="348">
        <v>35584.69848600359</v>
      </c>
      <c r="AM110" s="345">
        <v>24760.352580078943</v>
      </c>
      <c r="AN110" s="342">
        <v>10824.345905924647</v>
      </c>
      <c r="AO110" s="348">
        <v>38596.521733840505</v>
      </c>
      <c r="AP110" s="345">
        <v>26311.654988169877</v>
      </c>
      <c r="AQ110" s="342">
        <v>12284.866745670632</v>
      </c>
      <c r="AR110" s="348">
        <v>37155.138249063995</v>
      </c>
      <c r="AS110" s="345">
        <v>24401.408147334914</v>
      </c>
      <c r="AT110" s="342">
        <v>12753.730101729077</v>
      </c>
      <c r="AU110" s="348">
        <v>45695.10021272999</v>
      </c>
      <c r="AV110" s="345">
        <v>31522.72664006599</v>
      </c>
      <c r="AW110" s="342">
        <v>14172.373572663995</v>
      </c>
      <c r="AX110" s="348">
        <v>51559.631442301725</v>
      </c>
      <c r="AY110" s="345">
        <v>36828.957495948336</v>
      </c>
      <c r="AZ110" s="342">
        <v>14730.673946353387</v>
      </c>
      <c r="BA110" s="348">
        <v>58218.22931291323</v>
      </c>
      <c r="BB110" s="345">
        <v>43475.322093729876</v>
      </c>
      <c r="BC110" s="342">
        <v>14742.907219183357</v>
      </c>
    </row>
    <row r="111" spans="1:55" ht="12.75">
      <c r="A111" s="331" t="s">
        <v>8</v>
      </c>
      <c r="B111" s="348" t="s">
        <v>73</v>
      </c>
      <c r="C111" s="345" t="s">
        <v>73</v>
      </c>
      <c r="D111" s="342" t="s">
        <v>73</v>
      </c>
      <c r="E111" s="348">
        <f t="shared" si="19"/>
        <v>33275.24636744844</v>
      </c>
      <c r="F111" s="345">
        <v>25374.218080173076</v>
      </c>
      <c r="G111" s="342">
        <v>7901.028287275363</v>
      </c>
      <c r="H111" s="348">
        <v>35485.36564376255</v>
      </c>
      <c r="I111" s="345">
        <v>28670.249730061263</v>
      </c>
      <c r="J111" s="342">
        <v>6815.115913701284</v>
      </c>
      <c r="K111" s="348">
        <v>35320.353297006855</v>
      </c>
      <c r="L111" s="345">
        <v>25662.403986298967</v>
      </c>
      <c r="M111" s="342">
        <v>9657.94931070789</v>
      </c>
      <c r="N111" s="348">
        <v>31764.066487630735</v>
      </c>
      <c r="O111" s="345">
        <v>24382.36939037573</v>
      </c>
      <c r="P111" s="342">
        <v>7381.697097255004</v>
      </c>
      <c r="Q111" s="348">
        <v>33281.05338283977</v>
      </c>
      <c r="R111" s="345">
        <v>22921.41488568108</v>
      </c>
      <c r="S111" s="342">
        <v>10359.63849715869</v>
      </c>
      <c r="T111" s="348">
        <v>28331.554929828486</v>
      </c>
      <c r="U111" s="345">
        <v>22352.05239281381</v>
      </c>
      <c r="V111" s="342">
        <v>5979.502537014677</v>
      </c>
      <c r="W111" s="348">
        <v>38725.995654461396</v>
      </c>
      <c r="X111" s="345">
        <v>27143.29345618137</v>
      </c>
      <c r="Y111" s="342">
        <v>11582.702198280027</v>
      </c>
      <c r="Z111" s="348">
        <v>35727.82801549788</v>
      </c>
      <c r="AA111" s="345">
        <v>25089.43178067633</v>
      </c>
      <c r="AB111" s="342">
        <v>10638.396234821552</v>
      </c>
      <c r="AC111" s="348">
        <v>41137.443851775024</v>
      </c>
      <c r="AD111" s="345">
        <v>27517.943251505898</v>
      </c>
      <c r="AE111" s="342">
        <v>13619.500600269123</v>
      </c>
      <c r="AF111" s="348">
        <v>30387.324991612477</v>
      </c>
      <c r="AG111" s="345">
        <v>23120.754968082794</v>
      </c>
      <c r="AH111" s="342">
        <v>7266.5700235296845</v>
      </c>
      <c r="AI111" s="348">
        <v>36027.41960737197</v>
      </c>
      <c r="AJ111" s="345">
        <v>27467.4</v>
      </c>
      <c r="AK111" s="342">
        <v>8560.019607371969</v>
      </c>
      <c r="AL111" s="348">
        <v>35899.965071992716</v>
      </c>
      <c r="AM111" s="345">
        <v>23228.313566496407</v>
      </c>
      <c r="AN111" s="342">
        <v>12671.651505496307</v>
      </c>
      <c r="AO111" s="348">
        <v>43413.2602214012</v>
      </c>
      <c r="AP111" s="345">
        <v>30327.657051080976</v>
      </c>
      <c r="AQ111" s="342">
        <v>13085.603170320224</v>
      </c>
      <c r="AR111" s="348">
        <v>38245.49918731084</v>
      </c>
      <c r="AS111" s="345">
        <v>27937.47099423769</v>
      </c>
      <c r="AT111" s="342">
        <v>10308.02819307315</v>
      </c>
      <c r="AU111" s="348">
        <v>48538.694931722566</v>
      </c>
      <c r="AV111" s="345">
        <v>35484.43238793717</v>
      </c>
      <c r="AW111" s="342">
        <v>13054.262543785395</v>
      </c>
      <c r="AX111" s="348">
        <v>51517.88629221343</v>
      </c>
      <c r="AY111" s="345">
        <v>39042.41886145311</v>
      </c>
      <c r="AZ111" s="342">
        <v>12475.467430760322</v>
      </c>
      <c r="BA111" s="348">
        <v>64416.64891603311</v>
      </c>
      <c r="BB111" s="345">
        <v>51113.67457113771</v>
      </c>
      <c r="BC111" s="342">
        <v>13302.9743448954</v>
      </c>
    </row>
    <row r="112" spans="1:55" ht="12.75">
      <c r="A112" s="331" t="s">
        <v>9</v>
      </c>
      <c r="B112" s="348" t="s">
        <v>73</v>
      </c>
      <c r="C112" s="345" t="s">
        <v>73</v>
      </c>
      <c r="D112" s="342" t="s">
        <v>73</v>
      </c>
      <c r="E112" s="348">
        <f t="shared" si="19"/>
        <v>28960.630089251328</v>
      </c>
      <c r="F112" s="345">
        <v>23568.79078931692</v>
      </c>
      <c r="G112" s="342">
        <v>5391.839299934408</v>
      </c>
      <c r="H112" s="348">
        <v>30406.810187170384</v>
      </c>
      <c r="I112" s="345">
        <v>22364.197533709226</v>
      </c>
      <c r="J112" s="342">
        <v>8042.612653461157</v>
      </c>
      <c r="K112" s="348">
        <v>29414.581577822893</v>
      </c>
      <c r="L112" s="345">
        <v>22651.497722570577</v>
      </c>
      <c r="M112" s="342">
        <v>6763.083855252316</v>
      </c>
      <c r="N112" s="348">
        <v>28640.035499807553</v>
      </c>
      <c r="O112" s="345">
        <v>22249.111542364633</v>
      </c>
      <c r="P112" s="342">
        <v>6390.923957442919</v>
      </c>
      <c r="Q112" s="348">
        <v>28436.89662342663</v>
      </c>
      <c r="R112" s="345">
        <v>23103.26419647468</v>
      </c>
      <c r="S112" s="342">
        <v>5333.632426951949</v>
      </c>
      <c r="T112" s="348">
        <v>23633.33021955019</v>
      </c>
      <c r="U112" s="345">
        <v>20304.01053419442</v>
      </c>
      <c r="V112" s="342">
        <v>3329.3196853557693</v>
      </c>
      <c r="W112" s="348">
        <v>33202.934552374885</v>
      </c>
      <c r="X112" s="345">
        <v>24261.819898910566</v>
      </c>
      <c r="Y112" s="342">
        <v>8941.11465346432</v>
      </c>
      <c r="Z112" s="348">
        <v>32395.689371472694</v>
      </c>
      <c r="AA112" s="345">
        <v>22679.35049382935</v>
      </c>
      <c r="AB112" s="342">
        <v>9716.338877643342</v>
      </c>
      <c r="AC112" s="348">
        <v>36791.24568900358</v>
      </c>
      <c r="AD112" s="345">
        <v>26039.170376113503</v>
      </c>
      <c r="AE112" s="342">
        <v>10752.07531289008</v>
      </c>
      <c r="AF112" s="348">
        <v>31518.379663909884</v>
      </c>
      <c r="AG112" s="345">
        <v>23702.42222726738</v>
      </c>
      <c r="AH112" s="342">
        <v>7815.957436642503</v>
      </c>
      <c r="AI112" s="348">
        <v>30667.209592260304</v>
      </c>
      <c r="AJ112" s="345">
        <v>22580.4</v>
      </c>
      <c r="AK112" s="342">
        <v>8086.8095922603015</v>
      </c>
      <c r="AL112" s="348">
        <v>33424.99834888725</v>
      </c>
      <c r="AM112" s="345">
        <v>24069.660266984098</v>
      </c>
      <c r="AN112" s="342">
        <v>9355.338081903154</v>
      </c>
      <c r="AO112" s="348">
        <v>37307.55060352474</v>
      </c>
      <c r="AP112" s="345">
        <v>29846.547388773033</v>
      </c>
      <c r="AQ112" s="342">
        <v>7461.003214751702</v>
      </c>
      <c r="AR112" s="348">
        <v>38070.888190387115</v>
      </c>
      <c r="AS112" s="345">
        <v>26184.483651092494</v>
      </c>
      <c r="AT112" s="342">
        <v>11886.404539294623</v>
      </c>
      <c r="AU112" s="348">
        <v>42384.19323997192</v>
      </c>
      <c r="AV112" s="345">
        <v>31059.899325667786</v>
      </c>
      <c r="AW112" s="342">
        <v>11324.293914304139</v>
      </c>
      <c r="AX112" s="348">
        <v>44932.2118519168</v>
      </c>
      <c r="AY112" s="345">
        <v>35813.324317184764</v>
      </c>
      <c r="AZ112" s="342">
        <v>9118.887534732032</v>
      </c>
      <c r="BA112" s="348">
        <v>59364.430300542735</v>
      </c>
      <c r="BB112" s="345">
        <v>47113.988878428325</v>
      </c>
      <c r="BC112" s="342">
        <v>12250.441422114414</v>
      </c>
    </row>
    <row r="113" spans="1:55" ht="12.75">
      <c r="A113" s="331" t="s">
        <v>10</v>
      </c>
      <c r="B113" s="348" t="s">
        <v>73</v>
      </c>
      <c r="C113" s="345" t="s">
        <v>73</v>
      </c>
      <c r="D113" s="342" t="s">
        <v>73</v>
      </c>
      <c r="E113" s="348">
        <f t="shared" si="19"/>
        <v>32036.045407360274</v>
      </c>
      <c r="F113" s="345">
        <v>25317.019369071666</v>
      </c>
      <c r="G113" s="342">
        <v>6719.026038288607</v>
      </c>
      <c r="H113" s="348">
        <v>29032.664913786637</v>
      </c>
      <c r="I113" s="345">
        <v>21339.445013601813</v>
      </c>
      <c r="J113" s="342">
        <v>7693.219900184823</v>
      </c>
      <c r="K113" s="348">
        <v>29245.455964161803</v>
      </c>
      <c r="L113" s="345">
        <v>20142.960934715382</v>
      </c>
      <c r="M113" s="342">
        <v>9102.495029446423</v>
      </c>
      <c r="N113" s="348">
        <v>26116.591105872183</v>
      </c>
      <c r="O113" s="345">
        <v>20308.314717245943</v>
      </c>
      <c r="P113" s="342">
        <v>5808.276388626241</v>
      </c>
      <c r="Q113" s="348">
        <v>24056.65834253395</v>
      </c>
      <c r="R113" s="345">
        <v>18820.04621939091</v>
      </c>
      <c r="S113" s="342">
        <v>5236.612123143036</v>
      </c>
      <c r="T113" s="348">
        <v>36628.12172277792</v>
      </c>
      <c r="U113" s="345">
        <v>22887.048903645093</v>
      </c>
      <c r="V113" s="342">
        <v>13741.072819132825</v>
      </c>
      <c r="W113" s="348">
        <v>34244.71933771256</v>
      </c>
      <c r="X113" s="345">
        <v>20751.157908381472</v>
      </c>
      <c r="Y113" s="342">
        <v>13493.561429331085</v>
      </c>
      <c r="Z113" s="348">
        <v>35693.37129598797</v>
      </c>
      <c r="AA113" s="345">
        <v>27153.347227933587</v>
      </c>
      <c r="AB113" s="342">
        <v>8540.024068054383</v>
      </c>
      <c r="AC113" s="348">
        <v>34709.08033674648</v>
      </c>
      <c r="AD113" s="345">
        <v>22184.911491204144</v>
      </c>
      <c r="AE113" s="342">
        <v>12524.168845542341</v>
      </c>
      <c r="AF113" s="348">
        <v>33123.29088709946</v>
      </c>
      <c r="AG113" s="345">
        <v>23304.70005926906</v>
      </c>
      <c r="AH113" s="342">
        <v>9818.590827830401</v>
      </c>
      <c r="AI113" s="348">
        <v>35097.42496334483</v>
      </c>
      <c r="AJ113" s="345">
        <v>23620.4</v>
      </c>
      <c r="AK113" s="342">
        <v>11477.024963344824</v>
      </c>
      <c r="AL113" s="348">
        <v>32621.15376809886</v>
      </c>
      <c r="AM113" s="345">
        <v>26112.580279044978</v>
      </c>
      <c r="AN113" s="342">
        <v>6508.5734890538815</v>
      </c>
      <c r="AO113" s="348">
        <v>36603.17519171911</v>
      </c>
      <c r="AP113" s="345">
        <v>28531.22956087862</v>
      </c>
      <c r="AQ113" s="342">
        <v>8071.945630840491</v>
      </c>
      <c r="AR113" s="348">
        <v>34577.4535040057</v>
      </c>
      <c r="AS113" s="345">
        <v>24602.40396318882</v>
      </c>
      <c r="AT113" s="342">
        <v>9975.04954081688</v>
      </c>
      <c r="AU113" s="348">
        <v>44515.64732218001</v>
      </c>
      <c r="AV113" s="345">
        <v>30670.756003470982</v>
      </c>
      <c r="AW113" s="342">
        <v>13844.891318709033</v>
      </c>
      <c r="AX113" s="348">
        <v>39673.73448504862</v>
      </c>
      <c r="AY113" s="345">
        <v>31930.176455156303</v>
      </c>
      <c r="AZ113" s="342">
        <v>7743.558029892318</v>
      </c>
      <c r="BA113" s="348">
        <v>56518.308647725855</v>
      </c>
      <c r="BB113" s="345">
        <v>45093.77814196459</v>
      </c>
      <c r="BC113" s="342">
        <v>11424.530505761266</v>
      </c>
    </row>
    <row r="114" spans="1:55" ht="12.75">
      <c r="A114" s="331" t="s">
        <v>11</v>
      </c>
      <c r="B114" s="348" t="s">
        <v>73</v>
      </c>
      <c r="C114" s="345" t="s">
        <v>73</v>
      </c>
      <c r="D114" s="342" t="s">
        <v>73</v>
      </c>
      <c r="E114" s="348">
        <f t="shared" si="19"/>
        <v>29762.50316660075</v>
      </c>
      <c r="F114" s="345">
        <v>24170.78598387271</v>
      </c>
      <c r="G114" s="342">
        <v>5591.717182728042</v>
      </c>
      <c r="H114" s="348">
        <v>37303.14955580983</v>
      </c>
      <c r="I114" s="345">
        <v>25837.858738801136</v>
      </c>
      <c r="J114" s="342">
        <v>11465.290817008698</v>
      </c>
      <c r="K114" s="348">
        <v>31314.053494146076</v>
      </c>
      <c r="L114" s="345">
        <v>22803.9976767433</v>
      </c>
      <c r="M114" s="342">
        <v>8510.055817402776</v>
      </c>
      <c r="N114" s="348">
        <v>32123.09921266489</v>
      </c>
      <c r="O114" s="345">
        <v>26131.66419757278</v>
      </c>
      <c r="P114" s="342">
        <v>5991.43501509211</v>
      </c>
      <c r="Q114" s="348">
        <v>31681.897660479237</v>
      </c>
      <c r="R114" s="345">
        <v>23954.033404399586</v>
      </c>
      <c r="S114" s="342">
        <v>7727.86425607965</v>
      </c>
      <c r="T114" s="348">
        <v>30132.849754678533</v>
      </c>
      <c r="U114" s="345">
        <v>24544.63828168039</v>
      </c>
      <c r="V114" s="342">
        <v>5588.211472998145</v>
      </c>
      <c r="W114" s="348">
        <v>26545.458944805447</v>
      </c>
      <c r="X114" s="345">
        <v>22716.426781119742</v>
      </c>
      <c r="Y114" s="342">
        <v>3829.0321636857047</v>
      </c>
      <c r="Z114" s="348">
        <v>33211.401379420495</v>
      </c>
      <c r="AA114" s="345">
        <v>25536.62881802845</v>
      </c>
      <c r="AB114" s="342">
        <v>7674.7725613920475</v>
      </c>
      <c r="AC114" s="348">
        <v>34507.997288377184</v>
      </c>
      <c r="AD114" s="345">
        <v>24864.054902861804</v>
      </c>
      <c r="AE114" s="342">
        <v>9643.942385515382</v>
      </c>
      <c r="AF114" s="348">
        <v>33965.0388913796</v>
      </c>
      <c r="AG114" s="345">
        <v>25260.156690102358</v>
      </c>
      <c r="AH114" s="342">
        <v>8704.882201277242</v>
      </c>
      <c r="AI114" s="348">
        <v>37396.9008846221</v>
      </c>
      <c r="AJ114" s="345">
        <v>27930.4</v>
      </c>
      <c r="AK114" s="342">
        <v>9466.500884622095</v>
      </c>
      <c r="AL114" s="348">
        <v>39115.513251911325</v>
      </c>
      <c r="AM114" s="345">
        <v>27046.35358745379</v>
      </c>
      <c r="AN114" s="342">
        <v>12069.159664457538</v>
      </c>
      <c r="AO114" s="348">
        <v>36981.99881280681</v>
      </c>
      <c r="AP114" s="345">
        <v>29704.860560594087</v>
      </c>
      <c r="AQ114" s="342">
        <v>7277.138252212722</v>
      </c>
      <c r="AR114" s="348">
        <v>38985.03914544616</v>
      </c>
      <c r="AS114" s="345">
        <v>28171.9834149541</v>
      </c>
      <c r="AT114" s="342">
        <v>10813.055730492057</v>
      </c>
      <c r="AU114" s="348">
        <v>47720.95623730337</v>
      </c>
      <c r="AV114" s="345">
        <v>37048.718384121465</v>
      </c>
      <c r="AW114" s="342">
        <v>10672.237853181907</v>
      </c>
      <c r="AX114" s="348">
        <v>63186.47861668034</v>
      </c>
      <c r="AY114" s="345">
        <v>50313.637135184654</v>
      </c>
      <c r="AZ114" s="342">
        <v>12872.841481495681</v>
      </c>
      <c r="BA114" s="348">
        <v>67710.44982985586</v>
      </c>
      <c r="BB114" s="345">
        <v>54845.34101192897</v>
      </c>
      <c r="BC114" s="342">
        <v>12865.108817926894</v>
      </c>
    </row>
    <row r="115" spans="1:55" ht="12.75">
      <c r="A115" s="331" t="s">
        <v>12</v>
      </c>
      <c r="B115" s="348" t="s">
        <v>73</v>
      </c>
      <c r="C115" s="345" t="s">
        <v>73</v>
      </c>
      <c r="D115" s="342" t="s">
        <v>73</v>
      </c>
      <c r="E115" s="348">
        <f t="shared" si="19"/>
        <v>36067.2673819987</v>
      </c>
      <c r="F115" s="345">
        <v>26908.16441960772</v>
      </c>
      <c r="G115" s="342">
        <v>9159.10296239098</v>
      </c>
      <c r="H115" s="348">
        <v>36850.34372495148</v>
      </c>
      <c r="I115" s="345">
        <v>27785.782158357124</v>
      </c>
      <c r="J115" s="342">
        <v>9064.561566594362</v>
      </c>
      <c r="K115" s="348">
        <v>30019.7359204052</v>
      </c>
      <c r="L115" s="345">
        <v>25300.162290274297</v>
      </c>
      <c r="M115" s="342">
        <v>4719.573630130904</v>
      </c>
      <c r="N115" s="348">
        <v>31242.737238266895</v>
      </c>
      <c r="O115" s="345">
        <v>24866.47733408737</v>
      </c>
      <c r="P115" s="342">
        <v>6376.259904179526</v>
      </c>
      <c r="Q115" s="348">
        <v>35473.04607497581</v>
      </c>
      <c r="R115" s="345">
        <v>24591.452141018573</v>
      </c>
      <c r="S115" s="342">
        <v>10881.59393395724</v>
      </c>
      <c r="T115" s="348">
        <v>40351.04357317886</v>
      </c>
      <c r="U115" s="345">
        <v>25292.38399454837</v>
      </c>
      <c r="V115" s="342">
        <v>15058.659578630492</v>
      </c>
      <c r="W115" s="348">
        <v>32139.170711206272</v>
      </c>
      <c r="X115" s="345">
        <v>26160.034486558165</v>
      </c>
      <c r="Y115" s="342">
        <v>5979.136224648109</v>
      </c>
      <c r="Z115" s="348">
        <v>35920.245429472176</v>
      </c>
      <c r="AA115" s="345">
        <v>27544.078215712907</v>
      </c>
      <c r="AB115" s="342">
        <v>8376.167213759269</v>
      </c>
      <c r="AC115" s="348">
        <v>41999.95193876208</v>
      </c>
      <c r="AD115" s="345">
        <v>28337.026405534296</v>
      </c>
      <c r="AE115" s="342">
        <v>13662.92553322779</v>
      </c>
      <c r="AF115" s="348">
        <v>36221.08814237607</v>
      </c>
      <c r="AG115" s="345">
        <v>27987</v>
      </c>
      <c r="AH115" s="342">
        <v>8234.088142376071</v>
      </c>
      <c r="AI115" s="348">
        <v>42159.59779564704</v>
      </c>
      <c r="AJ115" s="345">
        <v>30691.4</v>
      </c>
      <c r="AK115" s="342">
        <v>11468.197795647035</v>
      </c>
      <c r="AL115" s="348">
        <v>41838.85049937494</v>
      </c>
      <c r="AM115" s="345">
        <v>31207.288267092586</v>
      </c>
      <c r="AN115" s="342">
        <v>10631.562232282351</v>
      </c>
      <c r="AO115" s="348">
        <v>44044.21960391382</v>
      </c>
      <c r="AP115" s="345">
        <v>33047.60940797545</v>
      </c>
      <c r="AQ115" s="342">
        <v>10996.610195938376</v>
      </c>
      <c r="AR115" s="348">
        <v>47479.2193844278</v>
      </c>
      <c r="AS115" s="345">
        <v>37492.0938876936</v>
      </c>
      <c r="AT115" s="342">
        <v>9987.125496734203</v>
      </c>
      <c r="AU115" s="348">
        <v>58721.642516066175</v>
      </c>
      <c r="AV115" s="345">
        <v>45814.479506599426</v>
      </c>
      <c r="AW115" s="342">
        <v>12907.163009466749</v>
      </c>
      <c r="AX115" s="348">
        <v>68399.69919410007</v>
      </c>
      <c r="AY115" s="345">
        <v>57320.48616661264</v>
      </c>
      <c r="AZ115" s="342">
        <v>11079.213027487434</v>
      </c>
      <c r="BA115" s="348">
        <v>67889.08525502693</v>
      </c>
      <c r="BB115" s="345">
        <v>54445.214631023395</v>
      </c>
      <c r="BC115" s="342">
        <v>13443.87062400354</v>
      </c>
    </row>
    <row r="116" spans="1:55" ht="12.75">
      <c r="A116" s="331" t="s">
        <v>13</v>
      </c>
      <c r="B116" s="348" t="s">
        <v>73</v>
      </c>
      <c r="C116" s="345" t="s">
        <v>73</v>
      </c>
      <c r="D116" s="342" t="s">
        <v>73</v>
      </c>
      <c r="E116" s="348">
        <f t="shared" si="19"/>
        <v>32528.007828963127</v>
      </c>
      <c r="F116" s="345">
        <v>22109.390093191163</v>
      </c>
      <c r="G116" s="342">
        <v>10418.617735771964</v>
      </c>
      <c r="H116" s="348">
        <v>33706.432946393594</v>
      </c>
      <c r="I116" s="345">
        <v>25786.1596139539</v>
      </c>
      <c r="J116" s="342">
        <v>7920.273332439692</v>
      </c>
      <c r="K116" s="348">
        <v>26434.738569744113</v>
      </c>
      <c r="L116" s="345">
        <v>23249.966348507434</v>
      </c>
      <c r="M116" s="342">
        <v>3184.772221236679</v>
      </c>
      <c r="N116" s="348">
        <v>26342.148005757223</v>
      </c>
      <c r="O116" s="345">
        <v>20722.621985679245</v>
      </c>
      <c r="P116" s="342">
        <v>5619.526020077978</v>
      </c>
      <c r="Q116" s="348">
        <v>31266.58824179991</v>
      </c>
      <c r="R116" s="345">
        <v>21272.604467380304</v>
      </c>
      <c r="S116" s="342">
        <v>9993.983774419603</v>
      </c>
      <c r="T116" s="348">
        <v>36611.48833481305</v>
      </c>
      <c r="U116" s="345">
        <v>21574.228990103555</v>
      </c>
      <c r="V116" s="342">
        <v>15037.2593447095</v>
      </c>
      <c r="W116" s="348">
        <v>35957.653810908916</v>
      </c>
      <c r="X116" s="345">
        <v>23271.132691869</v>
      </c>
      <c r="Y116" s="342">
        <v>12686.52111903992</v>
      </c>
      <c r="Z116" s="348">
        <v>31161.27583574441</v>
      </c>
      <c r="AA116" s="345">
        <v>22358.71094384839</v>
      </c>
      <c r="AB116" s="342">
        <v>8802.564891896021</v>
      </c>
      <c r="AC116" s="348">
        <v>32782.73478533214</v>
      </c>
      <c r="AD116" s="345">
        <v>23911.109398847602</v>
      </c>
      <c r="AE116" s="342">
        <v>8871.62538648454</v>
      </c>
      <c r="AF116" s="348">
        <v>34442.0579716176</v>
      </c>
      <c r="AG116" s="345">
        <v>23181</v>
      </c>
      <c r="AH116" s="342">
        <v>11261.057971617603</v>
      </c>
      <c r="AI116" s="348">
        <v>37020.72476121388</v>
      </c>
      <c r="AJ116" s="345">
        <v>26404.4</v>
      </c>
      <c r="AK116" s="342">
        <v>10616.32476121388</v>
      </c>
      <c r="AL116" s="348">
        <v>40675.56308962465</v>
      </c>
      <c r="AM116" s="345">
        <v>28886.37092349263</v>
      </c>
      <c r="AN116" s="342">
        <v>11789.192166132025</v>
      </c>
      <c r="AO116" s="348">
        <v>39507.39559257498</v>
      </c>
      <c r="AP116" s="345">
        <v>29080.73611212289</v>
      </c>
      <c r="AQ116" s="342">
        <v>10426.659480452096</v>
      </c>
      <c r="AR116" s="348">
        <v>44170.51078630424</v>
      </c>
      <c r="AS116" s="345">
        <v>31025.93790305962</v>
      </c>
      <c r="AT116" s="342">
        <v>13144.572883244624</v>
      </c>
      <c r="AU116" s="348">
        <v>54351.79894898309</v>
      </c>
      <c r="AV116" s="345">
        <v>42288.71518535434</v>
      </c>
      <c r="AW116" s="342">
        <v>12063.083763628747</v>
      </c>
      <c r="AX116" s="348">
        <v>60952.04489834148</v>
      </c>
      <c r="AY116" s="345">
        <v>47358.532594026205</v>
      </c>
      <c r="AZ116" s="342">
        <v>13593.512304315274</v>
      </c>
      <c r="BA116" s="348">
        <v>68555.94629338014</v>
      </c>
      <c r="BB116" s="345">
        <v>53672.352717236994</v>
      </c>
      <c r="BC116" s="342">
        <v>14883.59357614315</v>
      </c>
    </row>
    <row r="117" spans="1:55" ht="12.75">
      <c r="A117" s="331" t="s">
        <v>14</v>
      </c>
      <c r="B117" s="348" t="s">
        <v>73</v>
      </c>
      <c r="C117" s="345" t="s">
        <v>73</v>
      </c>
      <c r="D117" s="342" t="s">
        <v>73</v>
      </c>
      <c r="E117" s="348">
        <f t="shared" si="19"/>
        <v>21304.381078937397</v>
      </c>
      <c r="F117" s="345">
        <v>15438.140220124711</v>
      </c>
      <c r="G117" s="342">
        <v>5866.2408588126855</v>
      </c>
      <c r="H117" s="348">
        <v>31160.286930914674</v>
      </c>
      <c r="I117" s="345">
        <v>22671.2168965126</v>
      </c>
      <c r="J117" s="342">
        <v>8489.070034402073</v>
      </c>
      <c r="K117" s="348">
        <v>28557.17672588656</v>
      </c>
      <c r="L117" s="345">
        <v>19992.31319376544</v>
      </c>
      <c r="M117" s="342">
        <v>8564.863532121117</v>
      </c>
      <c r="N117" s="348">
        <v>21666.059239453287</v>
      </c>
      <c r="O117" s="345">
        <v>17160.82872986148</v>
      </c>
      <c r="P117" s="342">
        <v>4505.230509591805</v>
      </c>
      <c r="Q117" s="348">
        <v>26136.57171812441</v>
      </c>
      <c r="R117" s="345">
        <v>18457.426309345225</v>
      </c>
      <c r="S117" s="342">
        <v>7679.145408779188</v>
      </c>
      <c r="T117" s="348">
        <v>31664.00064018232</v>
      </c>
      <c r="U117" s="345">
        <v>19235.921856118166</v>
      </c>
      <c r="V117" s="342">
        <v>12428.078784064153</v>
      </c>
      <c r="W117" s="348">
        <v>24817.727894759628</v>
      </c>
      <c r="X117" s="345">
        <v>18872.362490741194</v>
      </c>
      <c r="Y117" s="342">
        <v>5945.365404018434</v>
      </c>
      <c r="Z117" s="348">
        <v>30963.00308586947</v>
      </c>
      <c r="AA117" s="345">
        <v>22119.804416691135</v>
      </c>
      <c r="AB117" s="342">
        <v>8843.198669178335</v>
      </c>
      <c r="AC117" s="348">
        <v>30512.57715507196</v>
      </c>
      <c r="AD117" s="345">
        <v>21312.093439888682</v>
      </c>
      <c r="AE117" s="342">
        <v>9200.483715183274</v>
      </c>
      <c r="AF117" s="348">
        <v>26073.32995290195</v>
      </c>
      <c r="AG117" s="345">
        <v>19877</v>
      </c>
      <c r="AH117" s="342">
        <v>6196.3299529019505</v>
      </c>
      <c r="AI117" s="348">
        <v>22610.551461024803</v>
      </c>
      <c r="AJ117" s="345">
        <v>17695.4</v>
      </c>
      <c r="AK117" s="342">
        <v>4915.1514610248005</v>
      </c>
      <c r="AL117" s="348">
        <v>35010.197227203214</v>
      </c>
      <c r="AM117" s="345">
        <v>25024.107549595064</v>
      </c>
      <c r="AN117" s="342">
        <v>9986.089677608152</v>
      </c>
      <c r="AO117" s="348">
        <v>31390.668242819484</v>
      </c>
      <c r="AP117" s="345">
        <v>21106.203543108742</v>
      </c>
      <c r="AQ117" s="342">
        <v>10284.464699710741</v>
      </c>
      <c r="AR117" s="348">
        <v>37347.76697420881</v>
      </c>
      <c r="AS117" s="345">
        <v>26324.750441981494</v>
      </c>
      <c r="AT117" s="342">
        <v>11023.016532227315</v>
      </c>
      <c r="AU117" s="348">
        <v>47762.91659388832</v>
      </c>
      <c r="AV117" s="345">
        <v>33239.65333395</v>
      </c>
      <c r="AW117" s="342">
        <v>14523.263259938321</v>
      </c>
      <c r="AX117" s="348">
        <v>57229.62700344721</v>
      </c>
      <c r="AY117" s="345">
        <v>41466.15041129899</v>
      </c>
      <c r="AZ117" s="342">
        <v>15763.476592148221</v>
      </c>
      <c r="BA117" s="348">
        <v>54783.52483518842</v>
      </c>
      <c r="BB117" s="345">
        <v>43207.5732195136</v>
      </c>
      <c r="BC117" s="342">
        <v>11575.951615674823</v>
      </c>
    </row>
    <row r="118" spans="1:55" ht="12.75">
      <c r="A118" s="331" t="s">
        <v>15</v>
      </c>
      <c r="B118" s="348" t="s">
        <v>73</v>
      </c>
      <c r="C118" s="345" t="s">
        <v>73</v>
      </c>
      <c r="D118" s="342" t="s">
        <v>73</v>
      </c>
      <c r="E118" s="348">
        <f t="shared" si="19"/>
        <v>28277.84943891101</v>
      </c>
      <c r="F118" s="345">
        <v>20098.27018854428</v>
      </c>
      <c r="G118" s="342">
        <v>8179.57925036673</v>
      </c>
      <c r="H118" s="348">
        <v>36324.92565946331</v>
      </c>
      <c r="I118" s="345">
        <v>28745.410304782796</v>
      </c>
      <c r="J118" s="342">
        <v>7579.515354680515</v>
      </c>
      <c r="K118" s="348">
        <v>29605.980374043807</v>
      </c>
      <c r="L118" s="345">
        <v>23173.59319281063</v>
      </c>
      <c r="M118" s="342">
        <v>6432.387181233179</v>
      </c>
      <c r="N118" s="348">
        <v>25790.696921171104</v>
      </c>
      <c r="O118" s="345">
        <v>20541.051673184953</v>
      </c>
      <c r="P118" s="342">
        <v>5249.645247986152</v>
      </c>
      <c r="Q118" s="348">
        <v>31533.069621360613</v>
      </c>
      <c r="R118" s="345">
        <v>22376.76822971491</v>
      </c>
      <c r="S118" s="342">
        <v>9156.3013916457</v>
      </c>
      <c r="T118" s="348">
        <v>30364.890452132764</v>
      </c>
      <c r="U118" s="345">
        <v>21956.015605922945</v>
      </c>
      <c r="V118" s="342">
        <v>8408.87484620982</v>
      </c>
      <c r="W118" s="348">
        <v>34613.355399154156</v>
      </c>
      <c r="X118" s="345">
        <v>23877.678114479717</v>
      </c>
      <c r="Y118" s="342">
        <v>10735.677284674437</v>
      </c>
      <c r="Z118" s="348">
        <v>35635.422144667646</v>
      </c>
      <c r="AA118" s="345">
        <v>26709.928738383886</v>
      </c>
      <c r="AB118" s="342">
        <v>8925.493406283762</v>
      </c>
      <c r="AC118" s="348">
        <v>40939.80890724894</v>
      </c>
      <c r="AD118" s="345">
        <v>32840.892863241206</v>
      </c>
      <c r="AE118" s="342">
        <v>8098.9160440077285</v>
      </c>
      <c r="AF118" s="348">
        <v>30667.316022985156</v>
      </c>
      <c r="AG118" s="345">
        <v>25434</v>
      </c>
      <c r="AH118" s="342">
        <v>5233.3160229851555</v>
      </c>
      <c r="AI118" s="348">
        <v>30228.32666432464</v>
      </c>
      <c r="AJ118" s="345">
        <v>25405.4</v>
      </c>
      <c r="AK118" s="342">
        <v>4822.926664324639</v>
      </c>
      <c r="AL118" s="348">
        <v>45820.57309007193</v>
      </c>
      <c r="AM118" s="345">
        <v>32851.38315624587</v>
      </c>
      <c r="AN118" s="342">
        <v>12969.189933826055</v>
      </c>
      <c r="AO118" s="348">
        <v>39188.74250381318</v>
      </c>
      <c r="AP118" s="345">
        <v>27884.04731402385</v>
      </c>
      <c r="AQ118" s="342">
        <v>11304.695189789325</v>
      </c>
      <c r="AR118" s="348">
        <v>43928.70534929339</v>
      </c>
      <c r="AS118" s="345">
        <v>32691.970371959585</v>
      </c>
      <c r="AT118" s="342">
        <v>11236.734977333803</v>
      </c>
      <c r="AU118" s="348">
        <v>53198.26540380126</v>
      </c>
      <c r="AV118" s="345">
        <v>39158.383314161285</v>
      </c>
      <c r="AW118" s="342">
        <v>14039.88208963998</v>
      </c>
      <c r="AX118" s="348">
        <v>64572.89236727751</v>
      </c>
      <c r="AY118" s="345">
        <v>44557.49946348851</v>
      </c>
      <c r="AZ118" s="342">
        <v>20015.39290378901</v>
      </c>
      <c r="BA118" s="348">
        <v>53779.396865197254</v>
      </c>
      <c r="BB118" s="345">
        <v>40736.3437045495</v>
      </c>
      <c r="BC118" s="342">
        <v>13043.053160647749</v>
      </c>
    </row>
    <row r="119" spans="1:55" ht="12.75">
      <c r="A119" s="331" t="s">
        <v>16</v>
      </c>
      <c r="B119" s="348" t="s">
        <v>73</v>
      </c>
      <c r="C119" s="345" t="s">
        <v>73</v>
      </c>
      <c r="D119" s="342" t="s">
        <v>73</v>
      </c>
      <c r="E119" s="348">
        <f t="shared" si="19"/>
        <v>29725.17502985344</v>
      </c>
      <c r="F119" s="345">
        <v>21223.225964387922</v>
      </c>
      <c r="G119" s="342">
        <v>8501.949065465518</v>
      </c>
      <c r="H119" s="348">
        <v>35113.04357105298</v>
      </c>
      <c r="I119" s="345">
        <v>27145.494456990367</v>
      </c>
      <c r="J119" s="342">
        <v>7967.54911406261</v>
      </c>
      <c r="K119" s="348">
        <v>24655.005317350144</v>
      </c>
      <c r="L119" s="345">
        <v>21186.426759179936</v>
      </c>
      <c r="M119" s="342">
        <v>3468.578558170207</v>
      </c>
      <c r="N119" s="348">
        <v>27291.624546383344</v>
      </c>
      <c r="O119" s="345">
        <v>22852.0581252702</v>
      </c>
      <c r="P119" s="342">
        <v>4439.566421113143</v>
      </c>
      <c r="Q119" s="348">
        <v>26163.232613586766</v>
      </c>
      <c r="R119" s="345">
        <v>19771.961787138105</v>
      </c>
      <c r="S119" s="342">
        <v>6391.270826448661</v>
      </c>
      <c r="T119" s="348">
        <v>27244.651849231675</v>
      </c>
      <c r="U119" s="345">
        <v>20587.677203963056</v>
      </c>
      <c r="V119" s="342">
        <v>6656.974645268618</v>
      </c>
      <c r="W119" s="348">
        <v>27628.802503683666</v>
      </c>
      <c r="X119" s="345">
        <v>21788.25299937611</v>
      </c>
      <c r="Y119" s="342">
        <v>5840.549504307557</v>
      </c>
      <c r="Z119" s="348">
        <v>34485.20399147821</v>
      </c>
      <c r="AA119" s="345">
        <v>22465.136487927255</v>
      </c>
      <c r="AB119" s="342">
        <v>12020.067503550948</v>
      </c>
      <c r="AC119" s="348">
        <v>30765.73875286456</v>
      </c>
      <c r="AD119" s="345">
        <v>23075.382791468626</v>
      </c>
      <c r="AE119" s="342">
        <v>7690.355961395933</v>
      </c>
      <c r="AF119" s="348">
        <v>23599.269800060778</v>
      </c>
      <c r="AG119" s="345">
        <v>17611</v>
      </c>
      <c r="AH119" s="342">
        <v>5988.269800060777</v>
      </c>
      <c r="AI119" s="348">
        <v>27274.48351667625</v>
      </c>
      <c r="AJ119" s="345">
        <v>19582.4</v>
      </c>
      <c r="AK119" s="342">
        <v>7692.083516676249</v>
      </c>
      <c r="AL119" s="348">
        <v>38603.984977052285</v>
      </c>
      <c r="AM119" s="345">
        <v>26367.022600392254</v>
      </c>
      <c r="AN119" s="342">
        <v>12236.962376660033</v>
      </c>
      <c r="AO119" s="348">
        <v>33208.63206923537</v>
      </c>
      <c r="AP119" s="345">
        <v>23391.335899057667</v>
      </c>
      <c r="AQ119" s="342">
        <v>9817.296170177702</v>
      </c>
      <c r="AR119" s="348">
        <v>41169.919311917</v>
      </c>
      <c r="AS119" s="345">
        <v>27715.404885088858</v>
      </c>
      <c r="AT119" s="342">
        <v>13454.514426828142</v>
      </c>
      <c r="AU119" s="348">
        <v>45175.05260676154</v>
      </c>
      <c r="AV119" s="345">
        <v>33344.47880500637</v>
      </c>
      <c r="AW119" s="342">
        <v>11830.57380175517</v>
      </c>
      <c r="AX119" s="348">
        <v>53112.67926587853</v>
      </c>
      <c r="AY119" s="345">
        <v>38989.52727244786</v>
      </c>
      <c r="AZ119" s="342">
        <v>14123.15199343067</v>
      </c>
      <c r="BA119" s="348">
        <v>50020.72676290096</v>
      </c>
      <c r="BB119" s="345">
        <v>37459.59726806888</v>
      </c>
      <c r="BC119" s="342">
        <v>12561.129494832076</v>
      </c>
    </row>
    <row r="120" spans="1:55" ht="12.75">
      <c r="A120" s="332" t="s">
        <v>17</v>
      </c>
      <c r="B120" s="359" t="s">
        <v>73</v>
      </c>
      <c r="C120" s="360" t="s">
        <v>73</v>
      </c>
      <c r="D120" s="361" t="s">
        <v>73</v>
      </c>
      <c r="E120" s="359">
        <f t="shared" si="19"/>
        <v>31907.047249209885</v>
      </c>
      <c r="F120" s="360">
        <v>18684.06178222129</v>
      </c>
      <c r="G120" s="361">
        <v>13222.985466988595</v>
      </c>
      <c r="H120" s="359">
        <v>37581.297671215034</v>
      </c>
      <c r="I120" s="360">
        <v>24695.076534745385</v>
      </c>
      <c r="J120" s="361">
        <v>12886.221136469649</v>
      </c>
      <c r="K120" s="359">
        <v>25798.27559650102</v>
      </c>
      <c r="L120" s="360">
        <v>19716.191490319652</v>
      </c>
      <c r="M120" s="361">
        <v>6082.084106181365</v>
      </c>
      <c r="N120" s="359">
        <v>29836.797887931003</v>
      </c>
      <c r="O120" s="360">
        <v>21954.593138641358</v>
      </c>
      <c r="P120" s="361">
        <v>7882.204749289644</v>
      </c>
      <c r="Q120" s="359">
        <v>32215.692496052696</v>
      </c>
      <c r="R120" s="360">
        <v>21557.66787587596</v>
      </c>
      <c r="S120" s="361">
        <v>10658.024620176739</v>
      </c>
      <c r="T120" s="359">
        <v>32074.87069620069</v>
      </c>
      <c r="U120" s="360">
        <v>21430.794326846648</v>
      </c>
      <c r="V120" s="361">
        <v>10644.076369354045</v>
      </c>
      <c r="W120" s="359">
        <v>28601.64409742829</v>
      </c>
      <c r="X120" s="360">
        <v>21298.873538453307</v>
      </c>
      <c r="Y120" s="361">
        <v>7302.77055897498</v>
      </c>
      <c r="Z120" s="359">
        <v>37663.8673177263</v>
      </c>
      <c r="AA120" s="360">
        <v>26408.61289092302</v>
      </c>
      <c r="AB120" s="361">
        <v>11255.254426803276</v>
      </c>
      <c r="AC120" s="359">
        <v>37515.05185620232</v>
      </c>
      <c r="AD120" s="360">
        <v>22079.329973028725</v>
      </c>
      <c r="AE120" s="361">
        <v>15435.721883173592</v>
      </c>
      <c r="AF120" s="359">
        <v>34478.319757799065</v>
      </c>
      <c r="AG120" s="360">
        <v>23981</v>
      </c>
      <c r="AH120" s="361">
        <v>10497.319757799063</v>
      </c>
      <c r="AI120" s="359">
        <v>25288.256988163426</v>
      </c>
      <c r="AJ120" s="360">
        <v>20248.4</v>
      </c>
      <c r="AK120" s="361">
        <v>5039.856988163424</v>
      </c>
      <c r="AL120" s="359">
        <v>43355.387624042116</v>
      </c>
      <c r="AM120" s="360">
        <v>30033.052814250976</v>
      </c>
      <c r="AN120" s="361">
        <v>13322.334809791142</v>
      </c>
      <c r="AO120" s="359">
        <v>41473.803339062346</v>
      </c>
      <c r="AP120" s="360">
        <v>28875.696627811925</v>
      </c>
      <c r="AQ120" s="361">
        <v>12598.106711250417</v>
      </c>
      <c r="AR120" s="359">
        <v>43918.24477261096</v>
      </c>
      <c r="AS120" s="360">
        <v>32560.971576671618</v>
      </c>
      <c r="AT120" s="361">
        <v>11357.273195939344</v>
      </c>
      <c r="AU120" s="359">
        <v>56845.02137589366</v>
      </c>
      <c r="AV120" s="360">
        <v>41954.938933349375</v>
      </c>
      <c r="AW120" s="361">
        <v>14890.082442544288</v>
      </c>
      <c r="AX120" s="359">
        <v>65427.76079317281</v>
      </c>
      <c r="AY120" s="360">
        <v>50507.47493453027</v>
      </c>
      <c r="AZ120" s="361">
        <v>14920.285858642546</v>
      </c>
      <c r="BA120" s="359">
        <v>64893.719767621755</v>
      </c>
      <c r="BB120" s="360">
        <v>47647.16385186325</v>
      </c>
      <c r="BC120" s="361">
        <v>17246.5559157585</v>
      </c>
    </row>
    <row r="121" spans="1:55" ht="12.75">
      <c r="A121" s="395" t="s">
        <v>88</v>
      </c>
      <c r="B121" s="347">
        <f>C121+D121</f>
        <v>991876.0715892359</v>
      </c>
      <c r="C121" s="346">
        <v>809836.5609402697</v>
      </c>
      <c r="D121" s="349">
        <v>182039.5106489662</v>
      </c>
      <c r="E121" s="347">
        <f>F121+G121</f>
        <v>953591.2996017006</v>
      </c>
      <c r="F121" s="346">
        <f>SUM(F122:F133)</f>
        <v>768671.5486967558</v>
      </c>
      <c r="G121" s="349">
        <f>SUM(G122:G133)</f>
        <v>184919.7509049449</v>
      </c>
      <c r="H121" s="347">
        <v>970696.0150207991</v>
      </c>
      <c r="I121" s="346">
        <v>763723.383053767</v>
      </c>
      <c r="J121" s="349">
        <v>206972.63196703207</v>
      </c>
      <c r="K121" s="347">
        <v>973733.4803557368</v>
      </c>
      <c r="L121" s="346">
        <v>735664.0239484188</v>
      </c>
      <c r="M121" s="349">
        <v>238069.456407318</v>
      </c>
      <c r="N121" s="347">
        <v>933049.2822322925</v>
      </c>
      <c r="O121" s="346">
        <v>729024.9228266476</v>
      </c>
      <c r="P121" s="349">
        <v>204024.35940564488</v>
      </c>
      <c r="Q121" s="347">
        <v>910393.2220785259</v>
      </c>
      <c r="R121" s="346">
        <v>709231.6682920882</v>
      </c>
      <c r="S121" s="349">
        <v>201161.55378643773</v>
      </c>
      <c r="T121" s="347">
        <v>985175.5049231955</v>
      </c>
      <c r="U121" s="346">
        <v>734090.1851948148</v>
      </c>
      <c r="V121" s="349">
        <v>251085.31972838062</v>
      </c>
      <c r="W121" s="347">
        <v>1024812.8089006566</v>
      </c>
      <c r="X121" s="346">
        <v>759522.6131386862</v>
      </c>
      <c r="Y121" s="349">
        <v>265290.19576197054</v>
      </c>
      <c r="Z121" s="347">
        <v>1137993.4084282033</v>
      </c>
      <c r="AA121" s="346">
        <v>809423.9982456225</v>
      </c>
      <c r="AB121" s="349">
        <v>328569.41018258076</v>
      </c>
      <c r="AC121" s="347">
        <v>1093524.2747078026</v>
      </c>
      <c r="AD121" s="346">
        <v>815881.3091896595</v>
      </c>
      <c r="AE121" s="349">
        <v>277642.96551814314</v>
      </c>
      <c r="AF121" s="347">
        <f aca="true" t="shared" si="20" ref="AF121:AK121">SUM(AF122:AF133)</f>
        <v>1101402.4554675652</v>
      </c>
      <c r="AG121" s="346">
        <f t="shared" si="20"/>
        <v>809864.9541009273</v>
      </c>
      <c r="AH121" s="349">
        <f t="shared" si="20"/>
        <v>291537.50136663794</v>
      </c>
      <c r="AI121" s="347">
        <f t="shared" si="20"/>
        <v>1027779.9018307388</v>
      </c>
      <c r="AJ121" s="346">
        <f t="shared" si="20"/>
        <v>756000.3999999999</v>
      </c>
      <c r="AK121" s="349">
        <f t="shared" si="20"/>
        <v>271779.50183073885</v>
      </c>
      <c r="AL121" s="347">
        <v>1033614.6483585282</v>
      </c>
      <c r="AM121" s="346">
        <v>756541.4448356042</v>
      </c>
      <c r="AN121" s="349">
        <v>277073.203522924</v>
      </c>
      <c r="AO121" s="347">
        <v>977194.5516702794</v>
      </c>
      <c r="AP121" s="346">
        <v>740725.8113543902</v>
      </c>
      <c r="AQ121" s="349">
        <v>236468.7403158891</v>
      </c>
      <c r="AR121" s="347">
        <v>1072932.9185300742</v>
      </c>
      <c r="AS121" s="346">
        <v>825830.0675175826</v>
      </c>
      <c r="AT121" s="349">
        <v>247102.85101249165</v>
      </c>
      <c r="AU121" s="347">
        <v>1285247.831724479</v>
      </c>
      <c r="AV121" s="346">
        <v>1011978.0941281805</v>
      </c>
      <c r="AW121" s="349">
        <v>273269.73759629857</v>
      </c>
      <c r="AX121" s="347">
        <v>1358926.131705582</v>
      </c>
      <c r="AY121" s="346">
        <v>1116585.846093247</v>
      </c>
      <c r="AZ121" s="349">
        <v>242340.2856123349</v>
      </c>
      <c r="BA121" s="347">
        <v>1350401.3412508017</v>
      </c>
      <c r="BB121" s="346">
        <v>1121428.094375178</v>
      </c>
      <c r="BC121" s="349">
        <v>228973.24687562365</v>
      </c>
    </row>
    <row r="122" spans="1:55" ht="12.75">
      <c r="A122" s="331" t="s">
        <v>6</v>
      </c>
      <c r="B122" s="348" t="s">
        <v>73</v>
      </c>
      <c r="C122" s="345" t="s">
        <v>73</v>
      </c>
      <c r="D122" s="342" t="s">
        <v>73</v>
      </c>
      <c r="E122" s="348">
        <f aca="true" t="shared" si="21" ref="E122:E133">F122+G122</f>
        <v>85061.40240825874</v>
      </c>
      <c r="F122" s="345">
        <v>67672.19637814978</v>
      </c>
      <c r="G122" s="342">
        <v>17389.206030108966</v>
      </c>
      <c r="H122" s="348">
        <v>81531.46471453903</v>
      </c>
      <c r="I122" s="345">
        <v>62130.73237889806</v>
      </c>
      <c r="J122" s="342">
        <v>19400.73233564098</v>
      </c>
      <c r="K122" s="348">
        <v>99268.32812529292</v>
      </c>
      <c r="L122" s="345">
        <v>66654.36167421908</v>
      </c>
      <c r="M122" s="342">
        <v>32613.966451073833</v>
      </c>
      <c r="N122" s="348">
        <v>75141.17883769899</v>
      </c>
      <c r="O122" s="345">
        <v>55650.9656968398</v>
      </c>
      <c r="P122" s="342">
        <v>19490.213140859192</v>
      </c>
      <c r="Q122" s="348">
        <v>76945.75316013397</v>
      </c>
      <c r="R122" s="345">
        <v>62717.83026133861</v>
      </c>
      <c r="S122" s="342">
        <v>14227.922898795363</v>
      </c>
      <c r="T122" s="348">
        <v>71310.06374087337</v>
      </c>
      <c r="U122" s="345">
        <v>59773.30198115066</v>
      </c>
      <c r="V122" s="342">
        <v>11536.761759722714</v>
      </c>
      <c r="W122" s="348">
        <v>90850.77948053638</v>
      </c>
      <c r="X122" s="345">
        <v>63126.37491381137</v>
      </c>
      <c r="Y122" s="342">
        <v>27724.40456672501</v>
      </c>
      <c r="Z122" s="348">
        <v>96522.5422401632</v>
      </c>
      <c r="AA122" s="345">
        <v>66900.75682564599</v>
      </c>
      <c r="AB122" s="342">
        <v>29621.7854145172</v>
      </c>
      <c r="AC122" s="348">
        <v>90462.19685277135</v>
      </c>
      <c r="AD122" s="345">
        <v>66947.98343869831</v>
      </c>
      <c r="AE122" s="342">
        <v>23514.213414073038</v>
      </c>
      <c r="AF122" s="348">
        <v>85593.38578283797</v>
      </c>
      <c r="AG122" s="345">
        <v>58810</v>
      </c>
      <c r="AH122" s="342">
        <v>26783.38578283797</v>
      </c>
      <c r="AI122" s="348">
        <v>90763.73764743516</v>
      </c>
      <c r="AJ122" s="345">
        <v>62743</v>
      </c>
      <c r="AK122" s="342">
        <v>28020.73764743516</v>
      </c>
      <c r="AL122" s="348">
        <v>83353.16620082216</v>
      </c>
      <c r="AM122" s="345">
        <v>62156.166200822154</v>
      </c>
      <c r="AN122" s="342">
        <v>21197</v>
      </c>
      <c r="AO122" s="348">
        <v>86739.79563233512</v>
      </c>
      <c r="AP122" s="345">
        <v>58681.14830278701</v>
      </c>
      <c r="AQ122" s="342">
        <v>28058.647329548112</v>
      </c>
      <c r="AR122" s="348">
        <v>81528.96364749991</v>
      </c>
      <c r="AS122" s="345">
        <v>61056.33023786543</v>
      </c>
      <c r="AT122" s="342">
        <v>20472.633409634487</v>
      </c>
      <c r="AU122" s="348">
        <v>104109.24136003076</v>
      </c>
      <c r="AV122" s="345">
        <v>80657.6</v>
      </c>
      <c r="AW122" s="342">
        <v>23451.641360030753</v>
      </c>
      <c r="AX122" s="348">
        <v>114648.92938363105</v>
      </c>
      <c r="AY122" s="345">
        <v>86411.0935848316</v>
      </c>
      <c r="AZ122" s="342">
        <v>28237.835798799453</v>
      </c>
      <c r="BA122" s="348">
        <v>111514.41257632499</v>
      </c>
      <c r="BB122" s="345">
        <v>89626.08303989077</v>
      </c>
      <c r="BC122" s="342">
        <v>21888.329536434223</v>
      </c>
    </row>
    <row r="123" spans="1:55" ht="12.75">
      <c r="A123" s="331" t="s">
        <v>7</v>
      </c>
      <c r="B123" s="348" t="s">
        <v>73</v>
      </c>
      <c r="C123" s="345" t="s">
        <v>73</v>
      </c>
      <c r="D123" s="342" t="s">
        <v>73</v>
      </c>
      <c r="E123" s="348">
        <f t="shared" si="21"/>
        <v>70897.74218406688</v>
      </c>
      <c r="F123" s="345">
        <v>59217.47665284181</v>
      </c>
      <c r="G123" s="342">
        <v>11680.265531225066</v>
      </c>
      <c r="H123" s="348">
        <v>67609.93566674637</v>
      </c>
      <c r="I123" s="345">
        <v>51387.50505745164</v>
      </c>
      <c r="J123" s="342">
        <v>16222.430609294737</v>
      </c>
      <c r="K123" s="348">
        <v>84681.59524582364</v>
      </c>
      <c r="L123" s="345">
        <v>65073.917201446595</v>
      </c>
      <c r="M123" s="342">
        <v>19607.678044377048</v>
      </c>
      <c r="N123" s="348">
        <v>84848.13560526223</v>
      </c>
      <c r="O123" s="345">
        <v>63316.62830193855</v>
      </c>
      <c r="P123" s="342">
        <v>21531.50730332368</v>
      </c>
      <c r="Q123" s="348">
        <v>79133.64419842129</v>
      </c>
      <c r="R123" s="345">
        <v>67136.86870435649</v>
      </c>
      <c r="S123" s="342">
        <v>11996.775494064801</v>
      </c>
      <c r="T123" s="348">
        <v>79557.64005334939</v>
      </c>
      <c r="U123" s="345">
        <v>67470.20106196105</v>
      </c>
      <c r="V123" s="342">
        <v>12087.438991388333</v>
      </c>
      <c r="W123" s="348">
        <v>95375.35172420376</v>
      </c>
      <c r="X123" s="345">
        <v>67972.4814105292</v>
      </c>
      <c r="Y123" s="342">
        <v>27402.870313674564</v>
      </c>
      <c r="Z123" s="348">
        <v>107298.82829538766</v>
      </c>
      <c r="AA123" s="345">
        <v>70830.85700274774</v>
      </c>
      <c r="AB123" s="342">
        <v>36467.97129263992</v>
      </c>
      <c r="AC123" s="348">
        <v>93641.80160783611</v>
      </c>
      <c r="AD123" s="345">
        <v>68274.4542466498</v>
      </c>
      <c r="AE123" s="342">
        <v>25367.34736118632</v>
      </c>
      <c r="AF123" s="348">
        <v>95494.96791712481</v>
      </c>
      <c r="AG123" s="345">
        <v>70101.28134172369</v>
      </c>
      <c r="AH123" s="342">
        <v>25393.686575401123</v>
      </c>
      <c r="AI123" s="348">
        <v>90131.9373291949</v>
      </c>
      <c r="AJ123" s="345">
        <v>66064</v>
      </c>
      <c r="AK123" s="342">
        <v>24067.937329194905</v>
      </c>
      <c r="AL123" s="348">
        <v>85055.06388451037</v>
      </c>
      <c r="AM123" s="345">
        <v>63642.54600861311</v>
      </c>
      <c r="AN123" s="342">
        <v>21412.517875897254</v>
      </c>
      <c r="AO123" s="348">
        <v>83086.842546372</v>
      </c>
      <c r="AP123" s="345">
        <v>58469.32383579759</v>
      </c>
      <c r="AQ123" s="342">
        <v>24617.518710574404</v>
      </c>
      <c r="AR123" s="348">
        <v>83222.30338480996</v>
      </c>
      <c r="AS123" s="345">
        <v>61111.777939244</v>
      </c>
      <c r="AT123" s="342">
        <v>22110.525445565956</v>
      </c>
      <c r="AU123" s="348">
        <v>99089.61814479761</v>
      </c>
      <c r="AV123" s="345">
        <v>80049.89412818066</v>
      </c>
      <c r="AW123" s="342">
        <v>19039.724016616954</v>
      </c>
      <c r="AX123" s="348">
        <v>109854.24991429229</v>
      </c>
      <c r="AY123" s="345">
        <v>88474.7543066294</v>
      </c>
      <c r="AZ123" s="342">
        <v>21379.495607662888</v>
      </c>
      <c r="BA123" s="348">
        <v>109444.62873015097</v>
      </c>
      <c r="BB123" s="345">
        <v>89834.96388084935</v>
      </c>
      <c r="BC123" s="342">
        <v>19609.664849301626</v>
      </c>
    </row>
    <row r="124" spans="1:55" ht="12.75">
      <c r="A124" s="331" t="s">
        <v>8</v>
      </c>
      <c r="B124" s="348" t="s">
        <v>73</v>
      </c>
      <c r="C124" s="345" t="s">
        <v>73</v>
      </c>
      <c r="D124" s="342" t="s">
        <v>73</v>
      </c>
      <c r="E124" s="348">
        <f t="shared" si="21"/>
        <v>82700.13462938301</v>
      </c>
      <c r="F124" s="345">
        <v>70628.2574510017</v>
      </c>
      <c r="G124" s="342">
        <v>12071.877178381306</v>
      </c>
      <c r="H124" s="348">
        <v>76737.9733962151</v>
      </c>
      <c r="I124" s="345">
        <v>61638.70092663345</v>
      </c>
      <c r="J124" s="342">
        <v>15099.272469581638</v>
      </c>
      <c r="K124" s="348">
        <v>88305.86544241234</v>
      </c>
      <c r="L124" s="345">
        <v>66088.23504293273</v>
      </c>
      <c r="M124" s="342">
        <v>22217.630399479604</v>
      </c>
      <c r="N124" s="348">
        <v>90355.20308712742</v>
      </c>
      <c r="O124" s="345">
        <v>74226.54685721733</v>
      </c>
      <c r="P124" s="342">
        <v>16128.656229910099</v>
      </c>
      <c r="Q124" s="348">
        <v>82974.13744864336</v>
      </c>
      <c r="R124" s="345">
        <v>67028.58391555637</v>
      </c>
      <c r="S124" s="342">
        <v>15945.55353308699</v>
      </c>
      <c r="T124" s="348">
        <v>79804.3490712026</v>
      </c>
      <c r="U124" s="345">
        <v>64276.53424816953</v>
      </c>
      <c r="V124" s="342">
        <v>15527.814823033068</v>
      </c>
      <c r="W124" s="348">
        <v>98985.9781630225</v>
      </c>
      <c r="X124" s="345">
        <v>73371.05881024236</v>
      </c>
      <c r="Y124" s="342">
        <v>25614.919352780144</v>
      </c>
      <c r="Z124" s="348">
        <v>100813.25106076847</v>
      </c>
      <c r="AA124" s="345">
        <v>73656.5000350572</v>
      </c>
      <c r="AB124" s="342">
        <v>27156.751025711277</v>
      </c>
      <c r="AC124" s="348">
        <v>99476.52158189384</v>
      </c>
      <c r="AD124" s="345">
        <v>75469.0690777535</v>
      </c>
      <c r="AE124" s="342">
        <v>24007.452504140336</v>
      </c>
      <c r="AF124" s="348">
        <v>100407.1402278821</v>
      </c>
      <c r="AG124" s="345">
        <v>77259.19190201987</v>
      </c>
      <c r="AH124" s="342">
        <v>23147.94832586224</v>
      </c>
      <c r="AI124" s="348">
        <v>99197.94815949474</v>
      </c>
      <c r="AJ124" s="345">
        <v>74916.6</v>
      </c>
      <c r="AK124" s="342">
        <v>24281.34815949474</v>
      </c>
      <c r="AL124" s="348">
        <v>96041.55238650275</v>
      </c>
      <c r="AM124" s="345">
        <v>66430.84917720332</v>
      </c>
      <c r="AN124" s="342">
        <v>29610.70320929943</v>
      </c>
      <c r="AO124" s="348">
        <v>86969.0595060722</v>
      </c>
      <c r="AP124" s="345">
        <v>65744.06108432125</v>
      </c>
      <c r="AQ124" s="342">
        <v>21224.998421750955</v>
      </c>
      <c r="AR124" s="348">
        <v>89758.58775110557</v>
      </c>
      <c r="AS124" s="345">
        <v>68274.56929490004</v>
      </c>
      <c r="AT124" s="342">
        <v>21484.01845620553</v>
      </c>
      <c r="AU124" s="348">
        <v>113129.55778139654</v>
      </c>
      <c r="AV124" s="345">
        <v>89304</v>
      </c>
      <c r="AW124" s="342">
        <v>23825.55778139654</v>
      </c>
      <c r="AX124" s="348">
        <v>112072.84944091999</v>
      </c>
      <c r="AY124" s="345">
        <v>90755.0014113609</v>
      </c>
      <c r="AZ124" s="342">
        <v>21317.848029559093</v>
      </c>
      <c r="BA124" s="348">
        <v>130816.26115259984</v>
      </c>
      <c r="BB124" s="345">
        <v>108775.2263518089</v>
      </c>
      <c r="BC124" s="342">
        <v>22041.034800790938</v>
      </c>
    </row>
    <row r="125" spans="1:55" ht="12.75">
      <c r="A125" s="331" t="s">
        <v>9</v>
      </c>
      <c r="B125" s="348" t="s">
        <v>73</v>
      </c>
      <c r="C125" s="345" t="s">
        <v>73</v>
      </c>
      <c r="D125" s="342" t="s">
        <v>73</v>
      </c>
      <c r="E125" s="348">
        <f t="shared" si="21"/>
        <v>85418.28139958391</v>
      </c>
      <c r="F125" s="345">
        <v>70449.78137637087</v>
      </c>
      <c r="G125" s="342">
        <v>14968.500023213037</v>
      </c>
      <c r="H125" s="348">
        <v>75314.12615507765</v>
      </c>
      <c r="I125" s="345">
        <v>61811.78838348033</v>
      </c>
      <c r="J125" s="342">
        <v>13502.33777159733</v>
      </c>
      <c r="K125" s="348">
        <v>80002.69269764991</v>
      </c>
      <c r="L125" s="345">
        <v>61901.77454704121</v>
      </c>
      <c r="M125" s="342">
        <v>18100.918150608693</v>
      </c>
      <c r="N125" s="348">
        <v>75938.1412540318</v>
      </c>
      <c r="O125" s="345">
        <v>63774.225103892255</v>
      </c>
      <c r="P125" s="342">
        <v>12163.916150139548</v>
      </c>
      <c r="Q125" s="348">
        <v>68923.3065621606</v>
      </c>
      <c r="R125" s="345">
        <v>59369.0991005873</v>
      </c>
      <c r="S125" s="342">
        <v>9554.207461573293</v>
      </c>
      <c r="T125" s="348">
        <v>65751.68563089089</v>
      </c>
      <c r="U125" s="345">
        <v>58545.24289328923</v>
      </c>
      <c r="V125" s="342">
        <v>7206.442737601654</v>
      </c>
      <c r="W125" s="348">
        <v>82452.27740428236</v>
      </c>
      <c r="X125" s="345">
        <v>65002.04972957764</v>
      </c>
      <c r="Y125" s="342">
        <v>17450.227674704725</v>
      </c>
      <c r="Z125" s="348">
        <v>88198.75205434332</v>
      </c>
      <c r="AA125" s="345">
        <v>68372.03054266752</v>
      </c>
      <c r="AB125" s="342">
        <v>19826.72151167581</v>
      </c>
      <c r="AC125" s="348">
        <v>88847.55668236483</v>
      </c>
      <c r="AD125" s="345">
        <v>68876.16305056699</v>
      </c>
      <c r="AE125" s="342">
        <v>19971.393631797837</v>
      </c>
      <c r="AF125" s="348">
        <v>93221.26052373368</v>
      </c>
      <c r="AG125" s="345">
        <v>70161.83755397394</v>
      </c>
      <c r="AH125" s="342">
        <v>23059.422969759755</v>
      </c>
      <c r="AI125" s="348">
        <v>85181.1919675406</v>
      </c>
      <c r="AJ125" s="345">
        <v>60369</v>
      </c>
      <c r="AK125" s="342">
        <v>24812.1919675406</v>
      </c>
      <c r="AL125" s="348">
        <v>79142.20181354205</v>
      </c>
      <c r="AM125" s="345">
        <v>62891.54771112526</v>
      </c>
      <c r="AN125" s="342">
        <v>16250.654102416787</v>
      </c>
      <c r="AO125" s="348">
        <v>77166.90512668896</v>
      </c>
      <c r="AP125" s="345">
        <v>65460.81881342546</v>
      </c>
      <c r="AQ125" s="342">
        <v>11706.086313263497</v>
      </c>
      <c r="AR125" s="348">
        <v>85377.3737347017</v>
      </c>
      <c r="AS125" s="345">
        <v>66955.63670940485</v>
      </c>
      <c r="AT125" s="342">
        <v>18421.737025296858</v>
      </c>
      <c r="AU125" s="348">
        <v>90360.77467858809</v>
      </c>
      <c r="AV125" s="345">
        <v>73531.8</v>
      </c>
      <c r="AW125" s="342">
        <v>16828.974678588085</v>
      </c>
      <c r="AX125" s="348">
        <v>101867.19940023599</v>
      </c>
      <c r="AY125" s="345">
        <v>87433.07147063102</v>
      </c>
      <c r="AZ125" s="342">
        <v>14434.127929604954</v>
      </c>
      <c r="BA125" s="348">
        <v>107939.27086457057</v>
      </c>
      <c r="BB125" s="345">
        <v>91201.18568448887</v>
      </c>
      <c r="BC125" s="342">
        <v>16738.08518008171</v>
      </c>
    </row>
    <row r="126" spans="1:55" ht="12.75">
      <c r="A126" s="331" t="s">
        <v>10</v>
      </c>
      <c r="B126" s="348" t="s">
        <v>73</v>
      </c>
      <c r="C126" s="345" t="s">
        <v>73</v>
      </c>
      <c r="D126" s="342" t="s">
        <v>73</v>
      </c>
      <c r="E126" s="348">
        <f t="shared" si="21"/>
        <v>79498.65103110675</v>
      </c>
      <c r="F126" s="345">
        <v>65350.90853058456</v>
      </c>
      <c r="G126" s="342">
        <v>14147.742500522198</v>
      </c>
      <c r="H126" s="348">
        <v>72952.38216423024</v>
      </c>
      <c r="I126" s="345">
        <v>54109.21712414691</v>
      </c>
      <c r="J126" s="342">
        <v>18843.165040083328</v>
      </c>
      <c r="K126" s="348">
        <v>70768.44052292986</v>
      </c>
      <c r="L126" s="345">
        <v>52919.76871709369</v>
      </c>
      <c r="M126" s="342">
        <v>17848.671805836166</v>
      </c>
      <c r="N126" s="348">
        <v>72405.95275547123</v>
      </c>
      <c r="O126" s="345">
        <v>51945.87150318475</v>
      </c>
      <c r="P126" s="342">
        <v>20460.081252286476</v>
      </c>
      <c r="Q126" s="348">
        <v>70625.02193926208</v>
      </c>
      <c r="R126" s="345">
        <v>51344.63869663725</v>
      </c>
      <c r="S126" s="342">
        <v>19280.38324262483</v>
      </c>
      <c r="T126" s="348">
        <v>71787.23855749416</v>
      </c>
      <c r="U126" s="345">
        <v>56528.32513813736</v>
      </c>
      <c r="V126" s="342">
        <v>15258.913419356793</v>
      </c>
      <c r="W126" s="348">
        <v>71297.19048355117</v>
      </c>
      <c r="X126" s="345">
        <v>56041.28290427423</v>
      </c>
      <c r="Y126" s="342">
        <v>15255.90757927693</v>
      </c>
      <c r="Z126" s="348">
        <v>90436.62581677642</v>
      </c>
      <c r="AA126" s="345">
        <v>67330.71323824978</v>
      </c>
      <c r="AB126" s="342">
        <v>23105.91257852663</v>
      </c>
      <c r="AC126" s="348">
        <v>81127.42563012755</v>
      </c>
      <c r="AD126" s="345">
        <v>59796.647705527226</v>
      </c>
      <c r="AE126" s="342">
        <v>21330.777924600316</v>
      </c>
      <c r="AF126" s="348">
        <v>90245.53618575924</v>
      </c>
      <c r="AG126" s="345">
        <v>65115.64893383685</v>
      </c>
      <c r="AH126" s="342">
        <v>25129.887251922388</v>
      </c>
      <c r="AI126" s="348">
        <v>83528.8750511696</v>
      </c>
      <c r="AJ126" s="345">
        <v>58398</v>
      </c>
      <c r="AK126" s="342">
        <v>25130.8750511696</v>
      </c>
      <c r="AL126" s="348">
        <v>74372.9025642203</v>
      </c>
      <c r="AM126" s="345">
        <v>57891.493728988964</v>
      </c>
      <c r="AN126" s="342">
        <v>16481.408835231345</v>
      </c>
      <c r="AO126" s="348">
        <v>70893.3395731392</v>
      </c>
      <c r="AP126" s="345">
        <v>57004.14282331233</v>
      </c>
      <c r="AQ126" s="342">
        <v>13889.196749826859</v>
      </c>
      <c r="AR126" s="348">
        <v>77660.54227499005</v>
      </c>
      <c r="AS126" s="345">
        <v>61374.17411195192</v>
      </c>
      <c r="AT126" s="342">
        <v>16286.368163038122</v>
      </c>
      <c r="AU126" s="348">
        <v>95830.30859988714</v>
      </c>
      <c r="AV126" s="345">
        <v>72502</v>
      </c>
      <c r="AW126" s="342">
        <v>23328.30859988714</v>
      </c>
      <c r="AX126" s="348">
        <v>90611.43756126391</v>
      </c>
      <c r="AY126" s="345">
        <v>76144.70310697165</v>
      </c>
      <c r="AZ126" s="342">
        <v>14466.734454292271</v>
      </c>
      <c r="BA126" s="348">
        <v>96920.69472640277</v>
      </c>
      <c r="BB126" s="345">
        <v>82375.5634968673</v>
      </c>
      <c r="BC126" s="342">
        <v>14545.13122953547</v>
      </c>
    </row>
    <row r="127" spans="1:55" ht="12.75">
      <c r="A127" s="331" t="s">
        <v>11</v>
      </c>
      <c r="B127" s="348" t="s">
        <v>73</v>
      </c>
      <c r="C127" s="345" t="s">
        <v>73</v>
      </c>
      <c r="D127" s="342" t="s">
        <v>73</v>
      </c>
      <c r="E127" s="348">
        <f t="shared" si="21"/>
        <v>80782.88433486718</v>
      </c>
      <c r="F127" s="345">
        <v>68467.81922812949</v>
      </c>
      <c r="G127" s="342">
        <v>12315.065106737695</v>
      </c>
      <c r="H127" s="348">
        <v>80927.7705186643</v>
      </c>
      <c r="I127" s="345">
        <v>61537.61316289774</v>
      </c>
      <c r="J127" s="342">
        <v>19390.157355766554</v>
      </c>
      <c r="K127" s="348">
        <v>76676.0218938582</v>
      </c>
      <c r="L127" s="345">
        <v>58656.65235092228</v>
      </c>
      <c r="M127" s="342">
        <v>18019.36954293591</v>
      </c>
      <c r="N127" s="348">
        <v>77686.75190556534</v>
      </c>
      <c r="O127" s="345">
        <v>63131.03661239118</v>
      </c>
      <c r="P127" s="342">
        <v>14555.715293174155</v>
      </c>
      <c r="Q127" s="348">
        <v>80296.03383012881</v>
      </c>
      <c r="R127" s="345">
        <v>60849.362447109226</v>
      </c>
      <c r="S127" s="342">
        <v>19446.671383019595</v>
      </c>
      <c r="T127" s="348">
        <v>101849.1333381747</v>
      </c>
      <c r="U127" s="345">
        <v>66913.60792315271</v>
      </c>
      <c r="V127" s="342">
        <v>34935.52541502199</v>
      </c>
      <c r="W127" s="348">
        <v>80533.96850664499</v>
      </c>
      <c r="X127" s="345">
        <v>63410.651106979894</v>
      </c>
      <c r="Y127" s="342">
        <v>17123.3173996651</v>
      </c>
      <c r="Z127" s="348">
        <v>90237.59337336774</v>
      </c>
      <c r="AA127" s="345">
        <v>66332.58352883492</v>
      </c>
      <c r="AB127" s="342">
        <v>23905.00984453282</v>
      </c>
      <c r="AC127" s="348">
        <v>88881.86434741132</v>
      </c>
      <c r="AD127" s="345">
        <v>68662.00117741044</v>
      </c>
      <c r="AE127" s="342">
        <v>20219.863170000877</v>
      </c>
      <c r="AF127" s="348">
        <v>94395.07954625986</v>
      </c>
      <c r="AG127" s="345">
        <v>74729.994369373</v>
      </c>
      <c r="AH127" s="342">
        <v>19665.085176886867</v>
      </c>
      <c r="AI127" s="348">
        <v>97913.55249537245</v>
      </c>
      <c r="AJ127" s="345">
        <v>74456.6</v>
      </c>
      <c r="AK127" s="342">
        <v>23456.952495372447</v>
      </c>
      <c r="AL127" s="348">
        <v>92565.38843099904</v>
      </c>
      <c r="AM127" s="345">
        <v>69725.74518400796</v>
      </c>
      <c r="AN127" s="342">
        <v>22839.643246991083</v>
      </c>
      <c r="AO127" s="348">
        <v>80832.01383490724</v>
      </c>
      <c r="AP127" s="345">
        <v>67901.28109426054</v>
      </c>
      <c r="AQ127" s="342">
        <v>12930.732740646687</v>
      </c>
      <c r="AR127" s="348">
        <v>90354.66769233577</v>
      </c>
      <c r="AS127" s="345">
        <v>74444.94498733238</v>
      </c>
      <c r="AT127" s="342">
        <v>15909.722705003402</v>
      </c>
      <c r="AU127" s="348">
        <v>110576.30091085864</v>
      </c>
      <c r="AV127" s="345">
        <v>89884.8</v>
      </c>
      <c r="AW127" s="342">
        <v>20691.500910858642</v>
      </c>
      <c r="AX127" s="348">
        <v>123082.73486800618</v>
      </c>
      <c r="AY127" s="345">
        <v>106191.53988862786</v>
      </c>
      <c r="AZ127" s="342">
        <v>16891.194979378324</v>
      </c>
      <c r="BA127" s="348">
        <v>123367.09498072357</v>
      </c>
      <c r="BB127" s="345">
        <v>106818.90985489705</v>
      </c>
      <c r="BC127" s="342">
        <v>16548.185125826527</v>
      </c>
    </row>
    <row r="128" spans="1:55" ht="12.75">
      <c r="A128" s="331" t="s">
        <v>12</v>
      </c>
      <c r="B128" s="348" t="s">
        <v>73</v>
      </c>
      <c r="C128" s="345" t="s">
        <v>73</v>
      </c>
      <c r="D128" s="342" t="s">
        <v>73</v>
      </c>
      <c r="E128" s="348">
        <f t="shared" si="21"/>
        <v>96170.37996420386</v>
      </c>
      <c r="F128" s="345">
        <v>78437.4139610793</v>
      </c>
      <c r="G128" s="342">
        <v>17732.966003124566</v>
      </c>
      <c r="H128" s="348">
        <v>83362.63454814773</v>
      </c>
      <c r="I128" s="345">
        <v>64292.97882985166</v>
      </c>
      <c r="J128" s="342">
        <v>19069.655718296068</v>
      </c>
      <c r="K128" s="348">
        <v>83600.70247346585</v>
      </c>
      <c r="L128" s="345">
        <v>67810.09987053044</v>
      </c>
      <c r="M128" s="342">
        <v>15790.602602935416</v>
      </c>
      <c r="N128" s="348">
        <v>84441.61633263818</v>
      </c>
      <c r="O128" s="345">
        <v>65277.56183483276</v>
      </c>
      <c r="P128" s="342">
        <v>19164.054497805413</v>
      </c>
      <c r="Q128" s="348">
        <v>97013.27013521903</v>
      </c>
      <c r="R128" s="345">
        <v>64253.597048759104</v>
      </c>
      <c r="S128" s="342">
        <v>32759.673086459938</v>
      </c>
      <c r="T128" s="348">
        <v>91281.38093082242</v>
      </c>
      <c r="U128" s="345">
        <v>64859.61806246331</v>
      </c>
      <c r="V128" s="342">
        <v>26421.7628683591</v>
      </c>
      <c r="W128" s="348">
        <v>96837.18223959426</v>
      </c>
      <c r="X128" s="345">
        <v>66605.69792330642</v>
      </c>
      <c r="Y128" s="342">
        <v>30231.48431628784</v>
      </c>
      <c r="Z128" s="348">
        <v>100277.57392646682</v>
      </c>
      <c r="AA128" s="345">
        <v>70429.3519317919</v>
      </c>
      <c r="AB128" s="342">
        <v>29848.22199467493</v>
      </c>
      <c r="AC128" s="348">
        <v>101334.18670910012</v>
      </c>
      <c r="AD128" s="345">
        <v>78793.178108309</v>
      </c>
      <c r="AE128" s="342">
        <v>22541.00860079112</v>
      </c>
      <c r="AF128" s="348">
        <v>104965.0271673174</v>
      </c>
      <c r="AG128" s="345">
        <v>80110</v>
      </c>
      <c r="AH128" s="342">
        <v>24855.0271673174</v>
      </c>
      <c r="AI128" s="348">
        <v>104170.40518484468</v>
      </c>
      <c r="AJ128" s="345">
        <v>77785.6</v>
      </c>
      <c r="AK128" s="342">
        <v>26384.805184844674</v>
      </c>
      <c r="AL128" s="348">
        <v>92640.86315542081</v>
      </c>
      <c r="AM128" s="345">
        <v>70432.31364466646</v>
      </c>
      <c r="AN128" s="342">
        <v>22208.549510754354</v>
      </c>
      <c r="AO128" s="348">
        <v>95537.57150862689</v>
      </c>
      <c r="AP128" s="345">
        <v>75455.32568787444</v>
      </c>
      <c r="AQ128" s="342">
        <v>20082.24582075245</v>
      </c>
      <c r="AR128" s="348">
        <v>106513.70754034049</v>
      </c>
      <c r="AS128" s="345">
        <v>84466.34865275734</v>
      </c>
      <c r="AT128" s="342">
        <v>22047.358887583152</v>
      </c>
      <c r="AU128" s="348">
        <v>131738.66488088365</v>
      </c>
      <c r="AV128" s="345">
        <v>107389</v>
      </c>
      <c r="AW128" s="342">
        <v>24349.664880883654</v>
      </c>
      <c r="AX128" s="348">
        <v>136852.1260262686</v>
      </c>
      <c r="AY128" s="345">
        <v>118711.8541514689</v>
      </c>
      <c r="AZ128" s="342">
        <v>18140.271874799706</v>
      </c>
      <c r="BA128" s="348">
        <v>128674.55607913736</v>
      </c>
      <c r="BB128" s="345">
        <v>108565.81850316848</v>
      </c>
      <c r="BC128" s="342">
        <v>20108.737575968873</v>
      </c>
    </row>
    <row r="129" spans="1:55" ht="12.75">
      <c r="A129" s="331" t="s">
        <v>13</v>
      </c>
      <c r="B129" s="348" t="s">
        <v>73</v>
      </c>
      <c r="C129" s="345" t="s">
        <v>73</v>
      </c>
      <c r="D129" s="342" t="s">
        <v>73</v>
      </c>
      <c r="E129" s="348">
        <f t="shared" si="21"/>
        <v>87366.16323605848</v>
      </c>
      <c r="F129" s="345">
        <v>67687.62612421818</v>
      </c>
      <c r="G129" s="342">
        <v>19678.5371118403</v>
      </c>
      <c r="H129" s="348">
        <v>75533.5436192651</v>
      </c>
      <c r="I129" s="345">
        <v>61234.882681288786</v>
      </c>
      <c r="J129" s="342">
        <v>14298.660937976309</v>
      </c>
      <c r="K129" s="348">
        <v>84115.05849366072</v>
      </c>
      <c r="L129" s="345">
        <v>64291.838482949206</v>
      </c>
      <c r="M129" s="342">
        <v>19823.22001071151</v>
      </c>
      <c r="N129" s="348">
        <v>74308.89981784942</v>
      </c>
      <c r="O129" s="345">
        <v>58048.624158026876</v>
      </c>
      <c r="P129" s="342">
        <v>16260.275659822548</v>
      </c>
      <c r="Q129" s="348">
        <v>74690.74692226633</v>
      </c>
      <c r="R129" s="345">
        <v>56072.56024629202</v>
      </c>
      <c r="S129" s="342">
        <v>18618.18667597431</v>
      </c>
      <c r="T129" s="348">
        <v>95695.96858394562</v>
      </c>
      <c r="U129" s="345">
        <v>64844.67915659829</v>
      </c>
      <c r="V129" s="342">
        <v>30851.289427347336</v>
      </c>
      <c r="W129" s="348">
        <v>101102.49004106977</v>
      </c>
      <c r="X129" s="345">
        <v>65588.46314216901</v>
      </c>
      <c r="Y129" s="342">
        <v>35514.02689890075</v>
      </c>
      <c r="Z129" s="348">
        <v>102707.61070963982</v>
      </c>
      <c r="AA129" s="345">
        <v>65582.58394872087</v>
      </c>
      <c r="AB129" s="342">
        <v>37125.02676091895</v>
      </c>
      <c r="AC129" s="348">
        <v>91738.59573647776</v>
      </c>
      <c r="AD129" s="345">
        <v>68423.14695402222</v>
      </c>
      <c r="AE129" s="342">
        <v>23315.448782455544</v>
      </c>
      <c r="AF129" s="348">
        <v>97313.69393718585</v>
      </c>
      <c r="AG129" s="345">
        <v>67105</v>
      </c>
      <c r="AH129" s="342">
        <v>30208.693937185846</v>
      </c>
      <c r="AI129" s="348">
        <v>101500.13396435753</v>
      </c>
      <c r="AJ129" s="345">
        <v>71969.6</v>
      </c>
      <c r="AK129" s="342">
        <v>29530.53396435753</v>
      </c>
      <c r="AL129" s="348">
        <v>97583.32946738396</v>
      </c>
      <c r="AM129" s="345">
        <v>66496.07354867787</v>
      </c>
      <c r="AN129" s="342">
        <v>31087.25591870608</v>
      </c>
      <c r="AO129" s="348">
        <v>93704.25714628234</v>
      </c>
      <c r="AP129" s="345">
        <v>68527.54963361548</v>
      </c>
      <c r="AQ129" s="342">
        <v>25176.707512666868</v>
      </c>
      <c r="AR129" s="348">
        <v>99400.85600321372</v>
      </c>
      <c r="AS129" s="345">
        <v>73544.86915330331</v>
      </c>
      <c r="AT129" s="342">
        <v>25855.98684991041</v>
      </c>
      <c r="AU129" s="348">
        <v>116971.32856678507</v>
      </c>
      <c r="AV129" s="345">
        <v>92274</v>
      </c>
      <c r="AW129" s="342">
        <v>24697.32856678507</v>
      </c>
      <c r="AX129" s="348">
        <v>123631.39389990663</v>
      </c>
      <c r="AY129" s="345">
        <v>102656.15885415273</v>
      </c>
      <c r="AZ129" s="342">
        <v>20975.235045753892</v>
      </c>
      <c r="BA129" s="348">
        <v>130052.5236060071</v>
      </c>
      <c r="BB129" s="345">
        <v>107577.65758271344</v>
      </c>
      <c r="BC129" s="342">
        <v>22474.866023293667</v>
      </c>
    </row>
    <row r="130" spans="1:55" ht="12.75">
      <c r="A130" s="331" t="s">
        <v>14</v>
      </c>
      <c r="B130" s="348" t="s">
        <v>73</v>
      </c>
      <c r="C130" s="345" t="s">
        <v>73</v>
      </c>
      <c r="D130" s="342" t="s">
        <v>73</v>
      </c>
      <c r="E130" s="348">
        <f t="shared" si="21"/>
        <v>64747.38277992073</v>
      </c>
      <c r="F130" s="345">
        <v>48341.857995817394</v>
      </c>
      <c r="G130" s="342">
        <v>16405.524784103334</v>
      </c>
      <c r="H130" s="348">
        <v>72505.72091143765</v>
      </c>
      <c r="I130" s="345">
        <v>59650.92043728726</v>
      </c>
      <c r="J130" s="342">
        <v>12854.800474150381</v>
      </c>
      <c r="K130" s="348">
        <v>76466.25975324995</v>
      </c>
      <c r="L130" s="345">
        <v>53652.64067256065</v>
      </c>
      <c r="M130" s="342">
        <v>22813.619080689296</v>
      </c>
      <c r="N130" s="348">
        <v>61485.70829134137</v>
      </c>
      <c r="O130" s="345">
        <v>47492.8896115766</v>
      </c>
      <c r="P130" s="342">
        <v>13992.81867976477</v>
      </c>
      <c r="Q130" s="348">
        <v>57701.56156168523</v>
      </c>
      <c r="R130" s="345">
        <v>46527.35279720032</v>
      </c>
      <c r="S130" s="342">
        <v>11174.20876448491</v>
      </c>
      <c r="T130" s="348">
        <v>68670.9317027984</v>
      </c>
      <c r="U130" s="345">
        <v>51804.441165760654</v>
      </c>
      <c r="V130" s="342">
        <v>16866.49053703776</v>
      </c>
      <c r="W130" s="348">
        <v>61554.46014456204</v>
      </c>
      <c r="X130" s="345">
        <v>52129.73866847256</v>
      </c>
      <c r="Y130" s="342">
        <v>9424.721476089486</v>
      </c>
      <c r="Z130" s="348">
        <v>83982.90550719509</v>
      </c>
      <c r="AA130" s="345">
        <v>59126.289663185016</v>
      </c>
      <c r="AB130" s="342">
        <v>24856.61584401007</v>
      </c>
      <c r="AC130" s="348">
        <v>79737.6751806505</v>
      </c>
      <c r="AD130" s="345">
        <v>56672.10865811688</v>
      </c>
      <c r="AE130" s="342">
        <v>23065.566522533623</v>
      </c>
      <c r="AF130" s="348">
        <v>80290.90612475565</v>
      </c>
      <c r="AG130" s="345">
        <v>55123</v>
      </c>
      <c r="AH130" s="342">
        <v>25167.90612475566</v>
      </c>
      <c r="AI130" s="348">
        <v>56639.379040116495</v>
      </c>
      <c r="AJ130" s="345">
        <v>42598</v>
      </c>
      <c r="AK130" s="342">
        <v>14041.379040116497</v>
      </c>
      <c r="AL130" s="348">
        <v>70406.89210983278</v>
      </c>
      <c r="AM130" s="345">
        <v>48175.45632965944</v>
      </c>
      <c r="AN130" s="342">
        <v>22231.435780173342</v>
      </c>
      <c r="AO130" s="348">
        <v>65763.73656320831</v>
      </c>
      <c r="AP130" s="345">
        <v>47163.63540269879</v>
      </c>
      <c r="AQ130" s="342">
        <v>18600.10116050952</v>
      </c>
      <c r="AR130" s="348">
        <v>76081.23440296232</v>
      </c>
      <c r="AS130" s="345">
        <v>55991.81109551203</v>
      </c>
      <c r="AT130" s="342">
        <v>20089.423307450284</v>
      </c>
      <c r="AU130" s="348">
        <v>90491.34670711853</v>
      </c>
      <c r="AV130" s="345">
        <v>69985.7</v>
      </c>
      <c r="AW130" s="342">
        <v>20505.646707118525</v>
      </c>
      <c r="AX130" s="348">
        <v>105352.87008130347</v>
      </c>
      <c r="AY130" s="345">
        <v>84344.21097485756</v>
      </c>
      <c r="AZ130" s="342">
        <v>21008.65910644591</v>
      </c>
      <c r="BA130" s="348">
        <v>95325.68399156739</v>
      </c>
      <c r="BB130" s="345">
        <v>76132.38808000744</v>
      </c>
      <c r="BC130" s="342">
        <v>19193.295911559955</v>
      </c>
    </row>
    <row r="131" spans="1:55" ht="12.75">
      <c r="A131" s="331" t="s">
        <v>15</v>
      </c>
      <c r="B131" s="348" t="s">
        <v>73</v>
      </c>
      <c r="C131" s="345" t="s">
        <v>73</v>
      </c>
      <c r="D131" s="342" t="s">
        <v>73</v>
      </c>
      <c r="E131" s="348">
        <f t="shared" si="21"/>
        <v>75598.335258437</v>
      </c>
      <c r="F131" s="345">
        <v>59623.14636894503</v>
      </c>
      <c r="G131" s="342">
        <v>15975.188889491963</v>
      </c>
      <c r="H131" s="348">
        <v>101005.46132892925</v>
      </c>
      <c r="I131" s="345">
        <v>83729.24250248726</v>
      </c>
      <c r="J131" s="342">
        <v>17276.218826441986</v>
      </c>
      <c r="K131" s="348">
        <v>86458.02237207262</v>
      </c>
      <c r="L131" s="345">
        <v>66980.0643754963</v>
      </c>
      <c r="M131" s="342">
        <v>19477.95799657632</v>
      </c>
      <c r="N131" s="348">
        <v>83501.03446517534</v>
      </c>
      <c r="O131" s="345">
        <v>61700.87507426417</v>
      </c>
      <c r="P131" s="342">
        <v>21800.15939091117</v>
      </c>
      <c r="Q131" s="348">
        <v>77281.76620638366</v>
      </c>
      <c r="R131" s="345">
        <v>62518.37975482633</v>
      </c>
      <c r="S131" s="342">
        <v>14763.386451557333</v>
      </c>
      <c r="T131" s="348">
        <v>84263.6604388393</v>
      </c>
      <c r="U131" s="345">
        <v>62529.79453061897</v>
      </c>
      <c r="V131" s="342">
        <v>21733.86590822033</v>
      </c>
      <c r="W131" s="348">
        <v>78160.44398564029</v>
      </c>
      <c r="X131" s="345">
        <v>61674.58694944296</v>
      </c>
      <c r="Y131" s="342">
        <v>16485.857036197332</v>
      </c>
      <c r="Z131" s="348">
        <v>93124.15935971923</v>
      </c>
      <c r="AA131" s="345">
        <v>72323.25124956058</v>
      </c>
      <c r="AB131" s="342">
        <v>20800.908110158656</v>
      </c>
      <c r="AC131" s="348">
        <v>107029.10979126632</v>
      </c>
      <c r="AD131" s="345">
        <v>79986.26255487348</v>
      </c>
      <c r="AE131" s="342">
        <v>27042.84723639284</v>
      </c>
      <c r="AF131" s="348">
        <v>91181.07240831606</v>
      </c>
      <c r="AG131" s="345">
        <v>71222</v>
      </c>
      <c r="AH131" s="342">
        <v>19959.07240831606</v>
      </c>
      <c r="AI131" s="348">
        <v>71178.00517866532</v>
      </c>
      <c r="AJ131" s="345">
        <v>57754</v>
      </c>
      <c r="AK131" s="342">
        <v>13424.005178665315</v>
      </c>
      <c r="AL131" s="348">
        <v>92539.90235853556</v>
      </c>
      <c r="AM131" s="345">
        <v>68423.93800032495</v>
      </c>
      <c r="AN131" s="342">
        <v>24115.964358210604</v>
      </c>
      <c r="AO131" s="348">
        <v>79654.76684146814</v>
      </c>
      <c r="AP131" s="345">
        <v>59354.502783231736</v>
      </c>
      <c r="AQ131" s="342">
        <v>20300.26405823641</v>
      </c>
      <c r="AR131" s="348">
        <v>95504.14010465328</v>
      </c>
      <c r="AS131" s="345">
        <v>74549.58200036954</v>
      </c>
      <c r="AT131" s="342">
        <v>20954.558104283748</v>
      </c>
      <c r="AU131" s="348">
        <v>109396.16076100514</v>
      </c>
      <c r="AV131" s="345">
        <v>85740.6</v>
      </c>
      <c r="AW131" s="342">
        <v>23655.560761005137</v>
      </c>
      <c r="AX131" s="348">
        <v>115432.37958908884</v>
      </c>
      <c r="AY131" s="345">
        <v>90046.30118090946</v>
      </c>
      <c r="AZ131" s="342">
        <v>25386.07840817939</v>
      </c>
      <c r="BA131" s="348">
        <v>99655.89607540097</v>
      </c>
      <c r="BB131" s="345">
        <v>82525.17511280513</v>
      </c>
      <c r="BC131" s="342">
        <v>17130.720962595853</v>
      </c>
    </row>
    <row r="132" spans="1:55" ht="12.75">
      <c r="A132" s="331" t="s">
        <v>16</v>
      </c>
      <c r="B132" s="348" t="s">
        <v>73</v>
      </c>
      <c r="C132" s="345" t="s">
        <v>73</v>
      </c>
      <c r="D132" s="342" t="s">
        <v>73</v>
      </c>
      <c r="E132" s="348">
        <f t="shared" si="21"/>
        <v>73960.12785540658</v>
      </c>
      <c r="F132" s="345">
        <v>57816.393531208996</v>
      </c>
      <c r="G132" s="342">
        <v>16143.734324197581</v>
      </c>
      <c r="H132" s="348">
        <v>94389.71392346363</v>
      </c>
      <c r="I132" s="345">
        <v>76714.24950431887</v>
      </c>
      <c r="J132" s="342">
        <v>17675.464419144762</v>
      </c>
      <c r="K132" s="348">
        <v>75618.75247526073</v>
      </c>
      <c r="L132" s="345">
        <v>59073.28161674307</v>
      </c>
      <c r="M132" s="342">
        <v>16545.47085851765</v>
      </c>
      <c r="N132" s="348">
        <v>77644.11061012432</v>
      </c>
      <c r="O132" s="345">
        <v>65830.50952862458</v>
      </c>
      <c r="P132" s="342">
        <v>11813.601081499746</v>
      </c>
      <c r="Q132" s="348">
        <v>71358.97067728931</v>
      </c>
      <c r="R132" s="345">
        <v>56350.16204820682</v>
      </c>
      <c r="S132" s="342">
        <v>15008.808629082489</v>
      </c>
      <c r="T132" s="348">
        <v>84803.85891703801</v>
      </c>
      <c r="U132" s="345">
        <v>57315.77202283066</v>
      </c>
      <c r="V132" s="342">
        <v>27488.08689420736</v>
      </c>
      <c r="W132" s="348">
        <v>80594.95890682473</v>
      </c>
      <c r="X132" s="345">
        <v>63263.395248198125</v>
      </c>
      <c r="Y132" s="342">
        <v>17331.56365862661</v>
      </c>
      <c r="Z132" s="348">
        <v>87366.95227481815</v>
      </c>
      <c r="AA132" s="345">
        <v>62924.552310422325</v>
      </c>
      <c r="AB132" s="342">
        <v>24442.399964395823</v>
      </c>
      <c r="AC132" s="348">
        <v>88288.00364776567</v>
      </c>
      <c r="AD132" s="345">
        <v>64112.87563934499</v>
      </c>
      <c r="AE132" s="342">
        <v>24175.128008420674</v>
      </c>
      <c r="AF132" s="348">
        <v>78963.88647995044</v>
      </c>
      <c r="AG132" s="345">
        <v>59091</v>
      </c>
      <c r="AH132" s="342">
        <v>19872.886479950437</v>
      </c>
      <c r="AI132" s="348">
        <v>67311.17520386595</v>
      </c>
      <c r="AJ132" s="345">
        <v>49715</v>
      </c>
      <c r="AK132" s="342">
        <v>17596.17520386595</v>
      </c>
      <c r="AL132" s="348">
        <v>80634.30679493397</v>
      </c>
      <c r="AM132" s="345">
        <v>57147.445031413044</v>
      </c>
      <c r="AN132" s="342">
        <v>23486.861763520934</v>
      </c>
      <c r="AO132" s="348">
        <v>73391.45955202135</v>
      </c>
      <c r="AP132" s="345">
        <v>53682.90924772842</v>
      </c>
      <c r="AQ132" s="342">
        <v>19708.550304292923</v>
      </c>
      <c r="AR132" s="348">
        <v>87099.61013430459</v>
      </c>
      <c r="AS132" s="345">
        <v>66141.10207508657</v>
      </c>
      <c r="AT132" s="342">
        <v>20958.508059218017</v>
      </c>
      <c r="AU132" s="348">
        <v>101172.6449925515</v>
      </c>
      <c r="AV132" s="345">
        <v>76827</v>
      </c>
      <c r="AW132" s="342">
        <v>24345.644992551508</v>
      </c>
      <c r="AX132" s="348">
        <v>101810.82624251374</v>
      </c>
      <c r="AY132" s="345">
        <v>83407.3303876778</v>
      </c>
      <c r="AZ132" s="342">
        <v>18403.495854835943</v>
      </c>
      <c r="BA132" s="348">
        <v>97402.0077202053</v>
      </c>
      <c r="BB132" s="345">
        <v>80431.80965567433</v>
      </c>
      <c r="BC132" s="342">
        <v>16970.198064530978</v>
      </c>
    </row>
    <row r="133" spans="1:55" s="2" customFormat="1" ht="13.5" thickBot="1">
      <c r="A133" s="334" t="s">
        <v>17</v>
      </c>
      <c r="B133" s="350" t="s">
        <v>73</v>
      </c>
      <c r="C133" s="351" t="s">
        <v>73</v>
      </c>
      <c r="D133" s="343" t="s">
        <v>73</v>
      </c>
      <c r="E133" s="350">
        <f t="shared" si="21"/>
        <v>71389.81452040758</v>
      </c>
      <c r="F133" s="351">
        <v>54978.671098408675</v>
      </c>
      <c r="G133" s="343">
        <v>16411.143421998902</v>
      </c>
      <c r="H133" s="350">
        <v>88825.28807408309</v>
      </c>
      <c r="I133" s="351">
        <v>65485.5520650251</v>
      </c>
      <c r="J133" s="343">
        <v>23339.736009057986</v>
      </c>
      <c r="K133" s="350">
        <v>67771.74086006008</v>
      </c>
      <c r="L133" s="351">
        <v>52561.38939648349</v>
      </c>
      <c r="M133" s="343">
        <v>15210.351463576577</v>
      </c>
      <c r="N133" s="350">
        <v>75292.54927000697</v>
      </c>
      <c r="O133" s="351">
        <v>58629.18854385887</v>
      </c>
      <c r="P133" s="343">
        <v>16663.3607261481</v>
      </c>
      <c r="Q133" s="350">
        <v>73449.00943693219</v>
      </c>
      <c r="R133" s="351">
        <v>55063.23327121828</v>
      </c>
      <c r="S133" s="343">
        <v>18385.77616571391</v>
      </c>
      <c r="T133" s="350">
        <v>90399.59395776654</v>
      </c>
      <c r="U133" s="351">
        <v>59228.66701068235</v>
      </c>
      <c r="V133" s="343">
        <v>31170.92694708419</v>
      </c>
      <c r="W133" s="350">
        <v>87067.7278207243</v>
      </c>
      <c r="X133" s="351">
        <v>61336.83233168231</v>
      </c>
      <c r="Y133" s="343">
        <v>25730.895489042006</v>
      </c>
      <c r="Z133" s="350">
        <v>97026.61380955731</v>
      </c>
      <c r="AA133" s="351">
        <v>65614.52796873868</v>
      </c>
      <c r="AB133" s="343">
        <v>31412.085840818636</v>
      </c>
      <c r="AC133" s="350">
        <v>82959.33694013729</v>
      </c>
      <c r="AD133" s="351">
        <v>59867.41857838669</v>
      </c>
      <c r="AE133" s="343">
        <v>23091.918361750602</v>
      </c>
      <c r="AF133" s="350">
        <v>89330.49916644223</v>
      </c>
      <c r="AG133" s="351">
        <v>61036</v>
      </c>
      <c r="AH133" s="343">
        <v>28294.499166442223</v>
      </c>
      <c r="AI133" s="350">
        <v>80263.56060868142</v>
      </c>
      <c r="AJ133" s="351">
        <v>59231</v>
      </c>
      <c r="AK133" s="343">
        <v>21032.560608681422</v>
      </c>
      <c r="AL133" s="350">
        <v>89279.0791918244</v>
      </c>
      <c r="AM133" s="351">
        <v>63127.87027010162</v>
      </c>
      <c r="AN133" s="343">
        <v>26151.208921722784</v>
      </c>
      <c r="AO133" s="350">
        <v>83454.8038391575</v>
      </c>
      <c r="AP133" s="351">
        <v>63281.11264533711</v>
      </c>
      <c r="AQ133" s="343">
        <v>20173.69119382038</v>
      </c>
      <c r="AR133" s="350">
        <v>100430.93185915679</v>
      </c>
      <c r="AS133" s="351">
        <v>77918.92125985511</v>
      </c>
      <c r="AT133" s="343">
        <v>22512.01059930168</v>
      </c>
      <c r="AU133" s="350">
        <v>122381.8843405766</v>
      </c>
      <c r="AV133" s="351">
        <v>93831.7</v>
      </c>
      <c r="AW133" s="343">
        <v>28550.184340576598</v>
      </c>
      <c r="AX133" s="350">
        <v>123709.13529815114</v>
      </c>
      <c r="AY133" s="351">
        <v>102009.82677512807</v>
      </c>
      <c r="AZ133" s="343">
        <v>21699.308523023083</v>
      </c>
      <c r="BA133" s="350">
        <v>119288.3107477107</v>
      </c>
      <c r="BB133" s="351">
        <v>97563.31313200685</v>
      </c>
      <c r="BC133" s="343">
        <v>21724.997615703844</v>
      </c>
    </row>
    <row r="134" spans="2:40" s="2" customFormat="1" ht="12.75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</row>
    <row r="135" ht="12.75">
      <c r="A135" s="85" t="s">
        <v>167</v>
      </c>
    </row>
    <row r="136" ht="12.75">
      <c r="AM136" s="414"/>
    </row>
  </sheetData>
  <sheetProtection/>
  <mergeCells count="19">
    <mergeCell ref="A2:A3"/>
    <mergeCell ref="B2:D2"/>
    <mergeCell ref="E2:G2"/>
    <mergeCell ref="H2:J2"/>
    <mergeCell ref="AC2:AE2"/>
    <mergeCell ref="K2:M2"/>
    <mergeCell ref="N2:P2"/>
    <mergeCell ref="Q2:S2"/>
    <mergeCell ref="T2:V2"/>
    <mergeCell ref="W2:Y2"/>
    <mergeCell ref="Z2:AB2"/>
    <mergeCell ref="BA2:BC2"/>
    <mergeCell ref="AX2:AZ2"/>
    <mergeCell ref="AU2:AW2"/>
    <mergeCell ref="AF2:AH2"/>
    <mergeCell ref="AI2:AK2"/>
    <mergeCell ref="AR2:AT2"/>
    <mergeCell ref="AO2:AQ2"/>
    <mergeCell ref="AL2:AN2"/>
  </mergeCells>
  <printOptions horizontalCentered="1"/>
  <pageMargins left="0.43" right="0.23" top="0.5" bottom="1" header="0.5" footer="0.5"/>
  <pageSetup fitToHeight="1" fitToWidth="1" horizontalDpi="600" verticalDpi="600" orientation="portrait" scale="17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1"/>
  <sheetViews>
    <sheetView zoomScalePageLayoutView="0" workbookViewId="0" topLeftCell="A1">
      <pane xSplit="1" ySplit="715" topLeftCell="B716" activePane="bottomRight" state="frozen"/>
      <selection pane="topLeft" activeCell="A1" sqref="A1"/>
      <selection pane="topRight" activeCell="B1" sqref="B1"/>
      <selection pane="bottomLeft" activeCell="A716" sqref="A716"/>
      <selection pane="bottomRight" activeCell="A901" sqref="A901"/>
    </sheetView>
  </sheetViews>
  <sheetFormatPr defaultColWidth="9.140625" defaultRowHeight="12.75"/>
  <cols>
    <col min="1" max="1" width="12.7109375" style="157" customWidth="1"/>
    <col min="2" max="2" width="15.140625" style="172" customWidth="1"/>
    <col min="3" max="3" width="15.7109375" style="172" customWidth="1"/>
    <col min="4" max="4" width="12.140625" style="154" customWidth="1"/>
    <col min="5" max="5" width="13.7109375" style="154" customWidth="1"/>
    <col min="6" max="6" width="11.8515625" style="154" customWidth="1"/>
    <col min="7" max="7" width="11.140625" style="154" customWidth="1"/>
    <col min="8" max="8" width="10.8515625" style="154" customWidth="1"/>
    <col min="9" max="9" width="9.00390625" style="154" customWidth="1"/>
    <col min="10" max="10" width="11.140625" style="154" customWidth="1"/>
    <col min="11" max="11" width="10.00390625" style="154" customWidth="1"/>
    <col min="12" max="12" width="13.421875" style="154" customWidth="1"/>
    <col min="13" max="13" width="14.8515625" style="154" customWidth="1"/>
    <col min="14" max="14" width="16.421875" style="154" customWidth="1"/>
    <col min="15" max="15" width="13.28125" style="157" customWidth="1"/>
    <col min="16" max="17" width="12.28125" style="154" customWidth="1"/>
    <col min="18" max="18" width="13.140625" style="154" customWidth="1"/>
    <col min="19" max="19" width="12.00390625" style="154" customWidth="1"/>
    <col min="20" max="20" width="12.28125" style="154" customWidth="1"/>
    <col min="21" max="21" width="13.421875" style="154" customWidth="1"/>
    <col min="22" max="24" width="11.140625" style="154" customWidth="1"/>
    <col min="25" max="25" width="11.00390625" style="154" customWidth="1"/>
    <col min="26" max="26" width="14.140625" style="154" customWidth="1"/>
    <col min="27" max="27" width="16.7109375" style="222" customWidth="1"/>
    <col min="28" max="28" width="9.140625" style="84" customWidth="1"/>
    <col min="29" max="30" width="10.28125" style="84" bestFit="1" customWidth="1"/>
    <col min="31" max="16384" width="9.140625" style="84" customWidth="1"/>
  </cols>
  <sheetData>
    <row r="1" spans="1:80" s="142" customFormat="1" ht="18">
      <c r="A1" s="374" t="s">
        <v>150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</row>
    <row r="2" spans="1:27" s="117" customFormat="1" ht="13.5" hidden="1" thickBot="1">
      <c r="A2" s="489">
        <v>1989</v>
      </c>
      <c r="B2" s="223" t="s">
        <v>74</v>
      </c>
      <c r="C2" s="147" t="s">
        <v>75</v>
      </c>
      <c r="D2" s="148" t="s">
        <v>60</v>
      </c>
      <c r="E2" s="149" t="s">
        <v>61</v>
      </c>
      <c r="F2" s="483" t="s">
        <v>62</v>
      </c>
      <c r="G2" s="484"/>
      <c r="H2" s="484"/>
      <c r="I2" s="484"/>
      <c r="J2" s="484"/>
      <c r="K2" s="485"/>
      <c r="L2" s="486" t="s">
        <v>63</v>
      </c>
      <c r="M2" s="487"/>
      <c r="N2" s="488"/>
      <c r="O2" s="483" t="s">
        <v>64</v>
      </c>
      <c r="P2" s="484"/>
      <c r="Q2" s="484"/>
      <c r="R2" s="484"/>
      <c r="S2" s="484"/>
      <c r="T2" s="484"/>
      <c r="U2" s="485"/>
      <c r="V2" s="486" t="s">
        <v>66</v>
      </c>
      <c r="W2" s="487"/>
      <c r="X2" s="487"/>
      <c r="Y2" s="488"/>
      <c r="Z2" s="148" t="s">
        <v>71</v>
      </c>
      <c r="AA2" s="150" t="s">
        <v>5</v>
      </c>
    </row>
    <row r="3" spans="1:27" s="127" customFormat="1" ht="39.75" customHeight="1" hidden="1" thickTop="1">
      <c r="A3" s="490"/>
      <c r="B3" s="120" t="s">
        <v>58</v>
      </c>
      <c r="C3" s="120" t="s">
        <v>59</v>
      </c>
      <c r="D3" s="120" t="s">
        <v>0</v>
      </c>
      <c r="E3" s="119" t="s">
        <v>3</v>
      </c>
      <c r="F3" s="121" t="s">
        <v>47</v>
      </c>
      <c r="G3" s="122" t="s">
        <v>94</v>
      </c>
      <c r="H3" s="122" t="s">
        <v>48</v>
      </c>
      <c r="I3" s="122" t="s">
        <v>95</v>
      </c>
      <c r="J3" s="123" t="s">
        <v>96</v>
      </c>
      <c r="K3" s="120" t="s">
        <v>52</v>
      </c>
      <c r="L3" s="158" t="s">
        <v>45</v>
      </c>
      <c r="M3" s="158" t="s">
        <v>56</v>
      </c>
      <c r="N3" s="120" t="s">
        <v>46</v>
      </c>
      <c r="O3" s="121"/>
      <c r="P3" s="121" t="s">
        <v>40</v>
      </c>
      <c r="Q3" s="124" t="s">
        <v>41</v>
      </c>
      <c r="R3" s="122" t="s">
        <v>42</v>
      </c>
      <c r="S3" s="124" t="s">
        <v>55</v>
      </c>
      <c r="T3" s="125" t="s">
        <v>44</v>
      </c>
      <c r="U3" s="120" t="s">
        <v>65</v>
      </c>
      <c r="V3" s="159" t="s">
        <v>72</v>
      </c>
      <c r="W3" s="158" t="s">
        <v>67</v>
      </c>
      <c r="X3" s="160" t="s">
        <v>68</v>
      </c>
      <c r="Y3" s="120" t="s">
        <v>69</v>
      </c>
      <c r="Z3" s="120" t="s">
        <v>70</v>
      </c>
      <c r="AA3" s="120" t="s">
        <v>53</v>
      </c>
    </row>
    <row r="4" spans="1:27" ht="12.75" hidden="1">
      <c r="A4" s="169" t="s">
        <v>5</v>
      </c>
      <c r="B4" s="129"/>
      <c r="C4" s="129"/>
      <c r="D4" s="129"/>
      <c r="E4" s="128"/>
      <c r="F4" s="12"/>
      <c r="G4" s="11"/>
      <c r="H4" s="11"/>
      <c r="I4" s="11"/>
      <c r="J4" s="130"/>
      <c r="K4" s="129"/>
      <c r="L4" s="16"/>
      <c r="M4" s="16"/>
      <c r="N4" s="129"/>
      <c r="O4" s="169" t="s">
        <v>5</v>
      </c>
      <c r="P4" s="12"/>
      <c r="Q4" s="16"/>
      <c r="R4" s="11"/>
      <c r="S4" s="16"/>
      <c r="T4" s="31"/>
      <c r="U4" s="129"/>
      <c r="V4" s="13"/>
      <c r="W4" s="16"/>
      <c r="X4" s="130"/>
      <c r="Y4" s="129"/>
      <c r="Z4" s="129"/>
      <c r="AA4" s="129"/>
    </row>
    <row r="5" spans="1:30" ht="12.75" hidden="1">
      <c r="A5" s="161" t="s">
        <v>6</v>
      </c>
      <c r="B5" s="212">
        <v>155886.87586735806</v>
      </c>
      <c r="C5" s="212">
        <v>200900.11970011538</v>
      </c>
      <c r="D5" s="212">
        <v>105706.43939636218</v>
      </c>
      <c r="E5" s="211">
        <v>38430.92200150365</v>
      </c>
      <c r="F5" s="173">
        <v>6204.759287925696</v>
      </c>
      <c r="G5" s="133" t="s">
        <v>73</v>
      </c>
      <c r="H5" s="173">
        <v>2609.60270498732</v>
      </c>
      <c r="I5" s="133" t="s">
        <v>73</v>
      </c>
      <c r="J5" s="145" t="s">
        <v>73</v>
      </c>
      <c r="K5" s="211">
        <v>8814.361992913016</v>
      </c>
      <c r="L5" s="151">
        <v>18824.054054054053</v>
      </c>
      <c r="M5" s="173">
        <v>7296.360634920635</v>
      </c>
      <c r="N5" s="211">
        <v>26120.414688974688</v>
      </c>
      <c r="O5" s="161" t="s">
        <v>6</v>
      </c>
      <c r="P5" s="173">
        <v>531.9480737018425</v>
      </c>
      <c r="Q5" s="173">
        <v>1397.0318818122964</v>
      </c>
      <c r="R5" s="173">
        <v>3881.9461239149955</v>
      </c>
      <c r="S5" s="173">
        <v>410.9480122324159</v>
      </c>
      <c r="T5" s="172">
        <v>1565.1538461538462</v>
      </c>
      <c r="U5" s="212">
        <v>7787.027937815397</v>
      </c>
      <c r="V5" s="58" t="s">
        <v>73</v>
      </c>
      <c r="W5" s="59" t="s">
        <v>73</v>
      </c>
      <c r="X5" s="131" t="s">
        <v>73</v>
      </c>
      <c r="Y5" s="269" t="s">
        <v>73</v>
      </c>
      <c r="Z5" s="213">
        <v>13429.940311456528</v>
      </c>
      <c r="AA5" s="213">
        <v>557076.1018964988</v>
      </c>
      <c r="AD5" s="290"/>
    </row>
    <row r="6" spans="1:30" ht="12.75" hidden="1">
      <c r="A6" s="162" t="s">
        <v>7</v>
      </c>
      <c r="B6" s="212">
        <v>140023.39494721993</v>
      </c>
      <c r="C6" s="212">
        <v>194620.41551687033</v>
      </c>
      <c r="D6" s="212">
        <v>105423.16875741651</v>
      </c>
      <c r="E6" s="212">
        <v>33143.17003667386</v>
      </c>
      <c r="F6" s="173">
        <v>6956.359199341925</v>
      </c>
      <c r="G6" s="133" t="s">
        <v>73</v>
      </c>
      <c r="H6" s="173">
        <v>2189.4665334665333</v>
      </c>
      <c r="I6" s="133" t="s">
        <v>73</v>
      </c>
      <c r="J6" s="145" t="s">
        <v>73</v>
      </c>
      <c r="K6" s="212">
        <v>9145.825732808458</v>
      </c>
      <c r="L6" s="151">
        <v>11135.256678107746</v>
      </c>
      <c r="M6" s="173">
        <v>3156.322450805009</v>
      </c>
      <c r="N6" s="212">
        <v>14291.579128912754</v>
      </c>
      <c r="O6" s="162" t="s">
        <v>7</v>
      </c>
      <c r="P6" s="173">
        <v>1550.185303514377</v>
      </c>
      <c r="Q6" s="173">
        <v>1768.8998085297976</v>
      </c>
      <c r="R6" s="173">
        <v>3022.2836801752464</v>
      </c>
      <c r="S6" s="173">
        <v>755.766081871345</v>
      </c>
      <c r="T6" s="172">
        <v>4702.345247148289</v>
      </c>
      <c r="U6" s="212">
        <v>11799.480121239056</v>
      </c>
      <c r="V6" s="133" t="s">
        <v>73</v>
      </c>
      <c r="W6" s="86" t="s">
        <v>73</v>
      </c>
      <c r="X6" s="134" t="s">
        <v>73</v>
      </c>
      <c r="Y6" s="270" t="s">
        <v>73</v>
      </c>
      <c r="Z6" s="214">
        <v>10947.898666301997</v>
      </c>
      <c r="AA6" s="214">
        <v>519394.9329074429</v>
      </c>
      <c r="AD6" s="290"/>
    </row>
    <row r="7" spans="1:30" ht="12.75" hidden="1">
      <c r="A7" s="162" t="s">
        <v>8</v>
      </c>
      <c r="B7" s="212">
        <v>170462.4309865908</v>
      </c>
      <c r="C7" s="212">
        <v>201417.3997504482</v>
      </c>
      <c r="D7" s="212">
        <v>134672.99797137672</v>
      </c>
      <c r="E7" s="212">
        <v>29119.000503573574</v>
      </c>
      <c r="F7" s="173">
        <v>7269.808067664281</v>
      </c>
      <c r="G7" s="133" t="s">
        <v>73</v>
      </c>
      <c r="H7" s="173">
        <v>3516.188415446072</v>
      </c>
      <c r="I7" s="133" t="s">
        <v>73</v>
      </c>
      <c r="J7" s="145" t="s">
        <v>73</v>
      </c>
      <c r="K7" s="212">
        <v>10785.996483110353</v>
      </c>
      <c r="L7" s="151">
        <v>14923.17962674961</v>
      </c>
      <c r="M7" s="173">
        <v>4114.21756021756</v>
      </c>
      <c r="N7" s="212">
        <v>19037.397186967173</v>
      </c>
      <c r="O7" s="162" t="s">
        <v>8</v>
      </c>
      <c r="P7" s="173">
        <v>822.4496567505721</v>
      </c>
      <c r="Q7" s="173">
        <v>931.0759585125711</v>
      </c>
      <c r="R7" s="173">
        <v>2370.2498684902685</v>
      </c>
      <c r="S7" s="173">
        <v>970.377358490566</v>
      </c>
      <c r="T7" s="172">
        <v>1914.38898257448</v>
      </c>
      <c r="U7" s="212">
        <v>7008.541824818458</v>
      </c>
      <c r="V7" s="133" t="s">
        <v>73</v>
      </c>
      <c r="W7" s="86" t="s">
        <v>73</v>
      </c>
      <c r="X7" s="134" t="s">
        <v>73</v>
      </c>
      <c r="Y7" s="270" t="s">
        <v>73</v>
      </c>
      <c r="Z7" s="214">
        <v>8678.342856507665</v>
      </c>
      <c r="AA7" s="214">
        <v>581182.107563393</v>
      </c>
      <c r="AD7" s="290"/>
    </row>
    <row r="8" spans="1:30" ht="12.75" hidden="1">
      <c r="A8" s="162" t="s">
        <v>9</v>
      </c>
      <c r="B8" s="212">
        <v>168354.02994844495</v>
      </c>
      <c r="C8" s="212">
        <v>161903.05152497394</v>
      </c>
      <c r="D8" s="212">
        <v>98996.03144735146</v>
      </c>
      <c r="E8" s="212">
        <v>19644.193299453633</v>
      </c>
      <c r="F8" s="173">
        <v>6545.591278125725</v>
      </c>
      <c r="G8" s="133" t="s">
        <v>73</v>
      </c>
      <c r="H8" s="173">
        <v>2798.6390916463906</v>
      </c>
      <c r="I8" s="133" t="s">
        <v>73</v>
      </c>
      <c r="J8" s="145" t="s">
        <v>73</v>
      </c>
      <c r="K8" s="212">
        <v>9344.230369772114</v>
      </c>
      <c r="L8" s="151">
        <v>11498.618701917869</v>
      </c>
      <c r="M8" s="173">
        <v>3615.7978021978024</v>
      </c>
      <c r="N8" s="212">
        <v>15114.41650411567</v>
      </c>
      <c r="O8" s="162" t="s">
        <v>9</v>
      </c>
      <c r="P8" s="173">
        <v>1009.6551724137931</v>
      </c>
      <c r="Q8" s="173">
        <v>964.1755837479888</v>
      </c>
      <c r="R8" s="173">
        <v>2231.6509528585757</v>
      </c>
      <c r="S8" s="173">
        <v>812.1869328493648</v>
      </c>
      <c r="T8" s="172">
        <v>2361.050907481186</v>
      </c>
      <c r="U8" s="212">
        <v>7378.719549350909</v>
      </c>
      <c r="V8" s="133" t="s">
        <v>73</v>
      </c>
      <c r="W8" s="86" t="s">
        <v>73</v>
      </c>
      <c r="X8" s="134" t="s">
        <v>73</v>
      </c>
      <c r="Y8" s="270" t="s">
        <v>73</v>
      </c>
      <c r="Z8" s="214">
        <v>11764.66259742701</v>
      </c>
      <c r="AA8" s="214">
        <v>492499.3352408897</v>
      </c>
      <c r="AD8" s="290"/>
    </row>
    <row r="9" spans="1:30" ht="12.75" hidden="1">
      <c r="A9" s="162" t="s">
        <v>10</v>
      </c>
      <c r="B9" s="212">
        <v>176027.74114815606</v>
      </c>
      <c r="C9" s="212">
        <v>156882.5868856146</v>
      </c>
      <c r="D9" s="212">
        <v>89073.60427496456</v>
      </c>
      <c r="E9" s="212">
        <v>5949.79935038522</v>
      </c>
      <c r="F9" s="173">
        <v>6204.566939588405</v>
      </c>
      <c r="G9" s="133" t="s">
        <v>73</v>
      </c>
      <c r="H9" s="173">
        <v>3656.1290751829674</v>
      </c>
      <c r="I9" s="133" t="s">
        <v>73</v>
      </c>
      <c r="J9" s="145" t="s">
        <v>73</v>
      </c>
      <c r="K9" s="212">
        <v>9860.696014771373</v>
      </c>
      <c r="L9" s="151">
        <v>13136.968599033817</v>
      </c>
      <c r="M9" s="173">
        <v>9001.695054945056</v>
      </c>
      <c r="N9" s="212">
        <v>22138.66365397887</v>
      </c>
      <c r="O9" s="162" t="s">
        <v>10</v>
      </c>
      <c r="P9" s="173">
        <v>1383.293172690763</v>
      </c>
      <c r="Q9" s="173">
        <v>1114.146282973621</v>
      </c>
      <c r="R9" s="173">
        <v>2485.393</v>
      </c>
      <c r="S9" s="173">
        <v>2181.27444589309</v>
      </c>
      <c r="T9" s="172">
        <v>3399.120960569226</v>
      </c>
      <c r="U9" s="212">
        <v>10563.2278621267</v>
      </c>
      <c r="V9" s="133" t="s">
        <v>73</v>
      </c>
      <c r="W9" s="86" t="s">
        <v>73</v>
      </c>
      <c r="X9" s="134" t="s">
        <v>73</v>
      </c>
      <c r="Y9" s="270" t="s">
        <v>73</v>
      </c>
      <c r="Z9" s="214">
        <v>11007.919080860831</v>
      </c>
      <c r="AA9" s="214">
        <v>481504.2382708582</v>
      </c>
      <c r="AD9" s="290"/>
    </row>
    <row r="10" spans="1:30" ht="12.75" hidden="1">
      <c r="A10" s="162" t="s">
        <v>11</v>
      </c>
      <c r="B10" s="212">
        <v>197109.0548747837</v>
      </c>
      <c r="C10" s="212">
        <v>192183.06709360494</v>
      </c>
      <c r="D10" s="212">
        <v>119831.17732167494</v>
      </c>
      <c r="E10" s="212">
        <v>4408.570380998533</v>
      </c>
      <c r="F10" s="173">
        <v>12536.071035598707</v>
      </c>
      <c r="G10" s="133" t="s">
        <v>73</v>
      </c>
      <c r="H10" s="173">
        <v>1811.2996632996633</v>
      </c>
      <c r="I10" s="133" t="s">
        <v>73</v>
      </c>
      <c r="J10" s="145" t="s">
        <v>73</v>
      </c>
      <c r="K10" s="212">
        <v>14347.370698898369</v>
      </c>
      <c r="L10" s="151">
        <v>19457.23404255319</v>
      </c>
      <c r="M10" s="173">
        <v>8328.939708029196</v>
      </c>
      <c r="N10" s="212">
        <v>27786.173750582388</v>
      </c>
      <c r="O10" s="162" t="s">
        <v>11</v>
      </c>
      <c r="P10" s="173">
        <v>1698.031284916201</v>
      </c>
      <c r="Q10" s="173">
        <v>1697.5983358547655</v>
      </c>
      <c r="R10" s="173">
        <v>2608.1777663934427</v>
      </c>
      <c r="S10" s="173">
        <v>2680.4684065934066</v>
      </c>
      <c r="T10" s="172">
        <v>5062.364413850647</v>
      </c>
      <c r="U10" s="212">
        <v>13746.640207608463</v>
      </c>
      <c r="V10" s="133" t="s">
        <v>73</v>
      </c>
      <c r="W10" s="86" t="s">
        <v>73</v>
      </c>
      <c r="X10" s="134" t="s">
        <v>73</v>
      </c>
      <c r="Y10" s="270" t="s">
        <v>73</v>
      </c>
      <c r="Z10" s="214">
        <v>13217.559336382896</v>
      </c>
      <c r="AA10" s="214">
        <v>582629.6136645343</v>
      </c>
      <c r="AD10" s="290"/>
    </row>
    <row r="11" spans="1:30" ht="12.75" hidden="1">
      <c r="A11" s="162" t="s">
        <v>12</v>
      </c>
      <c r="B11" s="212">
        <v>199380.33667564887</v>
      </c>
      <c r="C11" s="212">
        <v>188949.03924073218</v>
      </c>
      <c r="D11" s="212">
        <v>118177.09214029195</v>
      </c>
      <c r="E11" s="212">
        <v>8131.373297685678</v>
      </c>
      <c r="F11" s="173">
        <v>10142.45567867036</v>
      </c>
      <c r="G11" s="133" t="s">
        <v>73</v>
      </c>
      <c r="H11" s="173">
        <v>3287.6650532429817</v>
      </c>
      <c r="I11" s="133" t="s">
        <v>73</v>
      </c>
      <c r="J11" s="145" t="s">
        <v>73</v>
      </c>
      <c r="K11" s="212">
        <v>13430.120731913341</v>
      </c>
      <c r="L11" s="151">
        <v>22125.02950819672</v>
      </c>
      <c r="M11" s="173">
        <v>12037.191286751578</v>
      </c>
      <c r="N11" s="212">
        <v>34162.2207949483</v>
      </c>
      <c r="O11" s="162" t="s">
        <v>12</v>
      </c>
      <c r="P11" s="173">
        <v>1959.230394544569</v>
      </c>
      <c r="Q11" s="173">
        <v>3422.223463687151</v>
      </c>
      <c r="R11" s="173">
        <v>4581.531127313517</v>
      </c>
      <c r="S11" s="173">
        <v>1193.699421965318</v>
      </c>
      <c r="T11" s="172">
        <v>7906.950900163666</v>
      </c>
      <c r="U11" s="212">
        <v>19063.63530767422</v>
      </c>
      <c r="V11" s="133" t="s">
        <v>73</v>
      </c>
      <c r="W11" s="86" t="s">
        <v>73</v>
      </c>
      <c r="X11" s="134" t="s">
        <v>73</v>
      </c>
      <c r="Y11" s="270" t="s">
        <v>73</v>
      </c>
      <c r="Z11" s="214">
        <v>13934.370194505329</v>
      </c>
      <c r="AA11" s="214">
        <v>595228.1883833999</v>
      </c>
      <c r="AD11" s="290"/>
    </row>
    <row r="12" spans="1:30" ht="12.75" hidden="1">
      <c r="A12" s="162" t="s">
        <v>13</v>
      </c>
      <c r="B12" s="212">
        <v>218113.91856831664</v>
      </c>
      <c r="C12" s="212">
        <v>160437.03046597895</v>
      </c>
      <c r="D12" s="212">
        <v>144019.0859131083</v>
      </c>
      <c r="E12" s="212">
        <v>7545.859033763267</v>
      </c>
      <c r="F12" s="173">
        <v>11909.136553646076</v>
      </c>
      <c r="G12" s="133" t="s">
        <v>73</v>
      </c>
      <c r="H12" s="173">
        <v>4787.838337182448</v>
      </c>
      <c r="I12" s="133" t="s">
        <v>73</v>
      </c>
      <c r="J12" s="145" t="s">
        <v>73</v>
      </c>
      <c r="K12" s="212">
        <v>16696.974890828526</v>
      </c>
      <c r="L12" s="151">
        <v>15691.150625339858</v>
      </c>
      <c r="M12" s="173">
        <v>12836.253632760898</v>
      </c>
      <c r="N12" s="212">
        <v>28527.404258100756</v>
      </c>
      <c r="O12" s="162" t="s">
        <v>13</v>
      </c>
      <c r="P12" s="173">
        <v>1451.3066581306018</v>
      </c>
      <c r="Q12" s="173">
        <v>3222.3841807909603</v>
      </c>
      <c r="R12" s="173">
        <v>6569.679003558719</v>
      </c>
      <c r="S12" s="173">
        <v>896.4557235421166</v>
      </c>
      <c r="T12" s="172">
        <v>5590.117659352142</v>
      </c>
      <c r="U12" s="212">
        <v>17729.94322537454</v>
      </c>
      <c r="V12" s="133" t="s">
        <v>73</v>
      </c>
      <c r="W12" s="86" t="s">
        <v>73</v>
      </c>
      <c r="X12" s="134" t="s">
        <v>73</v>
      </c>
      <c r="Y12" s="270" t="s">
        <v>73</v>
      </c>
      <c r="Z12" s="214">
        <v>20465.205601798087</v>
      </c>
      <c r="AA12" s="214">
        <v>613535.4219572691</v>
      </c>
      <c r="AD12" s="290"/>
    </row>
    <row r="13" spans="1:30" ht="12.75" hidden="1">
      <c r="A13" s="162" t="s">
        <v>14</v>
      </c>
      <c r="B13" s="212">
        <v>159924.7711421518</v>
      </c>
      <c r="C13" s="212">
        <v>132854.25860315515</v>
      </c>
      <c r="D13" s="212">
        <v>117903.54050632911</v>
      </c>
      <c r="E13" s="212">
        <v>6969.499824267447</v>
      </c>
      <c r="F13" s="173">
        <v>9009.880468973406</v>
      </c>
      <c r="G13" s="133" t="s">
        <v>73</v>
      </c>
      <c r="H13" s="173">
        <v>5226.706801470588</v>
      </c>
      <c r="I13" s="133" t="s">
        <v>73</v>
      </c>
      <c r="J13" s="145" t="s">
        <v>73</v>
      </c>
      <c r="K13" s="212">
        <v>14236.587270443993</v>
      </c>
      <c r="L13" s="151">
        <v>19281.24482882883</v>
      </c>
      <c r="M13" s="173">
        <v>12412.777777777777</v>
      </c>
      <c r="N13" s="212">
        <v>31694.022606606606</v>
      </c>
      <c r="O13" s="162" t="s">
        <v>14</v>
      </c>
      <c r="P13" s="173">
        <v>1123.7829596412555</v>
      </c>
      <c r="Q13" s="173">
        <v>1635.204134366925</v>
      </c>
      <c r="R13" s="173">
        <v>2776.7703862660946</v>
      </c>
      <c r="S13" s="173">
        <v>997.4816</v>
      </c>
      <c r="T13" s="172">
        <v>4656.063387978142</v>
      </c>
      <c r="U13" s="212">
        <v>11189.302468252416</v>
      </c>
      <c r="V13" s="133" t="s">
        <v>73</v>
      </c>
      <c r="W13" s="86" t="s">
        <v>73</v>
      </c>
      <c r="X13" s="134" t="s">
        <v>73</v>
      </c>
      <c r="Y13" s="270" t="s">
        <v>73</v>
      </c>
      <c r="Z13" s="214">
        <v>12600.40974285311</v>
      </c>
      <c r="AA13" s="214">
        <v>487372.3921640597</v>
      </c>
      <c r="AD13" s="290"/>
    </row>
    <row r="14" spans="1:30" ht="12.75" hidden="1">
      <c r="A14" s="162" t="s">
        <v>15</v>
      </c>
      <c r="B14" s="212">
        <v>164992.19085125191</v>
      </c>
      <c r="C14" s="212">
        <v>155517.86507230293</v>
      </c>
      <c r="D14" s="212">
        <v>88668.86102320676</v>
      </c>
      <c r="E14" s="212">
        <v>11828.254901873242</v>
      </c>
      <c r="F14" s="173">
        <v>9650.031206171108</v>
      </c>
      <c r="G14" s="133" t="s">
        <v>73</v>
      </c>
      <c r="H14" s="173">
        <v>5565.102964118565</v>
      </c>
      <c r="I14" s="133" t="s">
        <v>73</v>
      </c>
      <c r="J14" s="145" t="s">
        <v>73</v>
      </c>
      <c r="K14" s="212">
        <v>15215.134170289672</v>
      </c>
      <c r="L14" s="151">
        <v>20342.52209381373</v>
      </c>
      <c r="M14" s="173">
        <v>10551.46262706797</v>
      </c>
      <c r="N14" s="212">
        <v>30893.9847208817</v>
      </c>
      <c r="O14" s="162" t="s">
        <v>15</v>
      </c>
      <c r="P14" s="173">
        <v>1047.9459980713596</v>
      </c>
      <c r="Q14" s="173">
        <v>1216.2563081009296</v>
      </c>
      <c r="R14" s="173">
        <v>3124.7313691507798</v>
      </c>
      <c r="S14" s="173">
        <v>809.4989293361884</v>
      </c>
      <c r="T14" s="172">
        <v>3488.5171137835337</v>
      </c>
      <c r="U14" s="212">
        <v>9686.949718442791</v>
      </c>
      <c r="V14" s="133" t="s">
        <v>73</v>
      </c>
      <c r="W14" s="86" t="s">
        <v>73</v>
      </c>
      <c r="X14" s="134" t="s">
        <v>73</v>
      </c>
      <c r="Y14" s="270" t="s">
        <v>73</v>
      </c>
      <c r="Z14" s="214">
        <v>13477.851531395772</v>
      </c>
      <c r="AA14" s="214">
        <v>490281.0919896448</v>
      </c>
      <c r="AD14" s="290"/>
    </row>
    <row r="15" spans="1:30" ht="12.75" hidden="1">
      <c r="A15" s="162" t="s">
        <v>16</v>
      </c>
      <c r="B15" s="212">
        <v>182471.6314491007</v>
      </c>
      <c r="C15" s="212">
        <v>160133.0803083055</v>
      </c>
      <c r="D15" s="212">
        <v>96528.07913743175</v>
      </c>
      <c r="E15" s="212">
        <v>20180.02807976822</v>
      </c>
      <c r="F15" s="173">
        <v>8167.830296127562</v>
      </c>
      <c r="G15" s="133" t="s">
        <v>73</v>
      </c>
      <c r="H15" s="173">
        <v>3836.806800618238</v>
      </c>
      <c r="I15" s="133" t="s">
        <v>73</v>
      </c>
      <c r="J15" s="145" t="s">
        <v>73</v>
      </c>
      <c r="K15" s="212">
        <v>12004.6370967458</v>
      </c>
      <c r="L15" s="151">
        <v>13015.343542746894</v>
      </c>
      <c r="M15" s="173">
        <v>6399.887100536505</v>
      </c>
      <c r="N15" s="212">
        <v>19415.2306432834</v>
      </c>
      <c r="O15" s="162" t="s">
        <v>16</v>
      </c>
      <c r="P15" s="173">
        <v>879.25</v>
      </c>
      <c r="Q15" s="173">
        <v>983.5724962630792</v>
      </c>
      <c r="R15" s="173">
        <v>2732.041763341067</v>
      </c>
      <c r="S15" s="173">
        <v>1731.285367825384</v>
      </c>
      <c r="T15" s="172">
        <v>2085.9085399449036</v>
      </c>
      <c r="U15" s="212">
        <v>8412.058167374435</v>
      </c>
      <c r="V15" s="133" t="s">
        <v>73</v>
      </c>
      <c r="W15" s="86" t="s">
        <v>73</v>
      </c>
      <c r="X15" s="134" t="s">
        <v>73</v>
      </c>
      <c r="Y15" s="270" t="s">
        <v>73</v>
      </c>
      <c r="Z15" s="214">
        <v>14056.850707529837</v>
      </c>
      <c r="AA15" s="214">
        <v>513201.5955895396</v>
      </c>
      <c r="AD15" s="290"/>
    </row>
    <row r="16" spans="1:30" ht="12.75" hidden="1">
      <c r="A16" s="114" t="s">
        <v>17</v>
      </c>
      <c r="B16" s="212">
        <v>192713.81553635708</v>
      </c>
      <c r="C16" s="212">
        <v>153825.25432474745</v>
      </c>
      <c r="D16" s="212">
        <v>141249.04413168118</v>
      </c>
      <c r="E16" s="215">
        <v>31877.18031078047</v>
      </c>
      <c r="F16" s="173">
        <v>7287.16734362307</v>
      </c>
      <c r="G16" s="133" t="s">
        <v>73</v>
      </c>
      <c r="H16" s="173">
        <v>4061.8189038919777</v>
      </c>
      <c r="I16" s="133" t="s">
        <v>73</v>
      </c>
      <c r="J16" s="145" t="s">
        <v>73</v>
      </c>
      <c r="K16" s="215">
        <v>11348.986247515048</v>
      </c>
      <c r="L16" s="151">
        <v>13750.386016806722</v>
      </c>
      <c r="M16" s="173">
        <v>5252.097126227719</v>
      </c>
      <c r="N16" s="215">
        <v>19002.483143034442</v>
      </c>
      <c r="O16" s="114" t="s">
        <v>17</v>
      </c>
      <c r="P16" s="173">
        <v>1023.9378238341969</v>
      </c>
      <c r="Q16" s="173">
        <v>1216.040609137056</v>
      </c>
      <c r="R16" s="173">
        <v>4158.70625</v>
      </c>
      <c r="S16" s="173">
        <v>2406.6497975708503</v>
      </c>
      <c r="T16" s="172">
        <v>2441.315743567379</v>
      </c>
      <c r="U16" s="212">
        <v>11246.650224109482</v>
      </c>
      <c r="V16" s="137" t="s">
        <v>73</v>
      </c>
      <c r="W16" s="136" t="s">
        <v>73</v>
      </c>
      <c r="X16" s="138" t="s">
        <v>73</v>
      </c>
      <c r="Y16" s="271" t="s">
        <v>73</v>
      </c>
      <c r="Z16" s="216">
        <v>13253.51029040525</v>
      </c>
      <c r="AA16" s="216">
        <v>574516.9242086303</v>
      </c>
      <c r="AD16" s="290"/>
    </row>
    <row r="17" spans="1:30" ht="13.5" hidden="1" thickBot="1">
      <c r="A17" s="163" t="s">
        <v>5</v>
      </c>
      <c r="B17" s="217">
        <v>2125460.1919953804</v>
      </c>
      <c r="C17" s="217">
        <v>2059623.1684868494</v>
      </c>
      <c r="D17" s="217">
        <v>1360249.1220211952</v>
      </c>
      <c r="E17" s="217">
        <v>217227.85102072678</v>
      </c>
      <c r="F17" s="175">
        <v>101883.65735545632</v>
      </c>
      <c r="G17" s="164" t="s">
        <v>73</v>
      </c>
      <c r="H17" s="166">
        <v>43347.26434455374</v>
      </c>
      <c r="I17" s="164" t="s">
        <v>73</v>
      </c>
      <c r="J17" s="165" t="s">
        <v>73</v>
      </c>
      <c r="K17" s="217">
        <v>145230.92170001008</v>
      </c>
      <c r="L17" s="166">
        <v>193180.98831814906</v>
      </c>
      <c r="M17" s="166">
        <v>95003.00276223771</v>
      </c>
      <c r="N17" s="217">
        <v>288183.9910803868</v>
      </c>
      <c r="O17" s="163" t="s">
        <v>5</v>
      </c>
      <c r="P17" s="175">
        <v>14481.01649820953</v>
      </c>
      <c r="Q17" s="166">
        <v>19568.60904377714</v>
      </c>
      <c r="R17" s="166">
        <v>40543.161291462704</v>
      </c>
      <c r="S17" s="166">
        <v>15846.092078170046</v>
      </c>
      <c r="T17" s="178">
        <v>45173.29770256743</v>
      </c>
      <c r="U17" s="217">
        <v>135612.17661418684</v>
      </c>
      <c r="V17" s="167" t="s">
        <v>73</v>
      </c>
      <c r="W17" s="164" t="s">
        <v>73</v>
      </c>
      <c r="X17" s="165" t="s">
        <v>73</v>
      </c>
      <c r="Y17" s="273" t="s">
        <v>73</v>
      </c>
      <c r="Z17" s="218">
        <v>156834.5209174243</v>
      </c>
      <c r="AA17" s="218">
        <v>6488421.94383616</v>
      </c>
      <c r="AC17" s="290"/>
      <c r="AD17" s="290"/>
    </row>
    <row r="18" spans="1:27" ht="14.25" hidden="1" thickBot="1" thickTop="1">
      <c r="A18" s="170" t="s">
        <v>24</v>
      </c>
      <c r="B18" s="152"/>
      <c r="D18" s="172"/>
      <c r="E18" s="172"/>
      <c r="F18" s="172" t="s">
        <v>93</v>
      </c>
      <c r="G18" s="172"/>
      <c r="H18" s="172"/>
      <c r="I18" s="172"/>
      <c r="J18" s="172"/>
      <c r="K18" s="219"/>
      <c r="L18" s="179"/>
      <c r="M18" s="179"/>
      <c r="N18" s="172"/>
      <c r="O18" s="170" t="s">
        <v>24</v>
      </c>
      <c r="P18" s="172"/>
      <c r="Q18" s="172"/>
      <c r="R18" s="172"/>
      <c r="S18" s="172"/>
      <c r="T18" s="172"/>
      <c r="U18" s="172"/>
      <c r="V18" s="179"/>
      <c r="W18" s="179"/>
      <c r="X18" s="179"/>
      <c r="Y18" s="172"/>
      <c r="Z18" s="172"/>
      <c r="AA18" s="220"/>
    </row>
    <row r="19" spans="1:27" ht="39" hidden="1" thickTop="1">
      <c r="A19" s="274">
        <v>1989</v>
      </c>
      <c r="B19" s="120" t="s">
        <v>58</v>
      </c>
      <c r="C19" s="120" t="s">
        <v>59</v>
      </c>
      <c r="D19" s="120" t="s">
        <v>0</v>
      </c>
      <c r="E19" s="119" t="s">
        <v>3</v>
      </c>
      <c r="F19" s="121" t="s">
        <v>47</v>
      </c>
      <c r="G19" s="122" t="s">
        <v>94</v>
      </c>
      <c r="H19" s="122" t="s">
        <v>48</v>
      </c>
      <c r="I19" s="122" t="s">
        <v>95</v>
      </c>
      <c r="J19" s="123" t="s">
        <v>96</v>
      </c>
      <c r="K19" s="120" t="s">
        <v>52</v>
      </c>
      <c r="L19" s="158" t="s">
        <v>45</v>
      </c>
      <c r="M19" s="158" t="s">
        <v>56</v>
      </c>
      <c r="N19" s="120" t="s">
        <v>46</v>
      </c>
      <c r="O19" s="268">
        <v>1989</v>
      </c>
      <c r="P19" s="121" t="s">
        <v>40</v>
      </c>
      <c r="Q19" s="124" t="s">
        <v>41</v>
      </c>
      <c r="R19" s="122" t="s">
        <v>42</v>
      </c>
      <c r="S19" s="124" t="s">
        <v>55</v>
      </c>
      <c r="T19" s="125" t="s">
        <v>44</v>
      </c>
      <c r="U19" s="120" t="s">
        <v>65</v>
      </c>
      <c r="V19" s="159" t="s">
        <v>72</v>
      </c>
      <c r="W19" s="158" t="s">
        <v>67</v>
      </c>
      <c r="X19" s="160" t="s">
        <v>68</v>
      </c>
      <c r="Y19" s="120" t="s">
        <v>69</v>
      </c>
      <c r="Z19" s="126" t="s">
        <v>70</v>
      </c>
      <c r="AA19" s="126" t="s">
        <v>53</v>
      </c>
    </row>
    <row r="20" spans="1:27" ht="12.75" hidden="1">
      <c r="A20" s="161" t="s">
        <v>6</v>
      </c>
      <c r="B20" s="211">
        <v>137080.3885163661</v>
      </c>
      <c r="C20" s="211">
        <v>169449.90896601047</v>
      </c>
      <c r="D20" s="211">
        <v>3700</v>
      </c>
      <c r="E20" s="211">
        <v>6125</v>
      </c>
      <c r="F20" s="176">
        <v>2850</v>
      </c>
      <c r="G20" s="133" t="s">
        <v>73</v>
      </c>
      <c r="H20" s="221">
        <v>1370</v>
      </c>
      <c r="I20" s="133" t="s">
        <v>73</v>
      </c>
      <c r="J20" s="145" t="s">
        <v>73</v>
      </c>
      <c r="K20" s="211">
        <v>4220</v>
      </c>
      <c r="L20" s="59">
        <v>14650</v>
      </c>
      <c r="M20" s="221">
        <v>5520</v>
      </c>
      <c r="N20" s="211">
        <v>20170</v>
      </c>
      <c r="O20" s="161" t="s">
        <v>6</v>
      </c>
      <c r="P20" s="176">
        <v>30</v>
      </c>
      <c r="Q20" s="59">
        <v>520</v>
      </c>
      <c r="R20" s="221">
        <v>1120</v>
      </c>
      <c r="S20" s="221">
        <v>120</v>
      </c>
      <c r="T20" s="221">
        <v>90</v>
      </c>
      <c r="U20" s="211">
        <v>1880</v>
      </c>
      <c r="V20" s="58" t="s">
        <v>73</v>
      </c>
      <c r="W20" s="59" t="s">
        <v>73</v>
      </c>
      <c r="X20" s="131" t="s">
        <v>73</v>
      </c>
      <c r="Y20" s="132" t="s">
        <v>73</v>
      </c>
      <c r="Z20" s="132">
        <v>7158.722248523438</v>
      </c>
      <c r="AA20" s="132">
        <v>349784.0197309</v>
      </c>
    </row>
    <row r="21" spans="1:27" ht="12.75" hidden="1">
      <c r="A21" s="162" t="s">
        <v>7</v>
      </c>
      <c r="B21" s="212">
        <v>127156.84969192506</v>
      </c>
      <c r="C21" s="212">
        <v>175288.00616466903</v>
      </c>
      <c r="D21" s="212">
        <v>8440</v>
      </c>
      <c r="E21" s="212">
        <v>8458</v>
      </c>
      <c r="F21" s="173">
        <v>3670</v>
      </c>
      <c r="G21" s="133" t="s">
        <v>73</v>
      </c>
      <c r="H21" s="151">
        <v>1130</v>
      </c>
      <c r="I21" s="133" t="s">
        <v>73</v>
      </c>
      <c r="J21" s="145" t="s">
        <v>73</v>
      </c>
      <c r="K21" s="212">
        <v>4800</v>
      </c>
      <c r="L21" s="151">
        <v>7210</v>
      </c>
      <c r="M21" s="151">
        <v>2080</v>
      </c>
      <c r="N21" s="212">
        <v>9290</v>
      </c>
      <c r="O21" s="162" t="s">
        <v>7</v>
      </c>
      <c r="P21" s="173">
        <v>0</v>
      </c>
      <c r="Q21" s="151">
        <v>1130</v>
      </c>
      <c r="R21" s="151">
        <v>1220</v>
      </c>
      <c r="S21" s="151">
        <v>430</v>
      </c>
      <c r="T21" s="151">
        <v>790</v>
      </c>
      <c r="U21" s="212">
        <v>3570</v>
      </c>
      <c r="V21" s="133" t="s">
        <v>73</v>
      </c>
      <c r="W21" s="86" t="s">
        <v>73</v>
      </c>
      <c r="X21" s="134" t="s">
        <v>73</v>
      </c>
      <c r="Y21" s="135" t="s">
        <v>73</v>
      </c>
      <c r="Z21" s="135">
        <v>5228.750039105944</v>
      </c>
      <c r="AA21" s="135">
        <v>342231.60589570005</v>
      </c>
    </row>
    <row r="22" spans="1:27" ht="12.75" hidden="1">
      <c r="A22" s="162" t="s">
        <v>8</v>
      </c>
      <c r="B22" s="212">
        <v>161553.02062833193</v>
      </c>
      <c r="C22" s="212">
        <v>187642.94017248563</v>
      </c>
      <c r="D22" s="212">
        <v>14990</v>
      </c>
      <c r="E22" s="212">
        <v>8028</v>
      </c>
      <c r="F22" s="173">
        <v>3180</v>
      </c>
      <c r="G22" s="133" t="s">
        <v>73</v>
      </c>
      <c r="H22" s="151">
        <v>1970</v>
      </c>
      <c r="I22" s="133" t="s">
        <v>73</v>
      </c>
      <c r="J22" s="145" t="s">
        <v>73</v>
      </c>
      <c r="K22" s="212">
        <v>5150</v>
      </c>
      <c r="L22" s="151">
        <v>8540</v>
      </c>
      <c r="M22" s="151">
        <v>2210</v>
      </c>
      <c r="N22" s="212">
        <v>10750</v>
      </c>
      <c r="O22" s="162" t="s">
        <v>8</v>
      </c>
      <c r="P22" s="173">
        <v>30</v>
      </c>
      <c r="Q22" s="151">
        <v>240</v>
      </c>
      <c r="R22" s="151">
        <v>500</v>
      </c>
      <c r="S22" s="151">
        <v>410</v>
      </c>
      <c r="T22" s="151">
        <v>240</v>
      </c>
      <c r="U22" s="212">
        <v>1420</v>
      </c>
      <c r="V22" s="133" t="s">
        <v>73</v>
      </c>
      <c r="W22" s="86" t="s">
        <v>73</v>
      </c>
      <c r="X22" s="134" t="s">
        <v>73</v>
      </c>
      <c r="Y22" s="135" t="s">
        <v>73</v>
      </c>
      <c r="Z22" s="135">
        <v>2694.1641159824794</v>
      </c>
      <c r="AA22" s="135">
        <v>392228.12491680006</v>
      </c>
    </row>
    <row r="23" spans="1:27" ht="12.75" hidden="1">
      <c r="A23" s="162" t="s">
        <v>9</v>
      </c>
      <c r="B23" s="212">
        <v>160563.9837834291</v>
      </c>
      <c r="C23" s="212">
        <v>151572.2481276435</v>
      </c>
      <c r="D23" s="212">
        <v>3570</v>
      </c>
      <c r="E23" s="212">
        <v>4955</v>
      </c>
      <c r="F23" s="173">
        <v>3090</v>
      </c>
      <c r="G23" s="133" t="s">
        <v>73</v>
      </c>
      <c r="H23" s="151">
        <v>1610</v>
      </c>
      <c r="I23" s="133" t="s">
        <v>73</v>
      </c>
      <c r="J23" s="145" t="s">
        <v>73</v>
      </c>
      <c r="K23" s="212">
        <v>4700</v>
      </c>
      <c r="L23" s="151">
        <v>6120</v>
      </c>
      <c r="M23" s="151">
        <v>1780</v>
      </c>
      <c r="N23" s="212">
        <v>7900</v>
      </c>
      <c r="O23" s="162" t="s">
        <v>9</v>
      </c>
      <c r="P23" s="173">
        <v>0</v>
      </c>
      <c r="Q23" s="151">
        <v>200</v>
      </c>
      <c r="R23" s="151">
        <v>260</v>
      </c>
      <c r="S23" s="151">
        <v>280</v>
      </c>
      <c r="T23" s="151">
        <v>170</v>
      </c>
      <c r="U23" s="212">
        <v>910</v>
      </c>
      <c r="V23" s="133" t="s">
        <v>73</v>
      </c>
      <c r="W23" s="86" t="s">
        <v>73</v>
      </c>
      <c r="X23" s="134" t="s">
        <v>73</v>
      </c>
      <c r="Y23" s="135" t="s">
        <v>73</v>
      </c>
      <c r="Z23" s="135">
        <v>5504.198316327354</v>
      </c>
      <c r="AA23" s="135">
        <v>339675.4302274</v>
      </c>
    </row>
    <row r="24" spans="1:27" ht="12.75" hidden="1">
      <c r="A24" s="162" t="s">
        <v>10</v>
      </c>
      <c r="B24" s="212">
        <v>158846.46093966372</v>
      </c>
      <c r="C24" s="212">
        <v>138410.69955282286</v>
      </c>
      <c r="D24" s="212">
        <v>4540</v>
      </c>
      <c r="E24" s="212">
        <v>1778</v>
      </c>
      <c r="F24" s="173">
        <v>2480</v>
      </c>
      <c r="G24" s="133" t="s">
        <v>73</v>
      </c>
      <c r="H24" s="151">
        <v>2200</v>
      </c>
      <c r="I24" s="133" t="s">
        <v>73</v>
      </c>
      <c r="J24" s="145" t="s">
        <v>73</v>
      </c>
      <c r="K24" s="212">
        <v>4680</v>
      </c>
      <c r="L24" s="151">
        <v>7250</v>
      </c>
      <c r="M24" s="151">
        <v>5810</v>
      </c>
      <c r="N24" s="212">
        <v>13060</v>
      </c>
      <c r="O24" s="162" t="s">
        <v>10</v>
      </c>
      <c r="P24" s="173">
        <v>0</v>
      </c>
      <c r="Q24" s="151">
        <v>340</v>
      </c>
      <c r="R24" s="151">
        <v>510</v>
      </c>
      <c r="S24" s="151">
        <v>680</v>
      </c>
      <c r="T24" s="151">
        <v>230</v>
      </c>
      <c r="U24" s="212">
        <v>1760</v>
      </c>
      <c r="V24" s="133" t="s">
        <v>73</v>
      </c>
      <c r="W24" s="86" t="s">
        <v>73</v>
      </c>
      <c r="X24" s="134" t="s">
        <v>73</v>
      </c>
      <c r="Y24" s="135" t="s">
        <v>73</v>
      </c>
      <c r="Z24" s="135">
        <v>4178.537025613419</v>
      </c>
      <c r="AA24" s="135">
        <v>327253.6975181</v>
      </c>
    </row>
    <row r="25" spans="1:27" ht="12.75" hidden="1">
      <c r="A25" s="162" t="s">
        <v>11</v>
      </c>
      <c r="B25" s="212">
        <v>184344.82013131623</v>
      </c>
      <c r="C25" s="212">
        <v>171373.43209967547</v>
      </c>
      <c r="D25" s="212">
        <v>5770</v>
      </c>
      <c r="E25" s="212">
        <v>555</v>
      </c>
      <c r="F25" s="173">
        <v>7320</v>
      </c>
      <c r="G25" s="133" t="s">
        <v>73</v>
      </c>
      <c r="H25" s="151">
        <v>1220</v>
      </c>
      <c r="I25" s="133" t="s">
        <v>73</v>
      </c>
      <c r="J25" s="145" t="s">
        <v>73</v>
      </c>
      <c r="K25" s="212">
        <v>8540</v>
      </c>
      <c r="L25" s="151">
        <v>11310</v>
      </c>
      <c r="M25" s="151">
        <v>4160</v>
      </c>
      <c r="N25" s="212">
        <v>15470</v>
      </c>
      <c r="O25" s="162" t="s">
        <v>11</v>
      </c>
      <c r="P25" s="173">
        <v>0</v>
      </c>
      <c r="Q25" s="151">
        <v>480</v>
      </c>
      <c r="R25" s="151">
        <v>740</v>
      </c>
      <c r="S25" s="151">
        <v>1250</v>
      </c>
      <c r="T25" s="151">
        <v>650</v>
      </c>
      <c r="U25" s="212">
        <v>3120</v>
      </c>
      <c r="V25" s="133" t="s">
        <v>73</v>
      </c>
      <c r="W25" s="86" t="s">
        <v>73</v>
      </c>
      <c r="X25" s="134" t="s">
        <v>73</v>
      </c>
      <c r="Y25" s="135" t="s">
        <v>73</v>
      </c>
      <c r="Z25" s="135">
        <v>5301.738211508316</v>
      </c>
      <c r="AA25" s="135">
        <v>394474.99044250004</v>
      </c>
    </row>
    <row r="26" spans="1:27" ht="12.75" hidden="1">
      <c r="A26" s="162" t="s">
        <v>12</v>
      </c>
      <c r="B26" s="212">
        <v>186722.21819454784</v>
      </c>
      <c r="C26" s="212">
        <v>166763.19814159296</v>
      </c>
      <c r="D26" s="212">
        <v>3660</v>
      </c>
      <c r="E26" s="212">
        <v>5586</v>
      </c>
      <c r="F26" s="173">
        <v>5270</v>
      </c>
      <c r="G26" s="133" t="s">
        <v>73</v>
      </c>
      <c r="H26" s="151">
        <v>2240</v>
      </c>
      <c r="I26" s="133" t="s">
        <v>73</v>
      </c>
      <c r="J26" s="145" t="s">
        <v>73</v>
      </c>
      <c r="K26" s="212">
        <v>7510</v>
      </c>
      <c r="L26" s="151">
        <v>14610</v>
      </c>
      <c r="M26" s="151">
        <v>6280</v>
      </c>
      <c r="N26" s="212">
        <v>20890</v>
      </c>
      <c r="O26" s="162" t="s">
        <v>12</v>
      </c>
      <c r="P26" s="173">
        <v>0</v>
      </c>
      <c r="Q26" s="151">
        <v>1230</v>
      </c>
      <c r="R26" s="151">
        <v>1310</v>
      </c>
      <c r="S26" s="151">
        <v>870</v>
      </c>
      <c r="T26" s="151">
        <v>950</v>
      </c>
      <c r="U26" s="212">
        <v>4360</v>
      </c>
      <c r="V26" s="133" t="s">
        <v>73</v>
      </c>
      <c r="W26" s="86" t="s">
        <v>73</v>
      </c>
      <c r="X26" s="134" t="s">
        <v>73</v>
      </c>
      <c r="Y26" s="135" t="s">
        <v>73</v>
      </c>
      <c r="Z26" s="135">
        <v>6137.455636559171</v>
      </c>
      <c r="AA26" s="135">
        <v>401628.8719727</v>
      </c>
    </row>
    <row r="27" spans="1:27" ht="12.75" hidden="1">
      <c r="A27" s="162" t="s">
        <v>13</v>
      </c>
      <c r="B27" s="212">
        <v>205055.32651021698</v>
      </c>
      <c r="C27" s="212">
        <v>141217.95970300853</v>
      </c>
      <c r="D27" s="212">
        <v>11510</v>
      </c>
      <c r="E27" s="212">
        <v>3012</v>
      </c>
      <c r="F27" s="173">
        <v>8500</v>
      </c>
      <c r="G27" s="133" t="s">
        <v>73</v>
      </c>
      <c r="H27" s="151">
        <v>3920</v>
      </c>
      <c r="I27" s="133" t="s">
        <v>73</v>
      </c>
      <c r="J27" s="145" t="s">
        <v>73</v>
      </c>
      <c r="K27" s="212">
        <v>12420</v>
      </c>
      <c r="L27" s="151">
        <v>9230</v>
      </c>
      <c r="M27" s="151">
        <v>6790</v>
      </c>
      <c r="N27" s="212">
        <v>16020</v>
      </c>
      <c r="O27" s="162" t="s">
        <v>13</v>
      </c>
      <c r="P27" s="173">
        <v>50</v>
      </c>
      <c r="Q27" s="151">
        <v>1870</v>
      </c>
      <c r="R27" s="151">
        <v>2450</v>
      </c>
      <c r="S27" s="151">
        <v>470</v>
      </c>
      <c r="T27" s="151">
        <v>1290</v>
      </c>
      <c r="U27" s="212">
        <v>6130</v>
      </c>
      <c r="V27" s="133" t="s">
        <v>73</v>
      </c>
      <c r="W27" s="86" t="s">
        <v>73</v>
      </c>
      <c r="X27" s="134" t="s">
        <v>73</v>
      </c>
      <c r="Y27" s="135" t="s">
        <v>73</v>
      </c>
      <c r="Z27" s="135">
        <v>13466.951120874495</v>
      </c>
      <c r="AA27" s="135">
        <v>408832.2373341</v>
      </c>
    </row>
    <row r="28" spans="1:27" ht="12.75" hidden="1">
      <c r="A28" s="162" t="s">
        <v>14</v>
      </c>
      <c r="B28" s="212">
        <v>149635.16457595138</v>
      </c>
      <c r="C28" s="212">
        <v>118890.45528292826</v>
      </c>
      <c r="D28" s="212">
        <v>8830</v>
      </c>
      <c r="E28" s="212">
        <v>1749</v>
      </c>
      <c r="F28" s="173">
        <v>6290</v>
      </c>
      <c r="G28" s="133" t="s">
        <v>73</v>
      </c>
      <c r="H28" s="151">
        <v>4100</v>
      </c>
      <c r="I28" s="133" t="s">
        <v>73</v>
      </c>
      <c r="J28" s="145" t="s">
        <v>73</v>
      </c>
      <c r="K28" s="212">
        <v>10390</v>
      </c>
      <c r="L28" s="151">
        <v>11100</v>
      </c>
      <c r="M28" s="151">
        <v>8220</v>
      </c>
      <c r="N28" s="212">
        <v>19320</v>
      </c>
      <c r="O28" s="162" t="s">
        <v>14</v>
      </c>
      <c r="P28" s="173">
        <v>90</v>
      </c>
      <c r="Q28" s="151">
        <v>540</v>
      </c>
      <c r="R28" s="151">
        <v>900</v>
      </c>
      <c r="S28" s="151">
        <v>400</v>
      </c>
      <c r="T28" s="151">
        <v>270</v>
      </c>
      <c r="U28" s="212">
        <v>2200</v>
      </c>
      <c r="V28" s="133" t="s">
        <v>73</v>
      </c>
      <c r="W28" s="86" t="s">
        <v>73</v>
      </c>
      <c r="X28" s="134" t="s">
        <v>73</v>
      </c>
      <c r="Y28" s="135" t="s">
        <v>73</v>
      </c>
      <c r="Z28" s="135">
        <v>7669.289714620332</v>
      </c>
      <c r="AA28" s="135">
        <v>318683.9095735</v>
      </c>
    </row>
    <row r="29" spans="1:27" ht="12.75" hidden="1">
      <c r="A29" s="162" t="s">
        <v>15</v>
      </c>
      <c r="B29" s="212">
        <v>153404.90614169659</v>
      </c>
      <c r="C29" s="212">
        <v>138488.57969873172</v>
      </c>
      <c r="D29" s="212">
        <v>7050</v>
      </c>
      <c r="E29" s="212">
        <v>4090</v>
      </c>
      <c r="F29" s="173">
        <v>7320</v>
      </c>
      <c r="G29" s="133" t="s">
        <v>73</v>
      </c>
      <c r="H29" s="151">
        <v>4210</v>
      </c>
      <c r="I29" s="133" t="s">
        <v>73</v>
      </c>
      <c r="J29" s="145" t="s">
        <v>73</v>
      </c>
      <c r="K29" s="212">
        <v>11530</v>
      </c>
      <c r="L29" s="151">
        <v>13550</v>
      </c>
      <c r="M29" s="151">
        <v>7280</v>
      </c>
      <c r="N29" s="212">
        <v>20830</v>
      </c>
      <c r="O29" s="162" t="s">
        <v>15</v>
      </c>
      <c r="P29" s="173">
        <v>30</v>
      </c>
      <c r="Q29" s="151">
        <v>510</v>
      </c>
      <c r="R29" s="151">
        <v>1260</v>
      </c>
      <c r="S29" s="151">
        <v>360</v>
      </c>
      <c r="T29" s="151">
        <v>250</v>
      </c>
      <c r="U29" s="212">
        <v>2410</v>
      </c>
      <c r="V29" s="133" t="s">
        <v>73</v>
      </c>
      <c r="W29" s="86" t="s">
        <v>73</v>
      </c>
      <c r="X29" s="134" t="s">
        <v>73</v>
      </c>
      <c r="Y29" s="135" t="s">
        <v>73</v>
      </c>
      <c r="Z29" s="135">
        <v>7385.515289871721</v>
      </c>
      <c r="AA29" s="135">
        <v>345189.0011303</v>
      </c>
    </row>
    <row r="30" spans="1:27" ht="12.75" hidden="1">
      <c r="A30" s="162" t="s">
        <v>16</v>
      </c>
      <c r="B30" s="212">
        <v>172955.01478404092</v>
      </c>
      <c r="C30" s="212">
        <v>146678.55329908303</v>
      </c>
      <c r="D30" s="212">
        <v>6890</v>
      </c>
      <c r="E30" s="212">
        <v>4604</v>
      </c>
      <c r="F30" s="173">
        <v>5170</v>
      </c>
      <c r="G30" s="133" t="s">
        <v>73</v>
      </c>
      <c r="H30" s="151">
        <v>2530</v>
      </c>
      <c r="I30" s="133" t="s">
        <v>73</v>
      </c>
      <c r="J30" s="145" t="s">
        <v>73</v>
      </c>
      <c r="K30" s="212">
        <v>7700</v>
      </c>
      <c r="L30" s="151">
        <v>7920</v>
      </c>
      <c r="M30" s="151">
        <v>4020</v>
      </c>
      <c r="N30" s="212">
        <v>11940</v>
      </c>
      <c r="O30" s="162" t="s">
        <v>16</v>
      </c>
      <c r="P30" s="173">
        <v>60</v>
      </c>
      <c r="Q30" s="151">
        <v>330</v>
      </c>
      <c r="R30" s="151">
        <v>960</v>
      </c>
      <c r="S30" s="151">
        <v>530</v>
      </c>
      <c r="T30" s="151">
        <v>330</v>
      </c>
      <c r="U30" s="212">
        <v>2210</v>
      </c>
      <c r="V30" s="133" t="s">
        <v>73</v>
      </c>
      <c r="W30" s="86" t="s">
        <v>73</v>
      </c>
      <c r="X30" s="134" t="s">
        <v>73</v>
      </c>
      <c r="Y30" s="135" t="s">
        <v>73</v>
      </c>
      <c r="Z30" s="135">
        <v>5975.167819676106</v>
      </c>
      <c r="AA30" s="135">
        <v>358952.73590280005</v>
      </c>
    </row>
    <row r="31" spans="1:27" ht="12.75" hidden="1">
      <c r="A31" s="114" t="s">
        <v>17</v>
      </c>
      <c r="B31" s="215">
        <v>183077.21699349626</v>
      </c>
      <c r="C31" s="215">
        <v>142819.65675910967</v>
      </c>
      <c r="D31" s="215">
        <v>4560</v>
      </c>
      <c r="E31" s="215">
        <v>6114</v>
      </c>
      <c r="F31" s="177">
        <v>4330</v>
      </c>
      <c r="G31" s="133" t="s">
        <v>73</v>
      </c>
      <c r="H31" s="153">
        <v>2720</v>
      </c>
      <c r="I31" s="133" t="s">
        <v>73</v>
      </c>
      <c r="J31" s="145" t="s">
        <v>73</v>
      </c>
      <c r="K31" s="215">
        <v>7050</v>
      </c>
      <c r="L31" s="153">
        <v>5670</v>
      </c>
      <c r="M31" s="153">
        <v>2720</v>
      </c>
      <c r="N31" s="215">
        <v>8390</v>
      </c>
      <c r="O31" s="114" t="s">
        <v>17</v>
      </c>
      <c r="P31" s="177">
        <v>10</v>
      </c>
      <c r="Q31" s="153">
        <v>280</v>
      </c>
      <c r="R31" s="153">
        <v>860</v>
      </c>
      <c r="S31" s="153">
        <v>990</v>
      </c>
      <c r="T31" s="153">
        <v>280</v>
      </c>
      <c r="U31" s="215">
        <v>2420</v>
      </c>
      <c r="V31" s="137" t="s">
        <v>73</v>
      </c>
      <c r="W31" s="136" t="s">
        <v>73</v>
      </c>
      <c r="X31" s="138" t="s">
        <v>73</v>
      </c>
      <c r="Y31" s="139" t="s">
        <v>73</v>
      </c>
      <c r="Z31" s="139">
        <v>6141.529008294048</v>
      </c>
      <c r="AA31" s="139">
        <v>360572.4027609</v>
      </c>
    </row>
    <row r="32" spans="1:27" ht="13.5" hidden="1" thickBot="1">
      <c r="A32" s="163" t="s">
        <v>5</v>
      </c>
      <c r="B32" s="217">
        <v>1980395.370890982</v>
      </c>
      <c r="C32" s="217">
        <v>1848595.637967761</v>
      </c>
      <c r="D32" s="217">
        <v>83510</v>
      </c>
      <c r="E32" s="217">
        <v>55054</v>
      </c>
      <c r="F32" s="175">
        <v>59470</v>
      </c>
      <c r="G32" s="164" t="s">
        <v>73</v>
      </c>
      <c r="H32" s="166">
        <v>29220</v>
      </c>
      <c r="I32" s="164" t="s">
        <v>73</v>
      </c>
      <c r="J32" s="165" t="s">
        <v>73</v>
      </c>
      <c r="K32" s="217">
        <v>88690</v>
      </c>
      <c r="L32" s="166">
        <v>117160</v>
      </c>
      <c r="M32" s="166">
        <v>56870</v>
      </c>
      <c r="N32" s="217">
        <v>174030</v>
      </c>
      <c r="O32" s="163" t="s">
        <v>5</v>
      </c>
      <c r="P32" s="175">
        <v>300</v>
      </c>
      <c r="Q32" s="166">
        <v>7670</v>
      </c>
      <c r="R32" s="166">
        <v>12090</v>
      </c>
      <c r="S32" s="166">
        <v>6790</v>
      </c>
      <c r="T32" s="166">
        <v>5540</v>
      </c>
      <c r="U32" s="217">
        <v>32390</v>
      </c>
      <c r="V32" s="167" t="s">
        <v>73</v>
      </c>
      <c r="W32" s="164" t="s">
        <v>73</v>
      </c>
      <c r="X32" s="165" t="s">
        <v>73</v>
      </c>
      <c r="Y32" s="168" t="s">
        <v>73</v>
      </c>
      <c r="Z32" s="168">
        <v>76842.01854695682</v>
      </c>
      <c r="AA32" s="168">
        <v>4339507.027405701</v>
      </c>
    </row>
    <row r="33" spans="1:27" ht="14.25" hidden="1" thickBot="1" thickTop="1">
      <c r="A33" s="171" t="s">
        <v>34</v>
      </c>
      <c r="B33" s="152"/>
      <c r="D33" s="172"/>
      <c r="E33" s="172"/>
      <c r="F33" s="172" t="s">
        <v>93</v>
      </c>
      <c r="G33" s="172"/>
      <c r="H33" s="172"/>
      <c r="I33" s="172"/>
      <c r="J33" s="172"/>
      <c r="K33" s="219"/>
      <c r="L33" s="179"/>
      <c r="M33" s="179"/>
      <c r="N33" s="172"/>
      <c r="O33" s="170" t="s">
        <v>34</v>
      </c>
      <c r="P33" s="172"/>
      <c r="Q33" s="172"/>
      <c r="R33" s="172"/>
      <c r="S33" s="172"/>
      <c r="T33" s="172"/>
      <c r="U33" s="172"/>
      <c r="V33" s="179"/>
      <c r="W33" s="179"/>
      <c r="X33" s="179"/>
      <c r="Y33" s="172"/>
      <c r="Z33" s="172"/>
      <c r="AA33" s="220"/>
    </row>
    <row r="34" spans="1:27" ht="39" hidden="1" thickTop="1">
      <c r="A34" s="274">
        <v>1989</v>
      </c>
      <c r="B34" s="120" t="s">
        <v>58</v>
      </c>
      <c r="C34" s="120" t="s">
        <v>59</v>
      </c>
      <c r="D34" s="120" t="s">
        <v>0</v>
      </c>
      <c r="E34" s="119" t="s">
        <v>3</v>
      </c>
      <c r="F34" s="121" t="s">
        <v>47</v>
      </c>
      <c r="G34" s="122" t="s">
        <v>94</v>
      </c>
      <c r="H34" s="122" t="s">
        <v>48</v>
      </c>
      <c r="I34" s="122" t="s">
        <v>95</v>
      </c>
      <c r="J34" s="123" t="s">
        <v>96</v>
      </c>
      <c r="K34" s="120" t="s">
        <v>52</v>
      </c>
      <c r="L34" s="158" t="s">
        <v>45</v>
      </c>
      <c r="M34" s="158" t="s">
        <v>56</v>
      </c>
      <c r="N34" s="120" t="s">
        <v>46</v>
      </c>
      <c r="O34" s="268">
        <v>1989</v>
      </c>
      <c r="P34" s="121" t="s">
        <v>40</v>
      </c>
      <c r="Q34" s="124" t="s">
        <v>41</v>
      </c>
      <c r="R34" s="122" t="s">
        <v>42</v>
      </c>
      <c r="S34" s="124" t="s">
        <v>55</v>
      </c>
      <c r="T34" s="125" t="s">
        <v>44</v>
      </c>
      <c r="U34" s="120" t="s">
        <v>65</v>
      </c>
      <c r="V34" s="159" t="s">
        <v>72</v>
      </c>
      <c r="W34" s="158" t="s">
        <v>67</v>
      </c>
      <c r="X34" s="160" t="s">
        <v>68</v>
      </c>
      <c r="Y34" s="120" t="s">
        <v>69</v>
      </c>
      <c r="Z34" s="126" t="s">
        <v>70</v>
      </c>
      <c r="AA34" s="126" t="s">
        <v>53</v>
      </c>
    </row>
    <row r="35" spans="1:27" ht="12.75" hidden="1">
      <c r="A35" s="161" t="s">
        <v>6</v>
      </c>
      <c r="B35" s="211">
        <v>18806.48735099194</v>
      </c>
      <c r="C35" s="211">
        <v>31450.2107341049</v>
      </c>
      <c r="D35" s="211">
        <v>102006.43939636218</v>
      </c>
      <c r="E35" s="211">
        <v>32305.922001503648</v>
      </c>
      <c r="F35" s="176">
        <v>3354.7592879256963</v>
      </c>
      <c r="G35" s="133" t="s">
        <v>73</v>
      </c>
      <c r="H35" s="221">
        <v>1239.6027049873203</v>
      </c>
      <c r="I35" s="133" t="s">
        <v>73</v>
      </c>
      <c r="J35" s="145" t="s">
        <v>73</v>
      </c>
      <c r="K35" s="211">
        <v>4594.361992913016</v>
      </c>
      <c r="L35" s="59">
        <v>4174.054054054054</v>
      </c>
      <c r="M35" s="221">
        <v>1776.360634920635</v>
      </c>
      <c r="N35" s="211">
        <v>5950.414688974689</v>
      </c>
      <c r="O35" s="161" t="s">
        <v>6</v>
      </c>
      <c r="P35" s="176">
        <v>501.94807370184253</v>
      </c>
      <c r="Q35" s="59">
        <v>877.0318818122963</v>
      </c>
      <c r="R35" s="221">
        <v>2761.9461239149955</v>
      </c>
      <c r="S35" s="221">
        <v>290.9480122324159</v>
      </c>
      <c r="T35" s="221">
        <v>1475.1538461538462</v>
      </c>
      <c r="U35" s="211">
        <v>5907.027937815397</v>
      </c>
      <c r="V35" s="58" t="s">
        <v>73</v>
      </c>
      <c r="W35" s="59" t="s">
        <v>73</v>
      </c>
      <c r="X35" s="131" t="s">
        <v>73</v>
      </c>
      <c r="Y35" s="132" t="s">
        <v>73</v>
      </c>
      <c r="Z35" s="132">
        <v>6271.21806293309</v>
      </c>
      <c r="AA35" s="132">
        <v>207292.08216559884</v>
      </c>
    </row>
    <row r="36" spans="1:27" ht="12.75" hidden="1">
      <c r="A36" s="162" t="s">
        <v>7</v>
      </c>
      <c r="B36" s="212">
        <v>12866.545255294865</v>
      </c>
      <c r="C36" s="212">
        <v>19332.409352201303</v>
      </c>
      <c r="D36" s="212">
        <v>96983.16875741651</v>
      </c>
      <c r="E36" s="212">
        <v>24685.17003667386</v>
      </c>
      <c r="F36" s="173">
        <v>3286.359199341925</v>
      </c>
      <c r="G36" s="133" t="s">
        <v>73</v>
      </c>
      <c r="H36" s="151">
        <v>1059.4665334665335</v>
      </c>
      <c r="I36" s="133" t="s">
        <v>73</v>
      </c>
      <c r="J36" s="145" t="s">
        <v>73</v>
      </c>
      <c r="K36" s="212">
        <v>4345.825732808458</v>
      </c>
      <c r="L36" s="151">
        <v>3925.2566781077453</v>
      </c>
      <c r="M36" s="151">
        <v>1076.3224508050089</v>
      </c>
      <c r="N36" s="212">
        <v>5001.579128912754</v>
      </c>
      <c r="O36" s="162" t="s">
        <v>7</v>
      </c>
      <c r="P36" s="173">
        <v>1550.185303514377</v>
      </c>
      <c r="Q36" s="151">
        <v>638.8998085297977</v>
      </c>
      <c r="R36" s="151">
        <v>1802.2836801752464</v>
      </c>
      <c r="S36" s="151">
        <v>325.766081871345</v>
      </c>
      <c r="T36" s="151">
        <v>3912.3452471482888</v>
      </c>
      <c r="U36" s="212">
        <v>8229.480121239056</v>
      </c>
      <c r="V36" s="133" t="s">
        <v>73</v>
      </c>
      <c r="W36" s="86" t="s">
        <v>73</v>
      </c>
      <c r="X36" s="134" t="s">
        <v>73</v>
      </c>
      <c r="Y36" s="135" t="s">
        <v>73</v>
      </c>
      <c r="Z36" s="135">
        <v>5719.148627196053</v>
      </c>
      <c r="AA36" s="135">
        <v>177163.32701174286</v>
      </c>
    </row>
    <row r="37" spans="1:27" ht="12.75" hidden="1">
      <c r="A37" s="162" t="s">
        <v>8</v>
      </c>
      <c r="B37" s="212">
        <v>8909.410358258876</v>
      </c>
      <c r="C37" s="212">
        <v>13774.459577962582</v>
      </c>
      <c r="D37" s="212">
        <v>119682.99797137672</v>
      </c>
      <c r="E37" s="212">
        <v>21091.000503573574</v>
      </c>
      <c r="F37" s="173">
        <v>4089.808067664281</v>
      </c>
      <c r="G37" s="133" t="s">
        <v>73</v>
      </c>
      <c r="H37" s="151">
        <v>1546.188415446072</v>
      </c>
      <c r="I37" s="133" t="s">
        <v>73</v>
      </c>
      <c r="J37" s="145" t="s">
        <v>73</v>
      </c>
      <c r="K37" s="212">
        <v>5635.996483110353</v>
      </c>
      <c r="L37" s="151">
        <v>6383.179626749611</v>
      </c>
      <c r="M37" s="151">
        <v>1904.2175602175603</v>
      </c>
      <c r="N37" s="212">
        <v>8287.397186967171</v>
      </c>
      <c r="O37" s="162" t="s">
        <v>8</v>
      </c>
      <c r="P37" s="173">
        <v>792.4496567505721</v>
      </c>
      <c r="Q37" s="151">
        <v>691.0759585125711</v>
      </c>
      <c r="R37" s="151">
        <v>1870.2498684902682</v>
      </c>
      <c r="S37" s="151">
        <v>560.377358490566</v>
      </c>
      <c r="T37" s="151">
        <v>1674.38898257448</v>
      </c>
      <c r="U37" s="212">
        <v>5588.541824818458</v>
      </c>
      <c r="V37" s="133" t="s">
        <v>73</v>
      </c>
      <c r="W37" s="86" t="s">
        <v>73</v>
      </c>
      <c r="X37" s="134" t="s">
        <v>73</v>
      </c>
      <c r="Y37" s="135" t="s">
        <v>73</v>
      </c>
      <c r="Z37" s="135">
        <v>5984.178740525185</v>
      </c>
      <c r="AA37" s="135">
        <v>188953.98264659292</v>
      </c>
    </row>
    <row r="38" spans="1:27" ht="12.75" hidden="1">
      <c r="A38" s="162" t="s">
        <v>9</v>
      </c>
      <c r="B38" s="212">
        <v>7790.046165015846</v>
      </c>
      <c r="C38" s="212">
        <v>10330.803397330435</v>
      </c>
      <c r="D38" s="212">
        <v>95426.03144735146</v>
      </c>
      <c r="E38" s="212">
        <v>14689.193299453631</v>
      </c>
      <c r="F38" s="173">
        <v>3455.591278125725</v>
      </c>
      <c r="G38" s="133" t="s">
        <v>73</v>
      </c>
      <c r="H38" s="151">
        <v>1188.6390916463909</v>
      </c>
      <c r="I38" s="133" t="s">
        <v>73</v>
      </c>
      <c r="J38" s="145" t="s">
        <v>73</v>
      </c>
      <c r="K38" s="212">
        <v>4644.230369772115</v>
      </c>
      <c r="L38" s="151">
        <v>5378.618701917868</v>
      </c>
      <c r="M38" s="151">
        <v>1835.7978021978022</v>
      </c>
      <c r="N38" s="212">
        <v>7214.41650411567</v>
      </c>
      <c r="O38" s="162" t="s">
        <v>9</v>
      </c>
      <c r="P38" s="173">
        <v>1009.6551724137931</v>
      </c>
      <c r="Q38" s="151">
        <v>764.1755837479888</v>
      </c>
      <c r="R38" s="151">
        <v>1971.6509528585757</v>
      </c>
      <c r="S38" s="151">
        <v>532.1869328493648</v>
      </c>
      <c r="T38" s="151">
        <v>2191.050907481186</v>
      </c>
      <c r="U38" s="212">
        <v>6468.719549350909</v>
      </c>
      <c r="V38" s="133" t="s">
        <v>73</v>
      </c>
      <c r="W38" s="86" t="s">
        <v>73</v>
      </c>
      <c r="X38" s="134" t="s">
        <v>73</v>
      </c>
      <c r="Y38" s="135" t="s">
        <v>73</v>
      </c>
      <c r="Z38" s="135">
        <v>6260.464281099655</v>
      </c>
      <c r="AA38" s="135">
        <v>152823.9050134897</v>
      </c>
    </row>
    <row r="39" spans="1:27" ht="12.75" hidden="1">
      <c r="A39" s="162" t="s">
        <v>10</v>
      </c>
      <c r="B39" s="212">
        <v>17181.280208492317</v>
      </c>
      <c r="C39" s="212">
        <v>18471.887332791768</v>
      </c>
      <c r="D39" s="212">
        <v>84533.60427496456</v>
      </c>
      <c r="E39" s="212">
        <v>4171.79935038522</v>
      </c>
      <c r="F39" s="173">
        <v>3724.5669395884047</v>
      </c>
      <c r="G39" s="133" t="s">
        <v>73</v>
      </c>
      <c r="H39" s="151">
        <v>1456.1290751829674</v>
      </c>
      <c r="I39" s="133" t="s">
        <v>73</v>
      </c>
      <c r="J39" s="145" t="s">
        <v>73</v>
      </c>
      <c r="K39" s="212">
        <v>5180.696014771373</v>
      </c>
      <c r="L39" s="151">
        <v>5886.968599033817</v>
      </c>
      <c r="M39" s="151">
        <v>3191.695054945055</v>
      </c>
      <c r="N39" s="212">
        <v>9078.66365397887</v>
      </c>
      <c r="O39" s="162" t="s">
        <v>10</v>
      </c>
      <c r="P39" s="173">
        <v>1383.293172690763</v>
      </c>
      <c r="Q39" s="151">
        <v>774.146282973621</v>
      </c>
      <c r="R39" s="151">
        <v>1975.393</v>
      </c>
      <c r="S39" s="151">
        <v>1501.27444589309</v>
      </c>
      <c r="T39" s="151">
        <v>3169.120960569226</v>
      </c>
      <c r="U39" s="212">
        <v>8803.2278621267</v>
      </c>
      <c r="V39" s="133" t="s">
        <v>73</v>
      </c>
      <c r="W39" s="86" t="s">
        <v>73</v>
      </c>
      <c r="X39" s="134" t="s">
        <v>73</v>
      </c>
      <c r="Y39" s="135" t="s">
        <v>73</v>
      </c>
      <c r="Z39" s="135">
        <v>6829.382055247412</v>
      </c>
      <c r="AA39" s="135">
        <v>154250.54075275818</v>
      </c>
    </row>
    <row r="40" spans="1:27" ht="12.75" hidden="1">
      <c r="A40" s="162" t="s">
        <v>11</v>
      </c>
      <c r="B40" s="212">
        <v>12764.234743467465</v>
      </c>
      <c r="C40" s="212">
        <v>20809.63499392947</v>
      </c>
      <c r="D40" s="212">
        <v>114061.17732167494</v>
      </c>
      <c r="E40" s="212">
        <v>3853.5703809985334</v>
      </c>
      <c r="F40" s="173">
        <v>5216.071035598706</v>
      </c>
      <c r="G40" s="133" t="s">
        <v>73</v>
      </c>
      <c r="H40" s="151">
        <v>591.2996632996633</v>
      </c>
      <c r="I40" s="133" t="s">
        <v>73</v>
      </c>
      <c r="J40" s="145" t="s">
        <v>73</v>
      </c>
      <c r="K40" s="212">
        <v>5807.370698898369</v>
      </c>
      <c r="L40" s="151">
        <v>8147.234042553191</v>
      </c>
      <c r="M40" s="151">
        <v>4168.939708029197</v>
      </c>
      <c r="N40" s="212">
        <v>12316.173750582388</v>
      </c>
      <c r="O40" s="162" t="s">
        <v>11</v>
      </c>
      <c r="P40" s="173">
        <v>1698.031284916201</v>
      </c>
      <c r="Q40" s="151">
        <v>1217.5983358547655</v>
      </c>
      <c r="R40" s="151">
        <v>1868.1777663934427</v>
      </c>
      <c r="S40" s="151">
        <v>1430.4684065934066</v>
      </c>
      <c r="T40" s="151">
        <v>4412.364413850647</v>
      </c>
      <c r="U40" s="212">
        <v>10626.640207608463</v>
      </c>
      <c r="V40" s="133" t="s">
        <v>73</v>
      </c>
      <c r="W40" s="86" t="s">
        <v>73</v>
      </c>
      <c r="X40" s="134" t="s">
        <v>73</v>
      </c>
      <c r="Y40" s="135" t="s">
        <v>73</v>
      </c>
      <c r="Z40" s="135">
        <v>7915.821124874579</v>
      </c>
      <c r="AA40" s="135">
        <v>188154.62322203422</v>
      </c>
    </row>
    <row r="41" spans="1:27" ht="12.75" hidden="1">
      <c r="A41" s="162" t="s">
        <v>12</v>
      </c>
      <c r="B41" s="212">
        <v>12658.118481101017</v>
      </c>
      <c r="C41" s="212">
        <v>22185.841099139212</v>
      </c>
      <c r="D41" s="212">
        <v>114517.09214029195</v>
      </c>
      <c r="E41" s="212">
        <v>2545.373297685678</v>
      </c>
      <c r="F41" s="173">
        <v>4872.45567867036</v>
      </c>
      <c r="G41" s="133" t="s">
        <v>73</v>
      </c>
      <c r="H41" s="151">
        <v>1047.6650532429817</v>
      </c>
      <c r="I41" s="133" t="s">
        <v>73</v>
      </c>
      <c r="J41" s="145" t="s">
        <v>73</v>
      </c>
      <c r="K41" s="212">
        <v>5920.120731913341</v>
      </c>
      <c r="L41" s="151">
        <v>7515.0295081967215</v>
      </c>
      <c r="M41" s="151">
        <v>5757.1912867515775</v>
      </c>
      <c r="N41" s="212">
        <v>13272.220794948298</v>
      </c>
      <c r="O41" s="162" t="s">
        <v>12</v>
      </c>
      <c r="P41" s="173">
        <v>1959.230394544569</v>
      </c>
      <c r="Q41" s="151">
        <v>2192.223463687151</v>
      </c>
      <c r="R41" s="151">
        <v>3271.5311273135167</v>
      </c>
      <c r="S41" s="151">
        <v>323.6994219653179</v>
      </c>
      <c r="T41" s="151">
        <v>6956.950900163666</v>
      </c>
      <c r="U41" s="212">
        <v>14703.63530767422</v>
      </c>
      <c r="V41" s="133" t="s">
        <v>73</v>
      </c>
      <c r="W41" s="86" t="s">
        <v>73</v>
      </c>
      <c r="X41" s="134" t="s">
        <v>73</v>
      </c>
      <c r="Y41" s="135" t="s">
        <v>73</v>
      </c>
      <c r="Z41" s="135">
        <v>7796.914557946158</v>
      </c>
      <c r="AA41" s="135">
        <v>193599.31641069983</v>
      </c>
    </row>
    <row r="42" spans="1:27" ht="12.75" hidden="1">
      <c r="A42" s="162" t="s">
        <v>13</v>
      </c>
      <c r="B42" s="212">
        <v>13058.59205809965</v>
      </c>
      <c r="C42" s="212">
        <v>19219.07076297042</v>
      </c>
      <c r="D42" s="212">
        <v>132509.0859131083</v>
      </c>
      <c r="E42" s="212">
        <v>4533.859033763267</v>
      </c>
      <c r="F42" s="173">
        <v>3409.1365536460753</v>
      </c>
      <c r="G42" s="133" t="s">
        <v>73</v>
      </c>
      <c r="H42" s="151">
        <v>867.8383371824481</v>
      </c>
      <c r="I42" s="133" t="s">
        <v>73</v>
      </c>
      <c r="J42" s="145" t="s">
        <v>73</v>
      </c>
      <c r="K42" s="212">
        <v>4276.974890828524</v>
      </c>
      <c r="L42" s="151">
        <v>6461.150625339858</v>
      </c>
      <c r="M42" s="151">
        <v>6046.253632760899</v>
      </c>
      <c r="N42" s="212">
        <v>12507.404258100756</v>
      </c>
      <c r="O42" s="162" t="s">
        <v>13</v>
      </c>
      <c r="P42" s="173">
        <v>1401.3066581306018</v>
      </c>
      <c r="Q42" s="151">
        <v>1352.3841807909605</v>
      </c>
      <c r="R42" s="151">
        <v>4119.679003558719</v>
      </c>
      <c r="S42" s="151">
        <v>426.45572354211663</v>
      </c>
      <c r="T42" s="151">
        <v>4300.117659352142</v>
      </c>
      <c r="U42" s="212">
        <v>11599.94322537454</v>
      </c>
      <c r="V42" s="133" t="s">
        <v>73</v>
      </c>
      <c r="W42" s="86" t="s">
        <v>73</v>
      </c>
      <c r="X42" s="134" t="s">
        <v>73</v>
      </c>
      <c r="Y42" s="135" t="s">
        <v>73</v>
      </c>
      <c r="Z42" s="135">
        <v>6998.254480923593</v>
      </c>
      <c r="AA42" s="135">
        <v>204703.184623169</v>
      </c>
    </row>
    <row r="43" spans="1:27" ht="12.75" hidden="1">
      <c r="A43" s="162" t="s">
        <v>14</v>
      </c>
      <c r="B43" s="212">
        <v>10289.606566200417</v>
      </c>
      <c r="C43" s="212">
        <v>13963.803320226896</v>
      </c>
      <c r="D43" s="212">
        <v>109073.54050632911</v>
      </c>
      <c r="E43" s="212">
        <v>5220.499824267447</v>
      </c>
      <c r="F43" s="173">
        <v>2719.8804689734056</v>
      </c>
      <c r="G43" s="133" t="s">
        <v>73</v>
      </c>
      <c r="H43" s="151">
        <v>1126.7068014705883</v>
      </c>
      <c r="I43" s="133" t="s">
        <v>73</v>
      </c>
      <c r="J43" s="145" t="s">
        <v>73</v>
      </c>
      <c r="K43" s="212">
        <v>3846.587270443994</v>
      </c>
      <c r="L43" s="151">
        <v>8181.244828828829</v>
      </c>
      <c r="M43" s="151">
        <v>4192.777777777777</v>
      </c>
      <c r="N43" s="212">
        <v>12374.022606606606</v>
      </c>
      <c r="O43" s="162" t="s">
        <v>14</v>
      </c>
      <c r="P43" s="173">
        <v>1033.7829596412555</v>
      </c>
      <c r="Q43" s="151">
        <v>1095.204134366925</v>
      </c>
      <c r="R43" s="151">
        <v>1876.7703862660944</v>
      </c>
      <c r="S43" s="151">
        <v>597.4816</v>
      </c>
      <c r="T43" s="151">
        <v>4386.063387978142</v>
      </c>
      <c r="U43" s="212">
        <v>8989.302468252416</v>
      </c>
      <c r="V43" s="133" t="s">
        <v>73</v>
      </c>
      <c r="W43" s="86" t="s">
        <v>73</v>
      </c>
      <c r="X43" s="134" t="s">
        <v>73</v>
      </c>
      <c r="Y43" s="135" t="s">
        <v>73</v>
      </c>
      <c r="Z43" s="135">
        <v>4931.120028232778</v>
      </c>
      <c r="AA43" s="135">
        <v>168688.48259055967</v>
      </c>
    </row>
    <row r="44" spans="1:27" ht="12.75" hidden="1">
      <c r="A44" s="162" t="s">
        <v>15</v>
      </c>
      <c r="B44" s="212">
        <v>11587.284709555319</v>
      </c>
      <c r="C44" s="212">
        <v>17029.285373571227</v>
      </c>
      <c r="D44" s="212">
        <v>81618.86102320676</v>
      </c>
      <c r="E44" s="212">
        <v>7738.254901873242</v>
      </c>
      <c r="F44" s="173">
        <v>2330.031206171108</v>
      </c>
      <c r="G44" s="133" t="s">
        <v>73</v>
      </c>
      <c r="H44" s="151">
        <v>1355.1029641185646</v>
      </c>
      <c r="I44" s="133" t="s">
        <v>73</v>
      </c>
      <c r="J44" s="145" t="s">
        <v>73</v>
      </c>
      <c r="K44" s="212">
        <v>3685.1341702896725</v>
      </c>
      <c r="L44" s="151">
        <v>6792.522093813732</v>
      </c>
      <c r="M44" s="151">
        <v>3271.4626270679687</v>
      </c>
      <c r="N44" s="212">
        <v>10063.984720881701</v>
      </c>
      <c r="O44" s="162" t="s">
        <v>15</v>
      </c>
      <c r="P44" s="173">
        <v>1017.9459980713597</v>
      </c>
      <c r="Q44" s="151">
        <v>706.2563081009296</v>
      </c>
      <c r="R44" s="151">
        <v>1864.7313691507798</v>
      </c>
      <c r="S44" s="151">
        <v>449.49892933618844</v>
      </c>
      <c r="T44" s="151">
        <v>3238.5171137835337</v>
      </c>
      <c r="U44" s="212">
        <v>7276.949718442791</v>
      </c>
      <c r="V44" s="133" t="s">
        <v>73</v>
      </c>
      <c r="W44" s="86" t="s">
        <v>73</v>
      </c>
      <c r="X44" s="134" t="s">
        <v>73</v>
      </c>
      <c r="Y44" s="135" t="s">
        <v>73</v>
      </c>
      <c r="Z44" s="135">
        <v>6092.336241524051</v>
      </c>
      <c r="AA44" s="135">
        <v>145092.09085934478</v>
      </c>
    </row>
    <row r="45" spans="1:27" ht="12.75" hidden="1">
      <c r="A45" s="162" t="s">
        <v>16</v>
      </c>
      <c r="B45" s="212">
        <v>9516.616665059793</v>
      </c>
      <c r="C45" s="212">
        <v>13454.527009222467</v>
      </c>
      <c r="D45" s="212">
        <v>89638.07913743175</v>
      </c>
      <c r="E45" s="212">
        <v>15576.028079768219</v>
      </c>
      <c r="F45" s="173">
        <v>2997.8302961275626</v>
      </c>
      <c r="G45" s="133" t="s">
        <v>73</v>
      </c>
      <c r="H45" s="151">
        <v>1306.806800618238</v>
      </c>
      <c r="I45" s="133" t="s">
        <v>73</v>
      </c>
      <c r="J45" s="145" t="s">
        <v>73</v>
      </c>
      <c r="K45" s="212">
        <v>4304.637096745801</v>
      </c>
      <c r="L45" s="151">
        <v>5095.343542746895</v>
      </c>
      <c r="M45" s="151">
        <v>2379.887100536506</v>
      </c>
      <c r="N45" s="212">
        <v>7475.230643283401</v>
      </c>
      <c r="O45" s="162" t="s">
        <v>16</v>
      </c>
      <c r="P45" s="173">
        <v>819.25</v>
      </c>
      <c r="Q45" s="151">
        <v>653.5724962630792</v>
      </c>
      <c r="R45" s="151">
        <v>1772.0417633410673</v>
      </c>
      <c r="S45" s="151">
        <v>1201.285367825384</v>
      </c>
      <c r="T45" s="151">
        <v>1755.9085399449036</v>
      </c>
      <c r="U45" s="212">
        <v>6202.058167374435</v>
      </c>
      <c r="V45" s="133" t="s">
        <v>73</v>
      </c>
      <c r="W45" s="86" t="s">
        <v>73</v>
      </c>
      <c r="X45" s="134" t="s">
        <v>73</v>
      </c>
      <c r="Y45" s="135" t="s">
        <v>73</v>
      </c>
      <c r="Z45" s="135">
        <v>8081.68288785373</v>
      </c>
      <c r="AA45" s="135">
        <v>154248.8596867396</v>
      </c>
    </row>
    <row r="46" spans="1:27" ht="12.75" hidden="1">
      <c r="A46" s="114" t="s">
        <v>17</v>
      </c>
      <c r="B46" s="215">
        <v>9636.598542860816</v>
      </c>
      <c r="C46" s="215">
        <v>11005.597565637792</v>
      </c>
      <c r="D46" s="215">
        <v>136689.04413168118</v>
      </c>
      <c r="E46" s="215">
        <v>25763.18031078047</v>
      </c>
      <c r="F46" s="177">
        <v>2957.167343623071</v>
      </c>
      <c r="G46" s="133" t="s">
        <v>73</v>
      </c>
      <c r="H46" s="153">
        <v>1341.8189038919777</v>
      </c>
      <c r="I46" s="133" t="s">
        <v>73</v>
      </c>
      <c r="J46" s="145" t="s">
        <v>73</v>
      </c>
      <c r="K46" s="215">
        <v>4298.9862475150485</v>
      </c>
      <c r="L46" s="153">
        <v>8080.386016806722</v>
      </c>
      <c r="M46" s="153">
        <v>2532.097126227719</v>
      </c>
      <c r="N46" s="215">
        <v>10612.483143034442</v>
      </c>
      <c r="O46" s="114" t="s">
        <v>17</v>
      </c>
      <c r="P46" s="177">
        <v>1013.9378238341969</v>
      </c>
      <c r="Q46" s="153">
        <v>936.0406091370559</v>
      </c>
      <c r="R46" s="153">
        <v>3298.70625</v>
      </c>
      <c r="S46" s="153">
        <v>1416.6497975708503</v>
      </c>
      <c r="T46" s="153">
        <v>2161.315743567379</v>
      </c>
      <c r="U46" s="215">
        <v>8826.650224109482</v>
      </c>
      <c r="V46" s="137" t="s">
        <v>73</v>
      </c>
      <c r="W46" s="136" t="s">
        <v>73</v>
      </c>
      <c r="X46" s="138" t="s">
        <v>73</v>
      </c>
      <c r="Y46" s="139" t="s">
        <v>73</v>
      </c>
      <c r="Z46" s="139">
        <v>7111.981282111201</v>
      </c>
      <c r="AA46" s="139">
        <v>213944.52144773043</v>
      </c>
    </row>
    <row r="47" spans="1:27" ht="13.5" hidden="1" thickBot="1">
      <c r="A47" s="163" t="s">
        <v>5</v>
      </c>
      <c r="B47" s="217">
        <v>145064.82110439832</v>
      </c>
      <c r="C47" s="217">
        <v>211027.5305190885</v>
      </c>
      <c r="D47" s="217">
        <v>1276739.1220211952</v>
      </c>
      <c r="E47" s="217">
        <v>162173.85102072678</v>
      </c>
      <c r="F47" s="175">
        <v>42413.65735545632</v>
      </c>
      <c r="G47" s="164" t="s">
        <v>73</v>
      </c>
      <c r="H47" s="166">
        <v>14127.264344553743</v>
      </c>
      <c r="I47" s="164" t="s">
        <v>73</v>
      </c>
      <c r="J47" s="165" t="s">
        <v>73</v>
      </c>
      <c r="K47" s="217">
        <v>56540.921700010076</v>
      </c>
      <c r="L47" s="166">
        <v>76020.98831814904</v>
      </c>
      <c r="M47" s="166">
        <v>38133.0027622377</v>
      </c>
      <c r="N47" s="217">
        <v>114153.99108038677</v>
      </c>
      <c r="O47" s="163" t="s">
        <v>5</v>
      </c>
      <c r="P47" s="175">
        <v>14181.01649820953</v>
      </c>
      <c r="Q47" s="166">
        <v>11898.609043777142</v>
      </c>
      <c r="R47" s="166">
        <v>28453.161291462708</v>
      </c>
      <c r="S47" s="166">
        <v>9056.092078170046</v>
      </c>
      <c r="T47" s="166">
        <v>39633.29770256743</v>
      </c>
      <c r="U47" s="217">
        <v>103222.17661418686</v>
      </c>
      <c r="V47" s="167" t="s">
        <v>73</v>
      </c>
      <c r="W47" s="164" t="s">
        <v>73</v>
      </c>
      <c r="X47" s="165" t="s">
        <v>73</v>
      </c>
      <c r="Y47" s="168" t="s">
        <v>73</v>
      </c>
      <c r="Z47" s="168">
        <v>79992.50237046748</v>
      </c>
      <c r="AA47" s="168">
        <v>2148914.91643046</v>
      </c>
    </row>
    <row r="48" spans="1:27" ht="14.25" hidden="1" thickBot="1" thickTop="1">
      <c r="A48" s="155" t="s">
        <v>5</v>
      </c>
      <c r="B48" s="152"/>
      <c r="D48" s="172"/>
      <c r="E48" s="172"/>
      <c r="F48" s="172"/>
      <c r="G48" s="172"/>
      <c r="H48" s="172"/>
      <c r="I48" s="172"/>
      <c r="J48" s="172"/>
      <c r="K48" s="219"/>
      <c r="L48" s="179"/>
      <c r="M48" s="179"/>
      <c r="N48" s="172"/>
      <c r="O48" s="169" t="s">
        <v>5</v>
      </c>
      <c r="P48" s="172" t="s">
        <v>57</v>
      </c>
      <c r="Q48" s="172"/>
      <c r="R48" s="172"/>
      <c r="S48" s="172"/>
      <c r="T48" s="172"/>
      <c r="U48" s="173"/>
      <c r="V48" s="178"/>
      <c r="W48" s="179"/>
      <c r="X48" s="179"/>
      <c r="Y48" s="173"/>
      <c r="Z48" s="152"/>
      <c r="AA48" s="220"/>
    </row>
    <row r="49" spans="1:27" ht="39" hidden="1" thickTop="1">
      <c r="A49" s="274">
        <v>1990</v>
      </c>
      <c r="B49" s="120" t="s">
        <v>58</v>
      </c>
      <c r="C49" s="120" t="s">
        <v>59</v>
      </c>
      <c r="D49" s="120" t="s">
        <v>0</v>
      </c>
      <c r="E49" s="119" t="s">
        <v>3</v>
      </c>
      <c r="F49" s="121" t="s">
        <v>47</v>
      </c>
      <c r="G49" s="122" t="s">
        <v>49</v>
      </c>
      <c r="H49" s="122" t="s">
        <v>48</v>
      </c>
      <c r="I49" s="122" t="s">
        <v>50</v>
      </c>
      <c r="J49" s="123" t="s">
        <v>123</v>
      </c>
      <c r="K49" s="120" t="s">
        <v>52</v>
      </c>
      <c r="L49" s="158" t="s">
        <v>45</v>
      </c>
      <c r="M49" s="158" t="s">
        <v>56</v>
      </c>
      <c r="N49" s="120" t="s">
        <v>46</v>
      </c>
      <c r="O49" s="268">
        <v>1990</v>
      </c>
      <c r="P49" s="121" t="s">
        <v>40</v>
      </c>
      <c r="Q49" s="124" t="s">
        <v>41</v>
      </c>
      <c r="R49" s="122" t="s">
        <v>42</v>
      </c>
      <c r="S49" s="124" t="s">
        <v>55</v>
      </c>
      <c r="T49" s="125" t="s">
        <v>44</v>
      </c>
      <c r="U49" s="120" t="s">
        <v>65</v>
      </c>
      <c r="V49" s="159" t="s">
        <v>72</v>
      </c>
      <c r="W49" s="158" t="s">
        <v>67</v>
      </c>
      <c r="X49" s="160" t="s">
        <v>68</v>
      </c>
      <c r="Y49" s="120" t="s">
        <v>69</v>
      </c>
      <c r="Z49" s="126" t="s">
        <v>70</v>
      </c>
      <c r="AA49" s="126" t="s">
        <v>53</v>
      </c>
    </row>
    <row r="50" spans="1:27" ht="12.75" hidden="1">
      <c r="A50" s="161" t="s">
        <v>6</v>
      </c>
      <c r="B50" s="211">
        <v>162483.1304109155</v>
      </c>
      <c r="C50" s="211">
        <v>167077.45578146627</v>
      </c>
      <c r="D50" s="211">
        <v>135176.32129886776</v>
      </c>
      <c r="E50" s="211">
        <v>36305.18206016271</v>
      </c>
      <c r="F50" s="176">
        <v>6496.653266331658</v>
      </c>
      <c r="G50" s="133">
        <v>748.9908466819222</v>
      </c>
      <c r="H50" s="221">
        <v>2770.135211267606</v>
      </c>
      <c r="I50" s="133">
        <v>511.9252336448598</v>
      </c>
      <c r="J50" s="145">
        <v>1207.4883720930234</v>
      </c>
      <c r="K50" s="211">
        <v>11735.19293001907</v>
      </c>
      <c r="L50" s="59">
        <v>21032.443943723894</v>
      </c>
      <c r="M50" s="221">
        <v>6322.455801104972</v>
      </c>
      <c r="N50" s="211">
        <v>27354.89974482887</v>
      </c>
      <c r="O50" s="161" t="s">
        <v>6</v>
      </c>
      <c r="P50" s="176">
        <v>2564.405498281787</v>
      </c>
      <c r="Q50" s="59">
        <v>2369.1335616438355</v>
      </c>
      <c r="R50" s="221">
        <v>7605.465655664585</v>
      </c>
      <c r="S50" s="221">
        <v>758.5209713024283</v>
      </c>
      <c r="T50" s="221">
        <v>6656.736517719569</v>
      </c>
      <c r="U50" s="211">
        <v>19954.262204612205</v>
      </c>
      <c r="V50" s="58" t="s">
        <v>73</v>
      </c>
      <c r="W50" s="59" t="s">
        <v>73</v>
      </c>
      <c r="X50" s="131" t="s">
        <v>73</v>
      </c>
      <c r="Y50" s="132" t="s">
        <v>73</v>
      </c>
      <c r="Z50" s="132">
        <v>7900.110088595313</v>
      </c>
      <c r="AA50" s="132">
        <v>567986.5545194678</v>
      </c>
    </row>
    <row r="51" spans="1:27" ht="12.75" hidden="1">
      <c r="A51" s="162" t="s">
        <v>7</v>
      </c>
      <c r="B51" s="212">
        <v>150015.81540321768</v>
      </c>
      <c r="C51" s="212">
        <v>173161.2699669276</v>
      </c>
      <c r="D51" s="212">
        <v>126519.8371924423</v>
      </c>
      <c r="E51" s="212">
        <v>32920.09127306837</v>
      </c>
      <c r="F51" s="173">
        <v>5998.86</v>
      </c>
      <c r="G51" s="133">
        <v>779.8458149779735</v>
      </c>
      <c r="H51" s="151">
        <v>2842.386813186813</v>
      </c>
      <c r="I51" s="133">
        <v>894.1276595744681</v>
      </c>
      <c r="J51" s="145">
        <v>846.5686274509803</v>
      </c>
      <c r="K51" s="212">
        <v>11361.788915190236</v>
      </c>
      <c r="L51" s="151">
        <v>10121.110757073668</v>
      </c>
      <c r="M51" s="151">
        <v>3102.2211404728787</v>
      </c>
      <c r="N51" s="212">
        <v>13223.331897546546</v>
      </c>
      <c r="O51" s="162" t="s">
        <v>7</v>
      </c>
      <c r="P51" s="173">
        <v>815.4060402684564</v>
      </c>
      <c r="Q51" s="151">
        <v>544.8417721518988</v>
      </c>
      <c r="R51" s="151">
        <v>3904.7064102564104</v>
      </c>
      <c r="S51" s="151">
        <v>352.39336492890993</v>
      </c>
      <c r="T51" s="151">
        <v>3962.1112458320704</v>
      </c>
      <c r="U51" s="212">
        <v>9579.458833437746</v>
      </c>
      <c r="V51" s="133" t="s">
        <v>73</v>
      </c>
      <c r="W51" s="86" t="s">
        <v>73</v>
      </c>
      <c r="X51" s="134" t="s">
        <v>73</v>
      </c>
      <c r="Y51" s="135" t="s">
        <v>73</v>
      </c>
      <c r="Z51" s="135">
        <v>5766.010962363933</v>
      </c>
      <c r="AA51" s="135">
        <v>522547.60444419435</v>
      </c>
    </row>
    <row r="52" spans="1:27" ht="12.75" hidden="1">
      <c r="A52" s="162" t="s">
        <v>8</v>
      </c>
      <c r="B52" s="212">
        <v>175285.89490671424</v>
      </c>
      <c r="C52" s="212">
        <v>184762.55250916822</v>
      </c>
      <c r="D52" s="212">
        <v>129110.40995532865</v>
      </c>
      <c r="E52" s="212">
        <v>30471.25742390966</v>
      </c>
      <c r="F52" s="173">
        <v>5038.223152856715</v>
      </c>
      <c r="G52" s="133">
        <v>443.8388059701492</v>
      </c>
      <c r="H52" s="151">
        <v>3647.4143426294822</v>
      </c>
      <c r="I52" s="133">
        <v>157.27272727272728</v>
      </c>
      <c r="J52" s="145">
        <v>971.4201183431953</v>
      </c>
      <c r="K52" s="212">
        <v>10258.169147072269</v>
      </c>
      <c r="L52" s="151">
        <v>14806.349582973828</v>
      </c>
      <c r="M52" s="151">
        <v>4620.195364238411</v>
      </c>
      <c r="N52" s="212">
        <v>19426.54494721224</v>
      </c>
      <c r="O52" s="162" t="s">
        <v>8</v>
      </c>
      <c r="P52" s="173">
        <v>459.37888198757764</v>
      </c>
      <c r="Q52" s="151">
        <v>1222.6262230919765</v>
      </c>
      <c r="R52" s="151">
        <v>2244.692485549133</v>
      </c>
      <c r="S52" s="151">
        <v>1145.4459601259182</v>
      </c>
      <c r="T52" s="151">
        <v>3657.0392817059483</v>
      </c>
      <c r="U52" s="212">
        <v>8729.182832460552</v>
      </c>
      <c r="V52" s="133" t="s">
        <v>73</v>
      </c>
      <c r="W52" s="86" t="s">
        <v>73</v>
      </c>
      <c r="X52" s="134" t="s">
        <v>73</v>
      </c>
      <c r="Y52" s="135" t="s">
        <v>73</v>
      </c>
      <c r="Z52" s="135">
        <v>6583.000721976277</v>
      </c>
      <c r="AA52" s="135">
        <v>564627.0124438421</v>
      </c>
    </row>
    <row r="53" spans="1:27" ht="12.75" hidden="1">
      <c r="A53" s="162" t="s">
        <v>9</v>
      </c>
      <c r="B53" s="212">
        <v>203890.97398775406</v>
      </c>
      <c r="C53" s="212">
        <v>172332.72292618593</v>
      </c>
      <c r="D53" s="212">
        <v>86720.32163089038</v>
      </c>
      <c r="E53" s="212">
        <v>19796.89113267362</v>
      </c>
      <c r="F53" s="173">
        <v>5455.48445229682</v>
      </c>
      <c r="G53" s="133">
        <v>1166.0181043663472</v>
      </c>
      <c r="H53" s="151">
        <v>4005.233997901364</v>
      </c>
      <c r="I53" s="133">
        <v>196</v>
      </c>
      <c r="J53" s="145">
        <v>1318.0495356037152</v>
      </c>
      <c r="K53" s="212">
        <v>12140.786090168247</v>
      </c>
      <c r="L53" s="151">
        <v>19716.73917014614</v>
      </c>
      <c r="M53" s="151">
        <v>4827.58410318982</v>
      </c>
      <c r="N53" s="212">
        <v>24544.32327333596</v>
      </c>
      <c r="O53" s="162" t="s">
        <v>9</v>
      </c>
      <c r="P53" s="173">
        <v>646.6121495327103</v>
      </c>
      <c r="Q53" s="151">
        <v>1458.8323699421965</v>
      </c>
      <c r="R53" s="151">
        <v>2447.1404399323183</v>
      </c>
      <c r="S53" s="151">
        <v>1055.4282380396733</v>
      </c>
      <c r="T53" s="151">
        <v>4698.042353990191</v>
      </c>
      <c r="U53" s="212">
        <v>10306.05555143709</v>
      </c>
      <c r="V53" s="133" t="s">
        <v>73</v>
      </c>
      <c r="W53" s="86" t="s">
        <v>73</v>
      </c>
      <c r="X53" s="134" t="s">
        <v>73</v>
      </c>
      <c r="Y53" s="135" t="s">
        <v>73</v>
      </c>
      <c r="Z53" s="135">
        <v>10721.054783370222</v>
      </c>
      <c r="AA53" s="135">
        <v>540453.1293758155</v>
      </c>
    </row>
    <row r="54" spans="1:27" ht="12.75" hidden="1">
      <c r="A54" s="162" t="s">
        <v>10</v>
      </c>
      <c r="B54" s="212">
        <v>191074.75794554505</v>
      </c>
      <c r="C54" s="212">
        <v>153292.18162494825</v>
      </c>
      <c r="D54" s="212">
        <v>102888.29889169248</v>
      </c>
      <c r="E54" s="212">
        <v>7269.852951284176</v>
      </c>
      <c r="F54" s="173">
        <v>6366.396367943151</v>
      </c>
      <c r="G54" s="133">
        <v>661.1806451612904</v>
      </c>
      <c r="H54" s="151">
        <v>4405.865284974093</v>
      </c>
      <c r="I54" s="133">
        <v>325.5900621118012</v>
      </c>
      <c r="J54" s="145">
        <v>1284.4074074074074</v>
      </c>
      <c r="K54" s="212">
        <v>13043.439767597742</v>
      </c>
      <c r="L54" s="151">
        <v>18520.856325203255</v>
      </c>
      <c r="M54" s="151">
        <v>11339.844633326746</v>
      </c>
      <c r="N54" s="212">
        <v>29860.700958529997</v>
      </c>
      <c r="O54" s="162" t="s">
        <v>10</v>
      </c>
      <c r="P54" s="173">
        <v>524.16</v>
      </c>
      <c r="Q54" s="151">
        <v>1604.8022782750204</v>
      </c>
      <c r="R54" s="151">
        <v>2841.129047619048</v>
      </c>
      <c r="S54" s="151">
        <v>2451.6516651665165</v>
      </c>
      <c r="T54" s="151">
        <v>6423.059142434697</v>
      </c>
      <c r="U54" s="212">
        <v>13844.802133495281</v>
      </c>
      <c r="V54" s="133" t="s">
        <v>73</v>
      </c>
      <c r="W54" s="86" t="s">
        <v>73</v>
      </c>
      <c r="X54" s="134" t="s">
        <v>73</v>
      </c>
      <c r="Y54" s="135" t="s">
        <v>73</v>
      </c>
      <c r="Z54" s="135">
        <v>9543.43738944876</v>
      </c>
      <c r="AA54" s="135">
        <v>520817.47166254173</v>
      </c>
    </row>
    <row r="55" spans="1:27" ht="12.75" hidden="1">
      <c r="A55" s="162" t="s">
        <v>11</v>
      </c>
      <c r="B55" s="212">
        <v>211825.70114998062</v>
      </c>
      <c r="C55" s="212">
        <v>174528.26752110117</v>
      </c>
      <c r="D55" s="212">
        <v>134684.40674714657</v>
      </c>
      <c r="E55" s="212">
        <v>5925.360450126128</v>
      </c>
      <c r="F55" s="173">
        <v>5028.598591549296</v>
      </c>
      <c r="G55" s="133">
        <v>1048.8111587982833</v>
      </c>
      <c r="H55" s="151">
        <v>4138.699564586357</v>
      </c>
      <c r="I55" s="133">
        <v>627.0408163265306</v>
      </c>
      <c r="J55" s="145">
        <v>1287.142857142857</v>
      </c>
      <c r="K55" s="212">
        <v>12130.292988403324</v>
      </c>
      <c r="L55" s="151">
        <v>22069.951552013423</v>
      </c>
      <c r="M55" s="151">
        <v>10656.425917972945</v>
      </c>
      <c r="N55" s="212">
        <v>32726.377469986368</v>
      </c>
      <c r="O55" s="162" t="s">
        <v>11</v>
      </c>
      <c r="P55" s="173">
        <v>1172.1153846153848</v>
      </c>
      <c r="Q55" s="151">
        <v>2380.0846361185986</v>
      </c>
      <c r="R55" s="151">
        <v>3497.935064935065</v>
      </c>
      <c r="S55" s="151">
        <v>2089.0566625155666</v>
      </c>
      <c r="T55" s="151">
        <v>8744.690397350994</v>
      </c>
      <c r="U55" s="212">
        <v>17883.88214553561</v>
      </c>
      <c r="V55" s="133" t="s">
        <v>73</v>
      </c>
      <c r="W55" s="86" t="s">
        <v>73</v>
      </c>
      <c r="X55" s="134" t="s">
        <v>73</v>
      </c>
      <c r="Y55" s="135" t="s">
        <v>73</v>
      </c>
      <c r="Z55" s="135">
        <v>12802.159234081611</v>
      </c>
      <c r="AA55" s="135">
        <v>602506.4477063614</v>
      </c>
    </row>
    <row r="56" spans="1:27" ht="12.75" hidden="1">
      <c r="A56" s="162" t="s">
        <v>12</v>
      </c>
      <c r="B56" s="212">
        <v>217258.76171788166</v>
      </c>
      <c r="C56" s="212">
        <v>189674.52277184214</v>
      </c>
      <c r="D56" s="212">
        <v>131905.40674714657</v>
      </c>
      <c r="E56" s="212">
        <v>10395.632869878606</v>
      </c>
      <c r="F56" s="173">
        <v>6283.294583883751</v>
      </c>
      <c r="G56" s="133">
        <v>2107.7945205479455</v>
      </c>
      <c r="H56" s="151">
        <v>4985.841726618705</v>
      </c>
      <c r="I56" s="133">
        <v>772.955223880597</v>
      </c>
      <c r="J56" s="145">
        <v>2106.1290322580644</v>
      </c>
      <c r="K56" s="212">
        <v>16256.015087189064</v>
      </c>
      <c r="L56" s="151">
        <v>22992.138740192124</v>
      </c>
      <c r="M56" s="151">
        <v>10760.873815014093</v>
      </c>
      <c r="N56" s="212">
        <v>33753.012555206216</v>
      </c>
      <c r="O56" s="162" t="s">
        <v>12</v>
      </c>
      <c r="P56" s="173">
        <v>1473.094764744864</v>
      </c>
      <c r="Q56" s="151">
        <v>4490.189674213142</v>
      </c>
      <c r="R56" s="151">
        <v>5529.033725803232</v>
      </c>
      <c r="S56" s="151">
        <v>894.5500982318272</v>
      </c>
      <c r="T56" s="151">
        <v>12072.523834792606</v>
      </c>
      <c r="U56" s="212">
        <v>24459.39209778567</v>
      </c>
      <c r="V56" s="133" t="s">
        <v>73</v>
      </c>
      <c r="W56" s="86" t="s">
        <v>73</v>
      </c>
      <c r="X56" s="134" t="s">
        <v>73</v>
      </c>
      <c r="Y56" s="135" t="s">
        <v>73</v>
      </c>
      <c r="Z56" s="135">
        <v>19184.64462624174</v>
      </c>
      <c r="AA56" s="135">
        <v>642887.3884731716</v>
      </c>
    </row>
    <row r="57" spans="1:27" ht="12.75" hidden="1">
      <c r="A57" s="162" t="s">
        <v>13</v>
      </c>
      <c r="B57" s="212">
        <v>231439.68160602587</v>
      </c>
      <c r="C57" s="212">
        <v>162620.2806797826</v>
      </c>
      <c r="D57" s="212">
        <v>156344.37608926446</v>
      </c>
      <c r="E57" s="212">
        <v>10341.340463130373</v>
      </c>
      <c r="F57" s="173">
        <v>7363.453249475891</v>
      </c>
      <c r="G57" s="133">
        <v>1944.250470809793</v>
      </c>
      <c r="H57" s="151">
        <v>4964.586092715232</v>
      </c>
      <c r="I57" s="133">
        <v>2617.7426470588234</v>
      </c>
      <c r="J57" s="145">
        <v>1580.975</v>
      </c>
      <c r="K57" s="212">
        <v>18471.00746005974</v>
      </c>
      <c r="L57" s="151">
        <v>22340.39374498797</v>
      </c>
      <c r="M57" s="151">
        <v>13440.147134995144</v>
      </c>
      <c r="N57" s="212">
        <v>35780.54087998311</v>
      </c>
      <c r="O57" s="162" t="s">
        <v>13</v>
      </c>
      <c r="P57" s="173">
        <v>885.8823529411765</v>
      </c>
      <c r="Q57" s="151">
        <v>4403.235590778098</v>
      </c>
      <c r="R57" s="151">
        <v>8259.093915085112</v>
      </c>
      <c r="S57" s="151">
        <v>1252.1641791044776</v>
      </c>
      <c r="T57" s="151">
        <v>9018.867972526074</v>
      </c>
      <c r="U57" s="212">
        <v>23819.244010434937</v>
      </c>
      <c r="V57" s="133" t="s">
        <v>73</v>
      </c>
      <c r="W57" s="86" t="s">
        <v>73</v>
      </c>
      <c r="X57" s="134" t="s">
        <v>73</v>
      </c>
      <c r="Y57" s="135" t="s">
        <v>73</v>
      </c>
      <c r="Z57" s="135">
        <v>24299.36327835642</v>
      </c>
      <c r="AA57" s="135">
        <v>663115.8344670375</v>
      </c>
    </row>
    <row r="58" spans="1:27" ht="12.75" hidden="1">
      <c r="A58" s="162" t="s">
        <v>14</v>
      </c>
      <c r="B58" s="212">
        <v>158450.753982593</v>
      </c>
      <c r="C58" s="212">
        <v>131924.06931587204</v>
      </c>
      <c r="D58" s="212">
        <v>106800.7032856945</v>
      </c>
      <c r="E58" s="212">
        <v>8458.794129943097</v>
      </c>
      <c r="F58" s="173">
        <v>8914.792127071823</v>
      </c>
      <c r="G58" s="133">
        <v>997.3625</v>
      </c>
      <c r="H58" s="151">
        <v>6747.9047619047615</v>
      </c>
      <c r="I58" s="133">
        <v>656.5135135135135</v>
      </c>
      <c r="J58" s="145">
        <v>2079.6114285714284</v>
      </c>
      <c r="K58" s="212">
        <v>19396.184331061526</v>
      </c>
      <c r="L58" s="151">
        <v>27224.388567293776</v>
      </c>
      <c r="M58" s="151">
        <v>15064.567942785023</v>
      </c>
      <c r="N58" s="212">
        <v>42288.9565100788</v>
      </c>
      <c r="O58" s="162" t="s">
        <v>14</v>
      </c>
      <c r="P58" s="173">
        <v>478.98026315789474</v>
      </c>
      <c r="Q58" s="151">
        <v>2176.4816258351893</v>
      </c>
      <c r="R58" s="151">
        <v>3838.2860615883305</v>
      </c>
      <c r="S58" s="151">
        <v>1044.197932053176</v>
      </c>
      <c r="T58" s="151">
        <v>6094.2603997839005</v>
      </c>
      <c r="U58" s="212">
        <v>13632.20628241849</v>
      </c>
      <c r="V58" s="133" t="s">
        <v>73</v>
      </c>
      <c r="W58" s="86" t="s">
        <v>73</v>
      </c>
      <c r="X58" s="134" t="s">
        <v>73</v>
      </c>
      <c r="Y58" s="135" t="s">
        <v>73</v>
      </c>
      <c r="Z58" s="135">
        <v>16239.742042499705</v>
      </c>
      <c r="AA58" s="135">
        <v>497191.40988016117</v>
      </c>
    </row>
    <row r="59" spans="1:27" ht="12.75" hidden="1">
      <c r="A59" s="162" t="s">
        <v>15</v>
      </c>
      <c r="B59" s="212">
        <v>162620.4306695246</v>
      </c>
      <c r="C59" s="212">
        <v>148263.56631598578</v>
      </c>
      <c r="D59" s="212">
        <v>107652.59201307323</v>
      </c>
      <c r="E59" s="212">
        <v>15540.841831519596</v>
      </c>
      <c r="F59" s="173">
        <v>8394.841857730746</v>
      </c>
      <c r="G59" s="133">
        <v>1381.7846715328467</v>
      </c>
      <c r="H59" s="151">
        <v>5672.531598513011</v>
      </c>
      <c r="I59" s="133">
        <v>509.7073170731707</v>
      </c>
      <c r="J59" s="145">
        <v>1554.768472906404</v>
      </c>
      <c r="K59" s="212">
        <v>17513.63391775618</v>
      </c>
      <c r="L59" s="151">
        <v>24889.99046538025</v>
      </c>
      <c r="M59" s="151">
        <v>9311.917557475474</v>
      </c>
      <c r="N59" s="212">
        <v>34201.90802285572</v>
      </c>
      <c r="O59" s="162" t="s">
        <v>15</v>
      </c>
      <c r="P59" s="173">
        <v>460.4144578313253</v>
      </c>
      <c r="Q59" s="151">
        <v>1960.4228723404256</v>
      </c>
      <c r="R59" s="151">
        <v>3346.084798345398</v>
      </c>
      <c r="S59" s="151">
        <v>1355.6331877729258</v>
      </c>
      <c r="T59" s="151">
        <v>4324.395770392749</v>
      </c>
      <c r="U59" s="212">
        <v>11446.951086682824</v>
      </c>
      <c r="V59" s="133" t="s">
        <v>73</v>
      </c>
      <c r="W59" s="86" t="s">
        <v>73</v>
      </c>
      <c r="X59" s="134" t="s">
        <v>73</v>
      </c>
      <c r="Y59" s="135" t="s">
        <v>73</v>
      </c>
      <c r="Z59" s="135">
        <v>14302.79467532655</v>
      </c>
      <c r="AA59" s="135">
        <v>511542.7185327244</v>
      </c>
    </row>
    <row r="60" spans="1:27" ht="12.75" hidden="1">
      <c r="A60" s="162" t="s">
        <v>16</v>
      </c>
      <c r="B60" s="212">
        <v>171979.56330630256</v>
      </c>
      <c r="C60" s="212">
        <v>146193.4234406744</v>
      </c>
      <c r="D60" s="212">
        <v>120591.2625938896</v>
      </c>
      <c r="E60" s="212">
        <v>22333.278002757295</v>
      </c>
      <c r="F60" s="173">
        <v>6763.059382422803</v>
      </c>
      <c r="G60" s="133">
        <v>1104.2857142857142</v>
      </c>
      <c r="H60" s="151">
        <v>5292.098644578313</v>
      </c>
      <c r="I60" s="133">
        <v>303.11764705882354</v>
      </c>
      <c r="J60" s="145">
        <v>1537.1776649746193</v>
      </c>
      <c r="K60" s="212">
        <v>14999.739053320272</v>
      </c>
      <c r="L60" s="151">
        <v>15948.888698922892</v>
      </c>
      <c r="M60" s="151">
        <v>6146.57127449218</v>
      </c>
      <c r="N60" s="212">
        <v>22095.459973415072</v>
      </c>
      <c r="O60" s="162" t="s">
        <v>16</v>
      </c>
      <c r="P60" s="173">
        <v>356.7136752136752</v>
      </c>
      <c r="Q60" s="151">
        <v>1585.2079207920792</v>
      </c>
      <c r="R60" s="151">
        <v>3080.1075268817203</v>
      </c>
      <c r="S60" s="151">
        <v>1757.7027797576623</v>
      </c>
      <c r="T60" s="151">
        <v>2716.64047151277</v>
      </c>
      <c r="U60" s="212">
        <v>9496.372374157907</v>
      </c>
      <c r="V60" s="133" t="s">
        <v>73</v>
      </c>
      <c r="W60" s="86" t="s">
        <v>73</v>
      </c>
      <c r="X60" s="134" t="s">
        <v>73</v>
      </c>
      <c r="Y60" s="135" t="s">
        <v>73</v>
      </c>
      <c r="Z60" s="135">
        <v>14323.700991641734</v>
      </c>
      <c r="AA60" s="135">
        <v>522012.79973615886</v>
      </c>
    </row>
    <row r="61" spans="1:27" ht="12.75" hidden="1">
      <c r="A61" s="114" t="s">
        <v>17</v>
      </c>
      <c r="B61" s="215">
        <v>183323.36783421936</v>
      </c>
      <c r="C61" s="215">
        <v>131165.9336956323</v>
      </c>
      <c r="D61" s="215">
        <v>154391.90324876498</v>
      </c>
      <c r="E61" s="215">
        <v>30159.410384306986</v>
      </c>
      <c r="F61" s="177">
        <v>5570.029775280898</v>
      </c>
      <c r="G61" s="133">
        <v>1951.5436696005415</v>
      </c>
      <c r="H61" s="153">
        <v>5036.823391812865</v>
      </c>
      <c r="I61" s="133">
        <v>843.59375</v>
      </c>
      <c r="J61" s="145">
        <v>1739.4811715481171</v>
      </c>
      <c r="K61" s="215">
        <v>15141.471758242424</v>
      </c>
      <c r="L61" s="153">
        <v>18144.294146105465</v>
      </c>
      <c r="M61" s="153">
        <v>5232.812252023488</v>
      </c>
      <c r="N61" s="215">
        <v>23377.106398128955</v>
      </c>
      <c r="O61" s="114" t="s">
        <v>17</v>
      </c>
      <c r="P61" s="177">
        <v>420.1127819548872</v>
      </c>
      <c r="Q61" s="153">
        <v>2304.2491085073866</v>
      </c>
      <c r="R61" s="153">
        <v>5502.178579853739</v>
      </c>
      <c r="S61" s="153">
        <v>2929.6079295154186</v>
      </c>
      <c r="T61" s="153">
        <v>4039.865794200667</v>
      </c>
      <c r="U61" s="215">
        <v>15196.0141940321</v>
      </c>
      <c r="V61" s="137" t="s">
        <v>73</v>
      </c>
      <c r="W61" s="136" t="s">
        <v>73</v>
      </c>
      <c r="X61" s="138" t="s">
        <v>73</v>
      </c>
      <c r="Y61" s="139" t="s">
        <v>73</v>
      </c>
      <c r="Z61" s="139">
        <v>15087.17083577418</v>
      </c>
      <c r="AA61" s="139">
        <v>567842.3783491013</v>
      </c>
    </row>
    <row r="62" spans="1:27" ht="13.5" hidden="1" thickBot="1">
      <c r="A62" s="163" t="s">
        <v>5</v>
      </c>
      <c r="B62" s="217">
        <v>2219648.8329206742</v>
      </c>
      <c r="C62" s="217">
        <v>1934996.2465495865</v>
      </c>
      <c r="D62" s="217">
        <v>1492785.8396942015</v>
      </c>
      <c r="E62" s="217">
        <v>229917.9329727606</v>
      </c>
      <c r="F62" s="175">
        <v>77673.68680684354</v>
      </c>
      <c r="G62" s="164">
        <v>14335.706922732807</v>
      </c>
      <c r="H62" s="166">
        <v>54509.521430688605</v>
      </c>
      <c r="I62" s="164">
        <v>8415.586597515316</v>
      </c>
      <c r="J62" s="165">
        <v>17513.21968829981</v>
      </c>
      <c r="K62" s="217">
        <v>172447.72144608008</v>
      </c>
      <c r="L62" s="166">
        <v>237807.54569401668</v>
      </c>
      <c r="M62" s="166">
        <v>100825.61693709118</v>
      </c>
      <c r="N62" s="217">
        <v>338633.16263110784</v>
      </c>
      <c r="O62" s="163" t="s">
        <v>5</v>
      </c>
      <c r="P62" s="175">
        <v>10257.276250529738</v>
      </c>
      <c r="Q62" s="166">
        <v>26500.107633689848</v>
      </c>
      <c r="R62" s="166">
        <v>52095.853711514086</v>
      </c>
      <c r="S62" s="166">
        <v>17086.3529685145</v>
      </c>
      <c r="T62" s="166">
        <v>72408.23318224224</v>
      </c>
      <c r="U62" s="217">
        <v>178347.8237464904</v>
      </c>
      <c r="V62" s="167" t="s">
        <v>73</v>
      </c>
      <c r="W62" s="164" t="s">
        <v>73</v>
      </c>
      <c r="X62" s="165" t="s">
        <v>73</v>
      </c>
      <c r="Y62" s="168" t="s">
        <v>73</v>
      </c>
      <c r="Z62" s="168">
        <v>156753.18962967646</v>
      </c>
      <c r="AA62" s="168">
        <v>6723530.749590578</v>
      </c>
    </row>
    <row r="63" spans="1:27" ht="14.25" hidden="1" thickBot="1" thickTop="1">
      <c r="A63" s="170" t="s">
        <v>24</v>
      </c>
      <c r="B63" s="152"/>
      <c r="D63" s="172"/>
      <c r="E63" s="172"/>
      <c r="F63" s="172"/>
      <c r="G63" s="172"/>
      <c r="H63" s="172"/>
      <c r="I63" s="172"/>
      <c r="J63" s="172"/>
      <c r="K63" s="173"/>
      <c r="L63" s="152"/>
      <c r="M63" s="172"/>
      <c r="N63" s="172"/>
      <c r="O63" s="170" t="s">
        <v>24</v>
      </c>
      <c r="P63" s="172"/>
      <c r="Q63" s="172"/>
      <c r="R63" s="172"/>
      <c r="S63" s="172"/>
      <c r="T63" s="172"/>
      <c r="U63" s="172"/>
      <c r="V63" s="179"/>
      <c r="W63" s="179"/>
      <c r="X63" s="179"/>
      <c r="Y63" s="172"/>
      <c r="Z63" s="172"/>
      <c r="AA63" s="220"/>
    </row>
    <row r="64" spans="1:27" ht="39" hidden="1" thickTop="1">
      <c r="A64" s="274">
        <v>1990</v>
      </c>
      <c r="B64" s="120" t="s">
        <v>58</v>
      </c>
      <c r="C64" s="120" t="s">
        <v>59</v>
      </c>
      <c r="D64" s="120" t="s">
        <v>0</v>
      </c>
      <c r="E64" s="119" t="s">
        <v>3</v>
      </c>
      <c r="F64" s="121" t="s">
        <v>47</v>
      </c>
      <c r="G64" s="122" t="s">
        <v>49</v>
      </c>
      <c r="H64" s="122" t="s">
        <v>48</v>
      </c>
      <c r="I64" s="122" t="s">
        <v>50</v>
      </c>
      <c r="J64" s="123" t="s">
        <v>123</v>
      </c>
      <c r="K64" s="120" t="s">
        <v>52</v>
      </c>
      <c r="L64" s="158" t="s">
        <v>45</v>
      </c>
      <c r="M64" s="158" t="s">
        <v>56</v>
      </c>
      <c r="N64" s="120" t="s">
        <v>46</v>
      </c>
      <c r="O64" s="268">
        <v>1990</v>
      </c>
      <c r="P64" s="121" t="s">
        <v>40</v>
      </c>
      <c r="Q64" s="124" t="s">
        <v>41</v>
      </c>
      <c r="R64" s="122" t="s">
        <v>42</v>
      </c>
      <c r="S64" s="124" t="s">
        <v>55</v>
      </c>
      <c r="T64" s="125" t="s">
        <v>44</v>
      </c>
      <c r="U64" s="120" t="s">
        <v>65</v>
      </c>
      <c r="V64" s="159" t="s">
        <v>72</v>
      </c>
      <c r="W64" s="158" t="s">
        <v>67</v>
      </c>
      <c r="X64" s="160" t="s">
        <v>68</v>
      </c>
      <c r="Y64" s="120" t="s">
        <v>69</v>
      </c>
      <c r="Z64" s="126" t="s">
        <v>70</v>
      </c>
      <c r="AA64" s="126" t="s">
        <v>53</v>
      </c>
    </row>
    <row r="65" spans="1:27" ht="12.75" hidden="1">
      <c r="A65" s="161" t="s">
        <v>6</v>
      </c>
      <c r="B65" s="211">
        <v>150384.75611628933</v>
      </c>
      <c r="C65" s="211">
        <v>150851.00519868062</v>
      </c>
      <c r="D65" s="211">
        <v>5080</v>
      </c>
      <c r="E65" s="211">
        <v>6151</v>
      </c>
      <c r="F65" s="176">
        <v>2750</v>
      </c>
      <c r="G65" s="133">
        <v>300</v>
      </c>
      <c r="H65" s="221">
        <v>1690</v>
      </c>
      <c r="I65" s="133">
        <v>410</v>
      </c>
      <c r="J65" s="145">
        <v>950</v>
      </c>
      <c r="K65" s="211">
        <v>6100</v>
      </c>
      <c r="L65" s="59">
        <v>16030</v>
      </c>
      <c r="M65" s="221">
        <v>4880</v>
      </c>
      <c r="N65" s="211">
        <v>20910</v>
      </c>
      <c r="O65" s="161" t="s">
        <v>6</v>
      </c>
      <c r="P65" s="176">
        <v>0</v>
      </c>
      <c r="Q65" s="59">
        <v>380</v>
      </c>
      <c r="R65" s="221">
        <v>1900</v>
      </c>
      <c r="S65" s="221">
        <v>330</v>
      </c>
      <c r="T65" s="221">
        <v>330</v>
      </c>
      <c r="U65" s="211">
        <v>2940</v>
      </c>
      <c r="V65" s="58" t="s">
        <v>73</v>
      </c>
      <c r="W65" s="59" t="s">
        <v>73</v>
      </c>
      <c r="X65" s="131" t="s">
        <v>73</v>
      </c>
      <c r="Y65" s="132" t="s">
        <v>73</v>
      </c>
      <c r="Z65" s="132">
        <v>3862.301035730052</v>
      </c>
      <c r="AA65" s="132">
        <v>346279.0623507</v>
      </c>
    </row>
    <row r="66" spans="1:27" ht="12.75" hidden="1">
      <c r="A66" s="162" t="s">
        <v>7</v>
      </c>
      <c r="B66" s="212">
        <v>140928.47407039907</v>
      </c>
      <c r="C66" s="212">
        <v>152344.54667932203</v>
      </c>
      <c r="D66" s="212">
        <v>11030</v>
      </c>
      <c r="E66" s="212">
        <v>7371</v>
      </c>
      <c r="F66" s="173">
        <v>2730</v>
      </c>
      <c r="G66" s="133">
        <v>310</v>
      </c>
      <c r="H66" s="151">
        <v>1850</v>
      </c>
      <c r="I66" s="133">
        <v>800</v>
      </c>
      <c r="J66" s="145">
        <v>540</v>
      </c>
      <c r="K66" s="212">
        <v>6230</v>
      </c>
      <c r="L66" s="151">
        <v>5320</v>
      </c>
      <c r="M66" s="151">
        <v>1540</v>
      </c>
      <c r="N66" s="212">
        <v>6860</v>
      </c>
      <c r="O66" s="162" t="s">
        <v>7</v>
      </c>
      <c r="P66" s="173">
        <v>0</v>
      </c>
      <c r="Q66" s="151">
        <v>240</v>
      </c>
      <c r="R66" s="151">
        <v>660</v>
      </c>
      <c r="S66" s="151">
        <v>150</v>
      </c>
      <c r="T66" s="151">
        <v>740</v>
      </c>
      <c r="U66" s="212">
        <v>1790</v>
      </c>
      <c r="V66" s="133" t="s">
        <v>73</v>
      </c>
      <c r="W66" s="86" t="s">
        <v>73</v>
      </c>
      <c r="X66" s="134" t="s">
        <v>73</v>
      </c>
      <c r="Y66" s="135" t="s">
        <v>73</v>
      </c>
      <c r="Z66" s="135">
        <v>2829.566316278884</v>
      </c>
      <c r="AA66" s="135">
        <v>329383.587066</v>
      </c>
    </row>
    <row r="67" spans="1:27" ht="12.75" hidden="1">
      <c r="A67" s="162" t="s">
        <v>8</v>
      </c>
      <c r="B67" s="212">
        <v>163761.7925767849</v>
      </c>
      <c r="C67" s="212">
        <v>161050.07644863238</v>
      </c>
      <c r="D67" s="212">
        <v>16250</v>
      </c>
      <c r="E67" s="212">
        <v>6693</v>
      </c>
      <c r="F67" s="173">
        <v>1730</v>
      </c>
      <c r="G67" s="133">
        <v>120</v>
      </c>
      <c r="H67" s="151">
        <v>2610</v>
      </c>
      <c r="I67" s="133">
        <v>110</v>
      </c>
      <c r="J67" s="145">
        <v>680</v>
      </c>
      <c r="K67" s="212">
        <v>5250</v>
      </c>
      <c r="L67" s="151">
        <v>5940</v>
      </c>
      <c r="M67" s="151">
        <v>1550</v>
      </c>
      <c r="N67" s="212">
        <v>7490</v>
      </c>
      <c r="O67" s="162" t="s">
        <v>8</v>
      </c>
      <c r="P67" s="173">
        <v>0</v>
      </c>
      <c r="Q67" s="151">
        <v>230</v>
      </c>
      <c r="R67" s="151">
        <v>440</v>
      </c>
      <c r="S67" s="151">
        <v>210</v>
      </c>
      <c r="T67" s="151">
        <v>110</v>
      </c>
      <c r="U67" s="212">
        <v>990</v>
      </c>
      <c r="V67" s="133" t="s">
        <v>73</v>
      </c>
      <c r="W67" s="86" t="s">
        <v>73</v>
      </c>
      <c r="X67" s="134" t="s">
        <v>73</v>
      </c>
      <c r="Y67" s="135" t="s">
        <v>73</v>
      </c>
      <c r="Z67" s="135">
        <v>2297.4182133827126</v>
      </c>
      <c r="AA67" s="135">
        <v>363782.28723879997</v>
      </c>
    </row>
    <row r="68" spans="1:27" ht="12.75" hidden="1">
      <c r="A68" s="162" t="s">
        <v>9</v>
      </c>
      <c r="B68" s="212">
        <v>181188.01678089693</v>
      </c>
      <c r="C68" s="212">
        <v>140405.48072131275</v>
      </c>
      <c r="D68" s="212">
        <v>5470</v>
      </c>
      <c r="E68" s="212">
        <v>5019</v>
      </c>
      <c r="F68" s="173">
        <v>2730</v>
      </c>
      <c r="G68" s="133">
        <v>200</v>
      </c>
      <c r="H68" s="151">
        <v>3050</v>
      </c>
      <c r="I68" s="133">
        <v>140</v>
      </c>
      <c r="J68" s="145">
        <v>1050</v>
      </c>
      <c r="K68" s="212">
        <v>7170</v>
      </c>
      <c r="L68" s="151">
        <v>9830</v>
      </c>
      <c r="M68" s="151">
        <v>1930</v>
      </c>
      <c r="N68" s="212">
        <v>11760</v>
      </c>
      <c r="O68" s="162" t="s">
        <v>9</v>
      </c>
      <c r="P68" s="173">
        <v>0</v>
      </c>
      <c r="Q68" s="151">
        <v>290</v>
      </c>
      <c r="R68" s="151">
        <v>620</v>
      </c>
      <c r="S68" s="151">
        <v>220</v>
      </c>
      <c r="T68" s="151">
        <v>270</v>
      </c>
      <c r="U68" s="212">
        <v>1400</v>
      </c>
      <c r="V68" s="133" t="s">
        <v>73</v>
      </c>
      <c r="W68" s="86" t="s">
        <v>73</v>
      </c>
      <c r="X68" s="134" t="s">
        <v>73</v>
      </c>
      <c r="Y68" s="135" t="s">
        <v>73</v>
      </c>
      <c r="Z68" s="135">
        <v>3300.33490189031</v>
      </c>
      <c r="AA68" s="135">
        <v>355712.8324041</v>
      </c>
    </row>
    <row r="69" spans="1:27" ht="12.75" hidden="1">
      <c r="A69" s="162" t="s">
        <v>10</v>
      </c>
      <c r="B69" s="212">
        <v>178085.00630424876</v>
      </c>
      <c r="C69" s="212">
        <v>133846.49745573255</v>
      </c>
      <c r="D69" s="212">
        <v>6200</v>
      </c>
      <c r="E69" s="212">
        <v>4429</v>
      </c>
      <c r="F69" s="173">
        <v>4050</v>
      </c>
      <c r="G69" s="133">
        <v>150</v>
      </c>
      <c r="H69" s="151">
        <v>3650</v>
      </c>
      <c r="I69" s="133">
        <v>170</v>
      </c>
      <c r="J69" s="145">
        <v>1020</v>
      </c>
      <c r="K69" s="212">
        <v>9040</v>
      </c>
      <c r="L69" s="151">
        <v>8610</v>
      </c>
      <c r="M69" s="151">
        <v>6280</v>
      </c>
      <c r="N69" s="212">
        <v>14890</v>
      </c>
      <c r="O69" s="162" t="s">
        <v>10</v>
      </c>
      <c r="P69" s="173">
        <v>40</v>
      </c>
      <c r="Q69" s="151">
        <v>480</v>
      </c>
      <c r="R69" s="151">
        <v>800</v>
      </c>
      <c r="S69" s="151">
        <v>310</v>
      </c>
      <c r="T69" s="151">
        <v>360</v>
      </c>
      <c r="U69" s="212">
        <v>1990</v>
      </c>
      <c r="V69" s="133" t="s">
        <v>73</v>
      </c>
      <c r="W69" s="86" t="s">
        <v>73</v>
      </c>
      <c r="X69" s="134" t="s">
        <v>73</v>
      </c>
      <c r="Y69" s="135" t="s">
        <v>73</v>
      </c>
      <c r="Z69" s="135">
        <v>3809.1204971186817</v>
      </c>
      <c r="AA69" s="135">
        <v>352289.6242571</v>
      </c>
    </row>
    <row r="70" spans="1:27" ht="12.75" hidden="1">
      <c r="A70" s="162" t="s">
        <v>11</v>
      </c>
      <c r="B70" s="212">
        <v>199517.86372844895</v>
      </c>
      <c r="C70" s="212">
        <v>155915.26300267118</v>
      </c>
      <c r="D70" s="212">
        <v>6780</v>
      </c>
      <c r="E70" s="212">
        <v>3459</v>
      </c>
      <c r="F70" s="173">
        <v>3590</v>
      </c>
      <c r="G70" s="133">
        <v>410</v>
      </c>
      <c r="H70" s="151">
        <v>3500</v>
      </c>
      <c r="I70" s="133">
        <v>590</v>
      </c>
      <c r="J70" s="145">
        <v>1100</v>
      </c>
      <c r="K70" s="212">
        <v>9190</v>
      </c>
      <c r="L70" s="151">
        <v>10990</v>
      </c>
      <c r="M70" s="151">
        <v>5180</v>
      </c>
      <c r="N70" s="212">
        <v>16170</v>
      </c>
      <c r="O70" s="162" t="s">
        <v>11</v>
      </c>
      <c r="P70" s="173">
        <v>230</v>
      </c>
      <c r="Q70" s="151">
        <v>710</v>
      </c>
      <c r="R70" s="151">
        <v>1960</v>
      </c>
      <c r="S70" s="151">
        <v>570</v>
      </c>
      <c r="T70" s="151">
        <v>710</v>
      </c>
      <c r="U70" s="212">
        <v>4180</v>
      </c>
      <c r="V70" s="133" t="s">
        <v>73</v>
      </c>
      <c r="W70" s="86" t="s">
        <v>73</v>
      </c>
      <c r="X70" s="134" t="s">
        <v>73</v>
      </c>
      <c r="Y70" s="135" t="s">
        <v>73</v>
      </c>
      <c r="Z70" s="135">
        <v>5439.150517579867</v>
      </c>
      <c r="AA70" s="135">
        <v>400651.27724870003</v>
      </c>
    </row>
    <row r="71" spans="1:27" ht="12.75" hidden="1">
      <c r="A71" s="162" t="s">
        <v>12</v>
      </c>
      <c r="B71" s="212">
        <v>199090.09710380423</v>
      </c>
      <c r="C71" s="212">
        <v>153510.84864155183</v>
      </c>
      <c r="D71" s="212">
        <v>5010</v>
      </c>
      <c r="E71" s="212">
        <v>6611</v>
      </c>
      <c r="F71" s="173">
        <v>5070</v>
      </c>
      <c r="G71" s="133">
        <v>710</v>
      </c>
      <c r="H71" s="151">
        <v>4590</v>
      </c>
      <c r="I71" s="133">
        <v>710</v>
      </c>
      <c r="J71" s="145">
        <v>1930</v>
      </c>
      <c r="K71" s="212">
        <v>13010</v>
      </c>
      <c r="L71" s="151">
        <v>14560</v>
      </c>
      <c r="M71" s="151">
        <v>5750</v>
      </c>
      <c r="N71" s="212">
        <v>20310</v>
      </c>
      <c r="O71" s="162" t="s">
        <v>12</v>
      </c>
      <c r="P71" s="173">
        <v>100</v>
      </c>
      <c r="Q71" s="151">
        <v>1110</v>
      </c>
      <c r="R71" s="151">
        <v>1740</v>
      </c>
      <c r="S71" s="151">
        <v>410</v>
      </c>
      <c r="T71" s="151">
        <v>1120</v>
      </c>
      <c r="U71" s="212">
        <v>4480</v>
      </c>
      <c r="V71" s="133" t="s">
        <v>73</v>
      </c>
      <c r="W71" s="86" t="s">
        <v>73</v>
      </c>
      <c r="X71" s="134" t="s">
        <v>73</v>
      </c>
      <c r="Y71" s="135" t="s">
        <v>73</v>
      </c>
      <c r="Z71" s="135">
        <v>9996.004832243954</v>
      </c>
      <c r="AA71" s="135">
        <v>412017.9505776</v>
      </c>
    </row>
    <row r="72" spans="1:27" ht="12.75" hidden="1">
      <c r="A72" s="162" t="s">
        <v>13</v>
      </c>
      <c r="B72" s="212">
        <v>216024.63418301864</v>
      </c>
      <c r="C72" s="212">
        <v>135287.71760201346</v>
      </c>
      <c r="D72" s="212">
        <v>11560</v>
      </c>
      <c r="E72" s="212">
        <v>6060</v>
      </c>
      <c r="F72" s="173">
        <v>5260</v>
      </c>
      <c r="G72" s="133">
        <v>900</v>
      </c>
      <c r="H72" s="151">
        <v>4380</v>
      </c>
      <c r="I72" s="133">
        <v>2380</v>
      </c>
      <c r="J72" s="145">
        <v>1430</v>
      </c>
      <c r="K72" s="212">
        <v>14350</v>
      </c>
      <c r="L72" s="151">
        <v>12840</v>
      </c>
      <c r="M72" s="151">
        <v>5990</v>
      </c>
      <c r="N72" s="212">
        <v>18830</v>
      </c>
      <c r="O72" s="162" t="s">
        <v>13</v>
      </c>
      <c r="P72" s="173">
        <v>190</v>
      </c>
      <c r="Q72" s="151">
        <v>1790</v>
      </c>
      <c r="R72" s="151">
        <v>3810</v>
      </c>
      <c r="S72" s="151">
        <v>690</v>
      </c>
      <c r="T72" s="151">
        <v>1330</v>
      </c>
      <c r="U72" s="212">
        <v>7810</v>
      </c>
      <c r="V72" s="133" t="s">
        <v>73</v>
      </c>
      <c r="W72" s="86" t="s">
        <v>73</v>
      </c>
      <c r="X72" s="134" t="s">
        <v>73</v>
      </c>
      <c r="Y72" s="135" t="s">
        <v>73</v>
      </c>
      <c r="Z72" s="135">
        <v>8420.807579167886</v>
      </c>
      <c r="AA72" s="135">
        <v>418343.15936419996</v>
      </c>
    </row>
    <row r="73" spans="1:27" ht="12.75" hidden="1">
      <c r="A73" s="162" t="s">
        <v>14</v>
      </c>
      <c r="B73" s="212">
        <v>145266.7530047107</v>
      </c>
      <c r="C73" s="212">
        <v>111356.30389190055</v>
      </c>
      <c r="D73" s="212">
        <v>10130</v>
      </c>
      <c r="E73" s="212">
        <v>4028</v>
      </c>
      <c r="F73" s="173">
        <v>7600</v>
      </c>
      <c r="G73" s="133">
        <v>440</v>
      </c>
      <c r="H73" s="151">
        <v>5990</v>
      </c>
      <c r="I73" s="133">
        <v>600</v>
      </c>
      <c r="J73" s="145">
        <v>1910</v>
      </c>
      <c r="K73" s="212">
        <v>16540</v>
      </c>
      <c r="L73" s="151">
        <v>15680</v>
      </c>
      <c r="M73" s="151">
        <v>8500</v>
      </c>
      <c r="N73" s="212">
        <v>24180</v>
      </c>
      <c r="O73" s="162" t="s">
        <v>14</v>
      </c>
      <c r="P73" s="173">
        <v>40</v>
      </c>
      <c r="Q73" s="151">
        <v>520</v>
      </c>
      <c r="R73" s="151">
        <v>1350</v>
      </c>
      <c r="S73" s="151">
        <v>410</v>
      </c>
      <c r="T73" s="151">
        <v>530</v>
      </c>
      <c r="U73" s="212">
        <v>2850</v>
      </c>
      <c r="V73" s="133" t="s">
        <v>73</v>
      </c>
      <c r="W73" s="86" t="s">
        <v>73</v>
      </c>
      <c r="X73" s="134" t="s">
        <v>73</v>
      </c>
      <c r="Y73" s="135" t="s">
        <v>73</v>
      </c>
      <c r="Z73" s="135">
        <v>7040.229292888747</v>
      </c>
      <c r="AA73" s="135">
        <v>321391.2861895</v>
      </c>
    </row>
    <row r="74" spans="1:27" ht="12.75" hidden="1">
      <c r="A74" s="162" t="s">
        <v>15</v>
      </c>
      <c r="B74" s="212">
        <v>151254.4875833353</v>
      </c>
      <c r="C74" s="212">
        <v>130750.4796180606</v>
      </c>
      <c r="D74" s="212">
        <v>6200</v>
      </c>
      <c r="E74" s="212">
        <v>8833</v>
      </c>
      <c r="F74" s="173">
        <v>6850</v>
      </c>
      <c r="G74" s="133">
        <v>500</v>
      </c>
      <c r="H74" s="151">
        <v>4620</v>
      </c>
      <c r="I74" s="133">
        <v>470</v>
      </c>
      <c r="J74" s="145">
        <v>1380</v>
      </c>
      <c r="K74" s="212">
        <v>13820</v>
      </c>
      <c r="L74" s="151">
        <v>15870</v>
      </c>
      <c r="M74" s="151">
        <v>4530</v>
      </c>
      <c r="N74" s="212">
        <v>20400</v>
      </c>
      <c r="O74" s="162" t="s">
        <v>15</v>
      </c>
      <c r="P74" s="173">
        <v>80</v>
      </c>
      <c r="Q74" s="151">
        <v>470</v>
      </c>
      <c r="R74" s="151">
        <v>1400</v>
      </c>
      <c r="S74" s="151">
        <v>430</v>
      </c>
      <c r="T74" s="151">
        <v>340</v>
      </c>
      <c r="U74" s="212">
        <v>2720</v>
      </c>
      <c r="V74" s="133" t="s">
        <v>73</v>
      </c>
      <c r="W74" s="86" t="s">
        <v>73</v>
      </c>
      <c r="X74" s="134" t="s">
        <v>73</v>
      </c>
      <c r="Y74" s="135" t="s">
        <v>73</v>
      </c>
      <c r="Z74" s="135">
        <v>7803.604565704067</v>
      </c>
      <c r="AA74" s="135">
        <v>341781.57176709996</v>
      </c>
    </row>
    <row r="75" spans="1:27" ht="12.75" hidden="1">
      <c r="A75" s="162" t="s">
        <v>16</v>
      </c>
      <c r="B75" s="212">
        <v>166494.45400154224</v>
      </c>
      <c r="C75" s="212">
        <v>136315.54523323977</v>
      </c>
      <c r="D75" s="212">
        <v>5960</v>
      </c>
      <c r="E75" s="212">
        <v>7187</v>
      </c>
      <c r="F75" s="173">
        <v>3900</v>
      </c>
      <c r="G75" s="133">
        <v>410</v>
      </c>
      <c r="H75" s="151">
        <v>3940</v>
      </c>
      <c r="I75" s="133">
        <v>230</v>
      </c>
      <c r="J75" s="145">
        <v>1200</v>
      </c>
      <c r="K75" s="212">
        <v>9680</v>
      </c>
      <c r="L75" s="151">
        <v>8530</v>
      </c>
      <c r="M75" s="151">
        <v>2790</v>
      </c>
      <c r="N75" s="212">
        <v>11320</v>
      </c>
      <c r="O75" s="162" t="s">
        <v>16</v>
      </c>
      <c r="P75" s="173">
        <v>160</v>
      </c>
      <c r="Q75" s="151">
        <v>340</v>
      </c>
      <c r="R75" s="151">
        <v>1130</v>
      </c>
      <c r="S75" s="151">
        <v>400</v>
      </c>
      <c r="T75" s="151">
        <v>180</v>
      </c>
      <c r="U75" s="212">
        <v>2210</v>
      </c>
      <c r="V75" s="133" t="s">
        <v>73</v>
      </c>
      <c r="W75" s="86" t="s">
        <v>73</v>
      </c>
      <c r="X75" s="134" t="s">
        <v>73</v>
      </c>
      <c r="Y75" s="135" t="s">
        <v>73</v>
      </c>
      <c r="Z75" s="135">
        <v>4948.933136817999</v>
      </c>
      <c r="AA75" s="135">
        <v>344115.9323716</v>
      </c>
    </row>
    <row r="76" spans="1:27" ht="12.75" hidden="1">
      <c r="A76" s="114" t="s">
        <v>17</v>
      </c>
      <c r="B76" s="215">
        <v>167275.71894053573</v>
      </c>
      <c r="C76" s="215">
        <v>114800.50957633117</v>
      </c>
      <c r="D76" s="215">
        <v>6150</v>
      </c>
      <c r="E76" s="215">
        <v>10395</v>
      </c>
      <c r="F76" s="177">
        <v>3780</v>
      </c>
      <c r="G76" s="133">
        <v>470</v>
      </c>
      <c r="H76" s="153">
        <v>4150</v>
      </c>
      <c r="I76" s="133">
        <v>790</v>
      </c>
      <c r="J76" s="145">
        <v>1540</v>
      </c>
      <c r="K76" s="215">
        <v>10730</v>
      </c>
      <c r="L76" s="153">
        <v>8300</v>
      </c>
      <c r="M76" s="153">
        <v>2160</v>
      </c>
      <c r="N76" s="215">
        <v>10460</v>
      </c>
      <c r="O76" s="114" t="s">
        <v>17</v>
      </c>
      <c r="P76" s="177">
        <v>20</v>
      </c>
      <c r="Q76" s="153">
        <v>390</v>
      </c>
      <c r="R76" s="153">
        <v>1330</v>
      </c>
      <c r="S76" s="153">
        <v>700</v>
      </c>
      <c r="T76" s="153">
        <v>190</v>
      </c>
      <c r="U76" s="215">
        <v>2630</v>
      </c>
      <c r="V76" s="137" t="s">
        <v>73</v>
      </c>
      <c r="W76" s="136" t="s">
        <v>73</v>
      </c>
      <c r="X76" s="138" t="s">
        <v>73</v>
      </c>
      <c r="Y76" s="139" t="s">
        <v>73</v>
      </c>
      <c r="Z76" s="139">
        <v>6971.334363633068</v>
      </c>
      <c r="AA76" s="139">
        <v>329412.5628805</v>
      </c>
    </row>
    <row r="77" spans="1:27" ht="13.5" hidden="1" thickBot="1">
      <c r="A77" s="163" t="s">
        <v>5</v>
      </c>
      <c r="B77" s="217">
        <v>2059272.0543940149</v>
      </c>
      <c r="C77" s="217">
        <v>1676434.2740694487</v>
      </c>
      <c r="D77" s="217">
        <v>95820</v>
      </c>
      <c r="E77" s="217">
        <v>76236</v>
      </c>
      <c r="F77" s="175">
        <v>50040</v>
      </c>
      <c r="G77" s="164">
        <v>4920</v>
      </c>
      <c r="H77" s="166">
        <v>44020</v>
      </c>
      <c r="I77" s="164">
        <v>7400</v>
      </c>
      <c r="J77" s="165">
        <v>14730</v>
      </c>
      <c r="K77" s="217">
        <v>121110</v>
      </c>
      <c r="L77" s="166">
        <v>132500</v>
      </c>
      <c r="M77" s="166">
        <v>51080</v>
      </c>
      <c r="N77" s="217">
        <v>183580</v>
      </c>
      <c r="O77" s="163" t="s">
        <v>5</v>
      </c>
      <c r="P77" s="175">
        <v>860</v>
      </c>
      <c r="Q77" s="166">
        <v>6950</v>
      </c>
      <c r="R77" s="166">
        <v>17140</v>
      </c>
      <c r="S77" s="166">
        <v>4830</v>
      </c>
      <c r="T77" s="166">
        <v>6210</v>
      </c>
      <c r="U77" s="217">
        <v>35990</v>
      </c>
      <c r="V77" s="167" t="s">
        <v>73</v>
      </c>
      <c r="W77" s="164" t="s">
        <v>73</v>
      </c>
      <c r="X77" s="165" t="s">
        <v>73</v>
      </c>
      <c r="Y77" s="168" t="s">
        <v>73</v>
      </c>
      <c r="Z77" s="168">
        <v>66718.80525243623</v>
      </c>
      <c r="AA77" s="168">
        <v>4315161.1337159</v>
      </c>
    </row>
    <row r="78" spans="1:27" ht="14.25" hidden="1" thickBot="1" thickTop="1">
      <c r="A78" s="171" t="s">
        <v>34</v>
      </c>
      <c r="B78" s="152"/>
      <c r="D78" s="172"/>
      <c r="E78" s="172"/>
      <c r="F78" s="172"/>
      <c r="G78" s="172"/>
      <c r="H78" s="172"/>
      <c r="I78" s="172"/>
      <c r="J78" s="172"/>
      <c r="K78" s="219"/>
      <c r="L78" s="179"/>
      <c r="M78" s="179"/>
      <c r="N78" s="172"/>
      <c r="O78" s="170" t="s">
        <v>34</v>
      </c>
      <c r="P78" s="172"/>
      <c r="Q78" s="172"/>
      <c r="R78" s="172"/>
      <c r="S78" s="172"/>
      <c r="T78" s="172"/>
      <c r="U78" s="172"/>
      <c r="V78" s="179"/>
      <c r="W78" s="179"/>
      <c r="X78" s="179"/>
      <c r="Y78" s="172"/>
      <c r="Z78" s="172"/>
      <c r="AA78" s="220"/>
    </row>
    <row r="79" spans="1:27" ht="39" hidden="1" thickTop="1">
      <c r="A79" s="274">
        <v>1990</v>
      </c>
      <c r="B79" s="120" t="s">
        <v>58</v>
      </c>
      <c r="C79" s="120" t="s">
        <v>59</v>
      </c>
      <c r="D79" s="120" t="s">
        <v>0</v>
      </c>
      <c r="E79" s="119" t="s">
        <v>3</v>
      </c>
      <c r="F79" s="121" t="s">
        <v>47</v>
      </c>
      <c r="G79" s="122" t="s">
        <v>49</v>
      </c>
      <c r="H79" s="122" t="s">
        <v>48</v>
      </c>
      <c r="I79" s="122" t="s">
        <v>50</v>
      </c>
      <c r="J79" s="123" t="s">
        <v>123</v>
      </c>
      <c r="K79" s="120" t="s">
        <v>52</v>
      </c>
      <c r="L79" s="158" t="s">
        <v>45</v>
      </c>
      <c r="M79" s="158" t="s">
        <v>56</v>
      </c>
      <c r="N79" s="120" t="s">
        <v>46</v>
      </c>
      <c r="O79" s="268">
        <v>1990</v>
      </c>
      <c r="P79" s="121" t="s">
        <v>40</v>
      </c>
      <c r="Q79" s="124" t="s">
        <v>41</v>
      </c>
      <c r="R79" s="122" t="s">
        <v>42</v>
      </c>
      <c r="S79" s="124" t="s">
        <v>55</v>
      </c>
      <c r="T79" s="125" t="s">
        <v>44</v>
      </c>
      <c r="U79" s="120" t="s">
        <v>65</v>
      </c>
      <c r="V79" s="159" t="s">
        <v>72</v>
      </c>
      <c r="W79" s="158" t="s">
        <v>67</v>
      </c>
      <c r="X79" s="160" t="s">
        <v>68</v>
      </c>
      <c r="Y79" s="120" t="s">
        <v>69</v>
      </c>
      <c r="Z79" s="126" t="s">
        <v>70</v>
      </c>
      <c r="AA79" s="126" t="s">
        <v>53</v>
      </c>
    </row>
    <row r="80" spans="1:27" ht="12.75" hidden="1">
      <c r="A80" s="161" t="s">
        <v>6</v>
      </c>
      <c r="B80" s="211">
        <v>12098.374294626188</v>
      </c>
      <c r="C80" s="211">
        <v>16226.450582785645</v>
      </c>
      <c r="D80" s="211">
        <v>130096.32129886777</v>
      </c>
      <c r="E80" s="211">
        <v>30154.182060162715</v>
      </c>
      <c r="F80" s="176">
        <v>3746.6532663316584</v>
      </c>
      <c r="G80" s="133">
        <v>448.9908466819222</v>
      </c>
      <c r="H80" s="221">
        <v>1080.1352112676057</v>
      </c>
      <c r="I80" s="133">
        <v>101.92523364485982</v>
      </c>
      <c r="J80" s="145">
        <v>257.48837209302326</v>
      </c>
      <c r="K80" s="211">
        <v>5635.1929300190695</v>
      </c>
      <c r="L80" s="59">
        <v>5002.443943723895</v>
      </c>
      <c r="M80" s="221">
        <v>1442.4558011049724</v>
      </c>
      <c r="N80" s="211">
        <v>6444.899744828867</v>
      </c>
      <c r="O80" s="161" t="s">
        <v>6</v>
      </c>
      <c r="P80" s="176">
        <v>2564.405498281787</v>
      </c>
      <c r="Q80" s="59">
        <v>1989.1335616438357</v>
      </c>
      <c r="R80" s="221">
        <v>5705.465655664585</v>
      </c>
      <c r="S80" s="221">
        <v>428.5209713024283</v>
      </c>
      <c r="T80" s="221">
        <v>6326.736517719569</v>
      </c>
      <c r="U80" s="211">
        <v>17014.262204612205</v>
      </c>
      <c r="V80" s="58" t="s">
        <v>73</v>
      </c>
      <c r="W80" s="59" t="s">
        <v>73</v>
      </c>
      <c r="X80" s="131" t="s">
        <v>73</v>
      </c>
      <c r="Y80" s="132" t="s">
        <v>73</v>
      </c>
      <c r="Z80" s="132">
        <v>4037.809052865261</v>
      </c>
      <c r="AA80" s="132">
        <v>221707.49216876773</v>
      </c>
    </row>
    <row r="81" spans="1:27" ht="12.75" hidden="1">
      <c r="A81" s="162" t="s">
        <v>7</v>
      </c>
      <c r="B81" s="212">
        <v>9087.341332818605</v>
      </c>
      <c r="C81" s="212">
        <v>20816.72328760557</v>
      </c>
      <c r="D81" s="212">
        <v>115489.8371924423</v>
      </c>
      <c r="E81" s="212">
        <v>25549.09127306837</v>
      </c>
      <c r="F81" s="173">
        <v>3268.86</v>
      </c>
      <c r="G81" s="133">
        <v>469.8458149779736</v>
      </c>
      <c r="H81" s="151">
        <v>992.3868131868132</v>
      </c>
      <c r="I81" s="133">
        <v>94.12765957446808</v>
      </c>
      <c r="J81" s="145">
        <v>306.5686274509804</v>
      </c>
      <c r="K81" s="212">
        <v>5131.788915190236</v>
      </c>
      <c r="L81" s="151">
        <v>4801.110757073668</v>
      </c>
      <c r="M81" s="151">
        <v>1562.221140472879</v>
      </c>
      <c r="N81" s="212">
        <v>6363.331897546546</v>
      </c>
      <c r="O81" s="162" t="s">
        <v>7</v>
      </c>
      <c r="P81" s="173">
        <v>815.4060402684564</v>
      </c>
      <c r="Q81" s="151">
        <v>304.84177215189874</v>
      </c>
      <c r="R81" s="151">
        <v>3244.7064102564104</v>
      </c>
      <c r="S81" s="151">
        <v>202.39336492890996</v>
      </c>
      <c r="T81" s="151">
        <v>3222.1112458320704</v>
      </c>
      <c r="U81" s="212">
        <v>7789.458833437746</v>
      </c>
      <c r="V81" s="133" t="s">
        <v>73</v>
      </c>
      <c r="W81" s="86" t="s">
        <v>73</v>
      </c>
      <c r="X81" s="134" t="s">
        <v>73</v>
      </c>
      <c r="Y81" s="135" t="s">
        <v>73</v>
      </c>
      <c r="Z81" s="135">
        <v>2936.4446460850486</v>
      </c>
      <c r="AA81" s="135">
        <v>193164.0173781944</v>
      </c>
    </row>
    <row r="82" spans="1:27" ht="12.75" hidden="1">
      <c r="A82" s="162" t="s">
        <v>8</v>
      </c>
      <c r="B82" s="212">
        <v>11524.102329929341</v>
      </c>
      <c r="C82" s="212">
        <v>23712.47606053583</v>
      </c>
      <c r="D82" s="212">
        <v>112860.40995532865</v>
      </c>
      <c r="E82" s="212">
        <v>23778.25742390966</v>
      </c>
      <c r="F82" s="173">
        <v>3308.2231528567154</v>
      </c>
      <c r="G82" s="133">
        <v>323.8388059701492</v>
      </c>
      <c r="H82" s="151">
        <v>1037.414342629482</v>
      </c>
      <c r="I82" s="133">
        <v>47.27272727272727</v>
      </c>
      <c r="J82" s="145">
        <v>291.42011834319527</v>
      </c>
      <c r="K82" s="212">
        <v>5008.169147072269</v>
      </c>
      <c r="L82" s="151">
        <v>8866.349582973828</v>
      </c>
      <c r="M82" s="151">
        <v>3070.1953642384105</v>
      </c>
      <c r="N82" s="212">
        <v>11936.544947212238</v>
      </c>
      <c r="O82" s="162" t="s">
        <v>8</v>
      </c>
      <c r="P82" s="173">
        <v>459.37888198757764</v>
      </c>
      <c r="Q82" s="151">
        <v>992.6262230919765</v>
      </c>
      <c r="R82" s="151">
        <v>1804.692485549133</v>
      </c>
      <c r="S82" s="151">
        <v>935.4459601259182</v>
      </c>
      <c r="T82" s="151">
        <v>3547.0392817059483</v>
      </c>
      <c r="U82" s="212">
        <v>7739.182832460553</v>
      </c>
      <c r="V82" s="133" t="s">
        <v>73</v>
      </c>
      <c r="W82" s="86" t="s">
        <v>73</v>
      </c>
      <c r="X82" s="134" t="s">
        <v>73</v>
      </c>
      <c r="Y82" s="135" t="s">
        <v>73</v>
      </c>
      <c r="Z82" s="135">
        <v>4285.582508593565</v>
      </c>
      <c r="AA82" s="135">
        <v>200844.72520504214</v>
      </c>
    </row>
    <row r="83" spans="1:27" ht="12.75" hidden="1">
      <c r="A83" s="162" t="s">
        <v>9</v>
      </c>
      <c r="B83" s="212">
        <v>22702.95720685712</v>
      </c>
      <c r="C83" s="212">
        <v>31927.24220487317</v>
      </c>
      <c r="D83" s="212">
        <v>81250.32163089038</v>
      </c>
      <c r="E83" s="212">
        <v>14777.891132673618</v>
      </c>
      <c r="F83" s="173">
        <v>2725.4844522968197</v>
      </c>
      <c r="G83" s="133">
        <v>966.0181043663472</v>
      </c>
      <c r="H83" s="151">
        <v>955.2339979013641</v>
      </c>
      <c r="I83" s="133">
        <v>56</v>
      </c>
      <c r="J83" s="145">
        <v>268.0495356037152</v>
      </c>
      <c r="K83" s="212">
        <v>4970.786090168246</v>
      </c>
      <c r="L83" s="151">
        <v>9886.739170146138</v>
      </c>
      <c r="M83" s="151">
        <v>2897.5841031898203</v>
      </c>
      <c r="N83" s="212">
        <v>12784.323273335958</v>
      </c>
      <c r="O83" s="162" t="s">
        <v>9</v>
      </c>
      <c r="P83" s="173">
        <v>646.6121495327103</v>
      </c>
      <c r="Q83" s="151">
        <v>1168.8323699421965</v>
      </c>
      <c r="R83" s="151">
        <v>1827.140439932318</v>
      </c>
      <c r="S83" s="151">
        <v>835.4282380396733</v>
      </c>
      <c r="T83" s="151">
        <v>4428.042353990191</v>
      </c>
      <c r="U83" s="212">
        <v>8906.05555143709</v>
      </c>
      <c r="V83" s="133" t="s">
        <v>73</v>
      </c>
      <c r="W83" s="86" t="s">
        <v>73</v>
      </c>
      <c r="X83" s="134" t="s">
        <v>73</v>
      </c>
      <c r="Y83" s="135" t="s">
        <v>73</v>
      </c>
      <c r="Z83" s="135">
        <v>7420.719881479912</v>
      </c>
      <c r="AA83" s="135">
        <v>184740.29697171552</v>
      </c>
    </row>
    <row r="84" spans="1:27" ht="12.75" hidden="1">
      <c r="A84" s="162" t="s">
        <v>10</v>
      </c>
      <c r="B84" s="212">
        <v>12989.751641296296</v>
      </c>
      <c r="C84" s="212">
        <v>19445.684169215707</v>
      </c>
      <c r="D84" s="212">
        <v>96688.29889169248</v>
      </c>
      <c r="E84" s="212">
        <v>2840.8529512841765</v>
      </c>
      <c r="F84" s="173">
        <v>2316.3963679431504</v>
      </c>
      <c r="G84" s="133">
        <v>511.18064516129033</v>
      </c>
      <c r="H84" s="151">
        <v>755.8652849740932</v>
      </c>
      <c r="I84" s="133">
        <v>155.59006211180125</v>
      </c>
      <c r="J84" s="145">
        <v>264.4074074074074</v>
      </c>
      <c r="K84" s="212">
        <v>4003.4397675977425</v>
      </c>
      <c r="L84" s="151">
        <v>9910.856325203253</v>
      </c>
      <c r="M84" s="151">
        <v>5059.844633326745</v>
      </c>
      <c r="N84" s="212">
        <v>14970.700958529997</v>
      </c>
      <c r="O84" s="162" t="s">
        <v>10</v>
      </c>
      <c r="P84" s="173">
        <v>484.16</v>
      </c>
      <c r="Q84" s="151">
        <v>1124.8022782750204</v>
      </c>
      <c r="R84" s="151">
        <v>2041.1290476190477</v>
      </c>
      <c r="S84" s="151">
        <v>2141.6516651665165</v>
      </c>
      <c r="T84" s="151">
        <v>6063.059142434697</v>
      </c>
      <c r="U84" s="212">
        <v>11854.802133495281</v>
      </c>
      <c r="V84" s="133" t="s">
        <v>73</v>
      </c>
      <c r="W84" s="86" t="s">
        <v>73</v>
      </c>
      <c r="X84" s="134" t="s">
        <v>73</v>
      </c>
      <c r="Y84" s="135" t="s">
        <v>73</v>
      </c>
      <c r="Z84" s="135">
        <v>5734.316892330078</v>
      </c>
      <c r="AA84" s="135">
        <v>168527.84740544175</v>
      </c>
    </row>
    <row r="85" spans="1:27" ht="12.75" hidden="1">
      <c r="A85" s="162" t="s">
        <v>11</v>
      </c>
      <c r="B85" s="212">
        <v>12307.837421531663</v>
      </c>
      <c r="C85" s="212">
        <v>18613.004518429992</v>
      </c>
      <c r="D85" s="212">
        <v>127904.40674714655</v>
      </c>
      <c r="E85" s="212">
        <v>2466.360450126128</v>
      </c>
      <c r="F85" s="173">
        <v>1438.5985915492959</v>
      </c>
      <c r="G85" s="133">
        <v>638.8111587982833</v>
      </c>
      <c r="H85" s="151">
        <v>638.699564586357</v>
      </c>
      <c r="I85" s="133">
        <v>37.04081632653061</v>
      </c>
      <c r="J85" s="145">
        <v>187.14285714285714</v>
      </c>
      <c r="K85" s="212">
        <v>2940.292988403324</v>
      </c>
      <c r="L85" s="151">
        <v>11079.951552013423</v>
      </c>
      <c r="M85" s="151">
        <v>5476.425917972944</v>
      </c>
      <c r="N85" s="212">
        <v>16556.377469986368</v>
      </c>
      <c r="O85" s="162" t="s">
        <v>11</v>
      </c>
      <c r="P85" s="173">
        <v>942.1153846153846</v>
      </c>
      <c r="Q85" s="151">
        <v>1670.0846361185984</v>
      </c>
      <c r="R85" s="151">
        <v>1537.935064935065</v>
      </c>
      <c r="S85" s="151">
        <v>1519.0566625155666</v>
      </c>
      <c r="T85" s="151">
        <v>8034.690397350993</v>
      </c>
      <c r="U85" s="212">
        <v>13703.882145535608</v>
      </c>
      <c r="V85" s="133" t="s">
        <v>73</v>
      </c>
      <c r="W85" s="86" t="s">
        <v>73</v>
      </c>
      <c r="X85" s="134" t="s">
        <v>73</v>
      </c>
      <c r="Y85" s="135" t="s">
        <v>73</v>
      </c>
      <c r="Z85" s="135">
        <v>7363.008716501745</v>
      </c>
      <c r="AA85" s="135">
        <v>201855.17045766136</v>
      </c>
    </row>
    <row r="86" spans="1:27" ht="12.75" hidden="1">
      <c r="A86" s="162" t="s">
        <v>12</v>
      </c>
      <c r="B86" s="212">
        <v>18168.664614077425</v>
      </c>
      <c r="C86" s="212">
        <v>36163.6741302903</v>
      </c>
      <c r="D86" s="212">
        <v>126895.40674714655</v>
      </c>
      <c r="E86" s="212">
        <v>3784.6328698786047</v>
      </c>
      <c r="F86" s="173">
        <v>1213.2945838837518</v>
      </c>
      <c r="G86" s="133">
        <v>1397.7945205479452</v>
      </c>
      <c r="H86" s="151">
        <v>395.841726618705</v>
      </c>
      <c r="I86" s="133">
        <v>62.95522388059702</v>
      </c>
      <c r="J86" s="145">
        <v>176.1290322580645</v>
      </c>
      <c r="K86" s="212">
        <v>3246.0150871890633</v>
      </c>
      <c r="L86" s="151">
        <v>8432.138740192124</v>
      </c>
      <c r="M86" s="151">
        <v>5010.873815014092</v>
      </c>
      <c r="N86" s="212">
        <v>13443.012555206216</v>
      </c>
      <c r="O86" s="162" t="s">
        <v>12</v>
      </c>
      <c r="P86" s="173">
        <v>1373.094764744864</v>
      </c>
      <c r="Q86" s="151">
        <v>3380.189674213142</v>
      </c>
      <c r="R86" s="151">
        <v>3789.0337258032328</v>
      </c>
      <c r="S86" s="151">
        <v>484.5500982318271</v>
      </c>
      <c r="T86" s="151">
        <v>10952.523834792606</v>
      </c>
      <c r="U86" s="212">
        <v>19979.39209778567</v>
      </c>
      <c r="V86" s="133" t="s">
        <v>73</v>
      </c>
      <c r="W86" s="86" t="s">
        <v>73</v>
      </c>
      <c r="X86" s="134" t="s">
        <v>73</v>
      </c>
      <c r="Y86" s="135" t="s">
        <v>73</v>
      </c>
      <c r="Z86" s="135">
        <v>9188.639793997787</v>
      </c>
      <c r="AA86" s="135">
        <v>230869.4378955716</v>
      </c>
    </row>
    <row r="87" spans="1:27" ht="12.75" hidden="1">
      <c r="A87" s="162" t="s">
        <v>13</v>
      </c>
      <c r="B87" s="212">
        <v>15415.047423007236</v>
      </c>
      <c r="C87" s="212">
        <v>27332.563077769137</v>
      </c>
      <c r="D87" s="212">
        <v>144784.37608926446</v>
      </c>
      <c r="E87" s="212">
        <v>4281.340463130373</v>
      </c>
      <c r="F87" s="173">
        <v>2103.453249475891</v>
      </c>
      <c r="G87" s="133">
        <v>1044.250470809793</v>
      </c>
      <c r="H87" s="151">
        <v>584.5860927152318</v>
      </c>
      <c r="I87" s="133">
        <v>237.74264705882354</v>
      </c>
      <c r="J87" s="145">
        <v>150.975</v>
      </c>
      <c r="K87" s="212">
        <v>4121.007460059739</v>
      </c>
      <c r="L87" s="151">
        <v>9500.39374498797</v>
      </c>
      <c r="M87" s="151">
        <v>7450.147134995144</v>
      </c>
      <c r="N87" s="212">
        <v>16950.540879983113</v>
      </c>
      <c r="O87" s="162" t="s">
        <v>13</v>
      </c>
      <c r="P87" s="173">
        <v>695.8823529411765</v>
      </c>
      <c r="Q87" s="151">
        <v>2613.235590778098</v>
      </c>
      <c r="R87" s="151">
        <v>4449.093915085111</v>
      </c>
      <c r="S87" s="151">
        <v>562.1641791044776</v>
      </c>
      <c r="T87" s="151">
        <v>7688.8679725260745</v>
      </c>
      <c r="U87" s="212">
        <v>16009.244010434937</v>
      </c>
      <c r="V87" s="133" t="s">
        <v>73</v>
      </c>
      <c r="W87" s="86" t="s">
        <v>73</v>
      </c>
      <c r="X87" s="134" t="s">
        <v>73</v>
      </c>
      <c r="Y87" s="135" t="s">
        <v>73</v>
      </c>
      <c r="Z87" s="135">
        <v>15878.555699188535</v>
      </c>
      <c r="AA87" s="135">
        <v>244772.67510283753</v>
      </c>
    </row>
    <row r="88" spans="1:27" ht="12.75" hidden="1">
      <c r="A88" s="162" t="s">
        <v>14</v>
      </c>
      <c r="B88" s="212">
        <v>13184.000977882306</v>
      </c>
      <c r="C88" s="212">
        <v>20567.765423971505</v>
      </c>
      <c r="D88" s="212">
        <v>96670.7032856945</v>
      </c>
      <c r="E88" s="212">
        <v>4430.794129943097</v>
      </c>
      <c r="F88" s="173">
        <v>1314.7921270718232</v>
      </c>
      <c r="G88" s="133">
        <v>557.3625</v>
      </c>
      <c r="H88" s="151">
        <v>757.9047619047619</v>
      </c>
      <c r="I88" s="133">
        <v>56.513513513513516</v>
      </c>
      <c r="J88" s="145">
        <v>169.61142857142858</v>
      </c>
      <c r="K88" s="212">
        <v>2856.184331061527</v>
      </c>
      <c r="L88" s="151">
        <v>11544.388567293778</v>
      </c>
      <c r="M88" s="151">
        <v>6564.567942785023</v>
      </c>
      <c r="N88" s="212">
        <v>18108.956510078802</v>
      </c>
      <c r="O88" s="162" t="s">
        <v>14</v>
      </c>
      <c r="P88" s="173">
        <v>438.98026315789474</v>
      </c>
      <c r="Q88" s="151">
        <v>1656.4816258351893</v>
      </c>
      <c r="R88" s="151">
        <v>2488.2860615883305</v>
      </c>
      <c r="S88" s="151">
        <v>634.1979320531758</v>
      </c>
      <c r="T88" s="151">
        <v>5564.2603997839005</v>
      </c>
      <c r="U88" s="212">
        <v>10782.20628241849</v>
      </c>
      <c r="V88" s="133" t="s">
        <v>73</v>
      </c>
      <c r="W88" s="86" t="s">
        <v>73</v>
      </c>
      <c r="X88" s="134" t="s">
        <v>73</v>
      </c>
      <c r="Y88" s="135" t="s">
        <v>73</v>
      </c>
      <c r="Z88" s="135">
        <v>9199.512749610958</v>
      </c>
      <c r="AA88" s="135">
        <v>175800.1236906612</v>
      </c>
    </row>
    <row r="89" spans="1:27" ht="12.75" hidden="1">
      <c r="A89" s="162" t="s">
        <v>15</v>
      </c>
      <c r="B89" s="212">
        <v>11365.943086189263</v>
      </c>
      <c r="C89" s="212">
        <v>17513.08669792518</v>
      </c>
      <c r="D89" s="212">
        <v>101452.59201307323</v>
      </c>
      <c r="E89" s="212">
        <v>6707.841831519597</v>
      </c>
      <c r="F89" s="173">
        <v>1544.8418577307466</v>
      </c>
      <c r="G89" s="133">
        <v>881.7846715328467</v>
      </c>
      <c r="H89" s="151">
        <v>1052.5315985130112</v>
      </c>
      <c r="I89" s="133">
        <v>39.707317073170735</v>
      </c>
      <c r="J89" s="145">
        <v>174.76847290640393</v>
      </c>
      <c r="K89" s="212">
        <v>3693.633917756179</v>
      </c>
      <c r="L89" s="151">
        <v>9019.99046538025</v>
      </c>
      <c r="M89" s="151">
        <v>4781.917557475473</v>
      </c>
      <c r="N89" s="212">
        <v>13801.908022855721</v>
      </c>
      <c r="O89" s="162" t="s">
        <v>15</v>
      </c>
      <c r="P89" s="173">
        <v>380.4144578313253</v>
      </c>
      <c r="Q89" s="151">
        <v>1490.4228723404256</v>
      </c>
      <c r="R89" s="151">
        <v>1946.0847983453982</v>
      </c>
      <c r="S89" s="151">
        <v>925.6331877729258</v>
      </c>
      <c r="T89" s="151">
        <v>3984.395770392749</v>
      </c>
      <c r="U89" s="212">
        <v>8726.951086682824</v>
      </c>
      <c r="V89" s="133" t="s">
        <v>73</v>
      </c>
      <c r="W89" s="86" t="s">
        <v>73</v>
      </c>
      <c r="X89" s="134" t="s">
        <v>73</v>
      </c>
      <c r="Y89" s="135" t="s">
        <v>73</v>
      </c>
      <c r="Z89" s="135">
        <v>6499.190109622484</v>
      </c>
      <c r="AA89" s="135">
        <v>169761.14676562446</v>
      </c>
    </row>
    <row r="90" spans="1:27" ht="12.75" hidden="1">
      <c r="A90" s="162" t="s">
        <v>16</v>
      </c>
      <c r="B90" s="212">
        <v>5485.1093047603135</v>
      </c>
      <c r="C90" s="212">
        <v>9877.878207434645</v>
      </c>
      <c r="D90" s="212">
        <v>114631.2625938896</v>
      </c>
      <c r="E90" s="212">
        <v>15146.278002757295</v>
      </c>
      <c r="F90" s="173">
        <v>2863.0593824228026</v>
      </c>
      <c r="G90" s="133">
        <v>694.2857142857142</v>
      </c>
      <c r="H90" s="151">
        <v>1352.0986445783133</v>
      </c>
      <c r="I90" s="133">
        <v>73.11764705882354</v>
      </c>
      <c r="J90" s="145">
        <v>337.1776649746193</v>
      </c>
      <c r="K90" s="212">
        <v>5319.739053320272</v>
      </c>
      <c r="L90" s="151">
        <v>7418.888698922893</v>
      </c>
      <c r="M90" s="151">
        <v>3356.5712744921802</v>
      </c>
      <c r="N90" s="212">
        <v>10775.459973415072</v>
      </c>
      <c r="O90" s="162" t="s">
        <v>16</v>
      </c>
      <c r="P90" s="173">
        <v>196.7136752136752</v>
      </c>
      <c r="Q90" s="151">
        <v>1245.2079207920792</v>
      </c>
      <c r="R90" s="151">
        <v>1950.1075268817203</v>
      </c>
      <c r="S90" s="151">
        <v>1357.7027797576623</v>
      </c>
      <c r="T90" s="151">
        <v>2536.64047151277</v>
      </c>
      <c r="U90" s="212">
        <v>7286.372374157907</v>
      </c>
      <c r="V90" s="133" t="s">
        <v>73</v>
      </c>
      <c r="W90" s="86" t="s">
        <v>73</v>
      </c>
      <c r="X90" s="134" t="s">
        <v>73</v>
      </c>
      <c r="Y90" s="135" t="s">
        <v>73</v>
      </c>
      <c r="Z90" s="135">
        <v>9374.767854823735</v>
      </c>
      <c r="AA90" s="135">
        <v>177896.86736455886</v>
      </c>
    </row>
    <row r="91" spans="1:27" ht="12.75" hidden="1">
      <c r="A91" s="114" t="s">
        <v>17</v>
      </c>
      <c r="B91" s="215">
        <v>16047.64889368364</v>
      </c>
      <c r="C91" s="215">
        <v>16365.424119301138</v>
      </c>
      <c r="D91" s="215">
        <v>148241.90324876498</v>
      </c>
      <c r="E91" s="215">
        <v>19764.410384306986</v>
      </c>
      <c r="F91" s="177">
        <v>1790.0297752808988</v>
      </c>
      <c r="G91" s="133">
        <v>1481.5436696005415</v>
      </c>
      <c r="H91" s="153">
        <v>886.8233918128655</v>
      </c>
      <c r="I91" s="133">
        <v>53.59375</v>
      </c>
      <c r="J91" s="145">
        <v>199.48117154811715</v>
      </c>
      <c r="K91" s="215">
        <v>4411.471758242423</v>
      </c>
      <c r="L91" s="153">
        <v>9844.294146105467</v>
      </c>
      <c r="M91" s="153">
        <v>3072.8122520234883</v>
      </c>
      <c r="N91" s="215">
        <v>12917.106398128955</v>
      </c>
      <c r="O91" s="114" t="s">
        <v>17</v>
      </c>
      <c r="P91" s="177">
        <v>400.1127819548872</v>
      </c>
      <c r="Q91" s="153">
        <v>1914.2491085073866</v>
      </c>
      <c r="R91" s="153">
        <v>4172.178579853739</v>
      </c>
      <c r="S91" s="153">
        <v>2229.6079295154186</v>
      </c>
      <c r="T91" s="153">
        <v>3849.865794200667</v>
      </c>
      <c r="U91" s="215">
        <v>12566.0141940321</v>
      </c>
      <c r="V91" s="137" t="s">
        <v>73</v>
      </c>
      <c r="W91" s="136" t="s">
        <v>73</v>
      </c>
      <c r="X91" s="138" t="s">
        <v>73</v>
      </c>
      <c r="Y91" s="139" t="s">
        <v>73</v>
      </c>
      <c r="Z91" s="139">
        <v>8115.8364721411135</v>
      </c>
      <c r="AA91" s="139">
        <v>238429.81546860133</v>
      </c>
    </row>
    <row r="92" spans="1:27" ht="13.5" hidden="1" thickBot="1">
      <c r="A92" s="277" t="s">
        <v>5</v>
      </c>
      <c r="B92" s="217">
        <v>160376.77852665941</v>
      </c>
      <c r="C92" s="217">
        <v>258561.9724801378</v>
      </c>
      <c r="D92" s="217">
        <v>1396965.8396942015</v>
      </c>
      <c r="E92" s="217">
        <v>153681.9329727606</v>
      </c>
      <c r="F92" s="249">
        <v>27633.686806843547</v>
      </c>
      <c r="G92" s="164">
        <v>9415.706922732807</v>
      </c>
      <c r="H92" s="166">
        <v>10489.521430688605</v>
      </c>
      <c r="I92" s="164">
        <v>1015.5865975153155</v>
      </c>
      <c r="J92" s="202">
        <v>2783.2196882998123</v>
      </c>
      <c r="K92" s="217">
        <v>51337.72144608009</v>
      </c>
      <c r="L92" s="249">
        <v>105307.54569401669</v>
      </c>
      <c r="M92" s="276">
        <v>49745.61693709118</v>
      </c>
      <c r="N92" s="217">
        <v>155053.16263110787</v>
      </c>
      <c r="O92" s="275" t="s">
        <v>5</v>
      </c>
      <c r="P92" s="175">
        <v>9397.276250529738</v>
      </c>
      <c r="Q92" s="166">
        <v>19550.107633689848</v>
      </c>
      <c r="R92" s="166">
        <v>34955.853711514086</v>
      </c>
      <c r="S92" s="166">
        <v>12256.3529685145</v>
      </c>
      <c r="T92" s="276">
        <v>66198.23318224224</v>
      </c>
      <c r="U92" s="217">
        <v>142357.8237464904</v>
      </c>
      <c r="V92" s="201" t="s">
        <v>73</v>
      </c>
      <c r="W92" s="164" t="s">
        <v>73</v>
      </c>
      <c r="X92" s="202" t="s">
        <v>73</v>
      </c>
      <c r="Y92" s="168" t="s">
        <v>73</v>
      </c>
      <c r="Z92" s="168">
        <v>90034.38437724025</v>
      </c>
      <c r="AA92" s="168">
        <v>2408369.6158746784</v>
      </c>
    </row>
    <row r="93" spans="2:80" s="142" customFormat="1" ht="18.75" hidden="1" thickTop="1"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</row>
    <row r="94" spans="1:27" s="142" customFormat="1" ht="12.75" customHeight="1" hidden="1">
      <c r="A94" s="144"/>
      <c r="B94" s="140"/>
      <c r="C94" s="140"/>
      <c r="D94" s="141"/>
      <c r="E94" s="209"/>
      <c r="F94" s="209"/>
      <c r="G94" s="209"/>
      <c r="H94" s="209"/>
      <c r="I94" s="209"/>
      <c r="J94" s="209"/>
      <c r="K94" s="209"/>
      <c r="L94" s="141"/>
      <c r="M94" s="141"/>
      <c r="N94" s="141"/>
      <c r="O94" s="144"/>
      <c r="R94" s="141"/>
      <c r="S94" s="141"/>
      <c r="T94" s="141"/>
      <c r="U94" s="141"/>
      <c r="V94" s="141"/>
      <c r="W94" s="141"/>
      <c r="X94" s="141"/>
      <c r="Y94" s="141"/>
      <c r="Z94" s="141"/>
      <c r="AA94" s="143"/>
    </row>
    <row r="95" spans="1:27" s="142" customFormat="1" ht="12.75" customHeight="1" hidden="1">
      <c r="A95" s="144"/>
      <c r="B95" s="140"/>
      <c r="C95" s="140"/>
      <c r="D95" s="141"/>
      <c r="E95" s="209"/>
      <c r="F95" s="209"/>
      <c r="G95" s="209"/>
      <c r="H95" s="209"/>
      <c r="I95" s="209"/>
      <c r="J95" s="209"/>
      <c r="K95" s="209"/>
      <c r="L95" s="141"/>
      <c r="M95" s="141"/>
      <c r="N95" s="141"/>
      <c r="O95" s="144"/>
      <c r="R95" s="141"/>
      <c r="S95" s="141"/>
      <c r="T95" s="141"/>
      <c r="U95" s="141"/>
      <c r="V95" s="141"/>
      <c r="W95" s="141"/>
      <c r="X95" s="141"/>
      <c r="Y95" s="141"/>
      <c r="Z95" s="141"/>
      <c r="AA95" s="143"/>
    </row>
    <row r="96" spans="1:27" ht="16.5" hidden="1" thickBot="1">
      <c r="A96" s="374" t="s">
        <v>132</v>
      </c>
      <c r="B96" s="9"/>
      <c r="C96" s="9"/>
      <c r="D96" s="117"/>
      <c r="E96" s="210"/>
      <c r="F96" s="210"/>
      <c r="G96" s="210"/>
      <c r="H96" s="210"/>
      <c r="I96" s="210"/>
      <c r="J96" s="210"/>
      <c r="K96" s="210"/>
      <c r="L96" s="117"/>
      <c r="M96" s="117"/>
      <c r="N96" s="117"/>
      <c r="O96" s="8"/>
      <c r="P96" s="84"/>
      <c r="Q96" s="84"/>
      <c r="R96" s="117"/>
      <c r="S96" s="117"/>
      <c r="T96" s="117"/>
      <c r="U96" s="117"/>
      <c r="V96" s="117"/>
      <c r="W96" s="117"/>
      <c r="X96" s="117"/>
      <c r="Y96" s="117"/>
      <c r="Z96" s="117"/>
      <c r="AA96" s="118"/>
    </row>
    <row r="97" spans="1:27" s="117" customFormat="1" ht="13.5" hidden="1" thickBot="1">
      <c r="A97" s="146"/>
      <c r="B97" s="223" t="s">
        <v>74</v>
      </c>
      <c r="C97" s="147" t="s">
        <v>75</v>
      </c>
      <c r="D97" s="148" t="s">
        <v>60</v>
      </c>
      <c r="E97" s="149" t="s">
        <v>61</v>
      </c>
      <c r="F97" s="483" t="s">
        <v>62</v>
      </c>
      <c r="G97" s="484"/>
      <c r="H97" s="484"/>
      <c r="I97" s="484"/>
      <c r="J97" s="484"/>
      <c r="K97" s="485"/>
      <c r="L97" s="486" t="s">
        <v>63</v>
      </c>
      <c r="M97" s="487"/>
      <c r="N97" s="488"/>
      <c r="O97" s="483" t="s">
        <v>64</v>
      </c>
      <c r="P97" s="484"/>
      <c r="Q97" s="484"/>
      <c r="R97" s="484"/>
      <c r="S97" s="484"/>
      <c r="T97" s="484"/>
      <c r="U97" s="485"/>
      <c r="V97" s="486" t="s">
        <v>66</v>
      </c>
      <c r="W97" s="487"/>
      <c r="X97" s="487"/>
      <c r="Y97" s="488"/>
      <c r="Z97" s="148" t="s">
        <v>71</v>
      </c>
      <c r="AA97" s="150" t="s">
        <v>5</v>
      </c>
    </row>
    <row r="98" spans="1:27" s="127" customFormat="1" ht="39.75" customHeight="1" hidden="1" thickTop="1">
      <c r="A98" s="268">
        <v>1991</v>
      </c>
      <c r="B98" s="120" t="s">
        <v>58</v>
      </c>
      <c r="C98" s="120" t="s">
        <v>59</v>
      </c>
      <c r="D98" s="120" t="s">
        <v>0</v>
      </c>
      <c r="E98" s="119" t="s">
        <v>3</v>
      </c>
      <c r="F98" s="121" t="s">
        <v>47</v>
      </c>
      <c r="G98" s="122" t="s">
        <v>49</v>
      </c>
      <c r="H98" s="122" t="s">
        <v>48</v>
      </c>
      <c r="I98" s="122" t="s">
        <v>50</v>
      </c>
      <c r="J98" s="123" t="s">
        <v>123</v>
      </c>
      <c r="K98" s="120" t="s">
        <v>52</v>
      </c>
      <c r="L98" s="158" t="s">
        <v>45</v>
      </c>
      <c r="M98" s="158" t="s">
        <v>56</v>
      </c>
      <c r="N98" s="120" t="s">
        <v>46</v>
      </c>
      <c r="O98" s="121"/>
      <c r="P98" s="121" t="s">
        <v>40</v>
      </c>
      <c r="Q98" s="124" t="s">
        <v>41</v>
      </c>
      <c r="R98" s="122" t="s">
        <v>42</v>
      </c>
      <c r="S98" s="124" t="s">
        <v>55</v>
      </c>
      <c r="T98" s="125" t="s">
        <v>44</v>
      </c>
      <c r="U98" s="120" t="s">
        <v>65</v>
      </c>
      <c r="V98" s="159" t="s">
        <v>72</v>
      </c>
      <c r="W98" s="158" t="s">
        <v>67</v>
      </c>
      <c r="X98" s="160" t="s">
        <v>68</v>
      </c>
      <c r="Y98" s="120" t="s">
        <v>69</v>
      </c>
      <c r="Z98" s="120" t="s">
        <v>70</v>
      </c>
      <c r="AA98" s="120" t="s">
        <v>53</v>
      </c>
    </row>
    <row r="99" spans="1:27" ht="12.75" hidden="1">
      <c r="A99" s="169" t="s">
        <v>5</v>
      </c>
      <c r="B99" s="129"/>
      <c r="C99" s="129"/>
      <c r="D99" s="129"/>
      <c r="E99" s="128"/>
      <c r="F99" s="12"/>
      <c r="G99" s="11"/>
      <c r="H99" s="11"/>
      <c r="I99" s="11"/>
      <c r="J99" s="130"/>
      <c r="K99" s="129"/>
      <c r="L99" s="16"/>
      <c r="M99" s="16"/>
      <c r="N99" s="129"/>
      <c r="O99" s="169" t="s">
        <v>5</v>
      </c>
      <c r="P99" s="12"/>
      <c r="Q99" s="16"/>
      <c r="R99" s="11"/>
      <c r="S99" s="16"/>
      <c r="T99" s="31"/>
      <c r="U99" s="129"/>
      <c r="V99" s="13"/>
      <c r="W99" s="16"/>
      <c r="X99" s="130"/>
      <c r="Y99" s="129"/>
      <c r="Z99" s="129"/>
      <c r="AA99" s="129"/>
    </row>
    <row r="100" spans="1:27" ht="12.75" hidden="1">
      <c r="A100" s="161" t="s">
        <v>6</v>
      </c>
      <c r="B100" s="212">
        <v>142936.7271458036</v>
      </c>
      <c r="C100" s="212">
        <v>154624.79331032062</v>
      </c>
      <c r="D100" s="212">
        <v>139359.0191614919</v>
      </c>
      <c r="E100" s="211">
        <v>26120.995060165496</v>
      </c>
      <c r="F100" s="173">
        <v>7400.571537678208</v>
      </c>
      <c r="G100" s="133">
        <v>1051.4123006833713</v>
      </c>
      <c r="H100" s="173">
        <v>3738.396871945259</v>
      </c>
      <c r="I100" s="133">
        <v>583.625</v>
      </c>
      <c r="J100" s="145">
        <v>1168.5131195335277</v>
      </c>
      <c r="K100" s="211">
        <v>13942.518829840366</v>
      </c>
      <c r="L100" s="151">
        <v>21711.292095442725</v>
      </c>
      <c r="M100" s="173">
        <v>6684.2478245736165</v>
      </c>
      <c r="N100" s="211">
        <v>28395.539920016337</v>
      </c>
      <c r="O100" s="161" t="s">
        <v>6</v>
      </c>
      <c r="P100" s="173">
        <v>411.18509615384613</v>
      </c>
      <c r="Q100" s="173">
        <v>1372.6274149034039</v>
      </c>
      <c r="R100" s="173">
        <v>5541.0027447392495</v>
      </c>
      <c r="S100" s="173">
        <v>688.1545667447307</v>
      </c>
      <c r="T100" s="172">
        <v>2780.6614545454545</v>
      </c>
      <c r="U100" s="212">
        <v>10793.631277086686</v>
      </c>
      <c r="V100" s="58" t="s">
        <v>73</v>
      </c>
      <c r="W100" s="59" t="s">
        <v>73</v>
      </c>
      <c r="X100" s="131" t="s">
        <v>73</v>
      </c>
      <c r="Y100" s="269" t="s">
        <v>73</v>
      </c>
      <c r="Z100" s="213">
        <v>19271.477196085667</v>
      </c>
      <c r="AA100" s="213">
        <v>535444.7019008107</v>
      </c>
    </row>
    <row r="101" spans="1:27" ht="12.75" hidden="1">
      <c r="A101" s="162" t="s">
        <v>7</v>
      </c>
      <c r="B101" s="212">
        <v>125008.15326786769</v>
      </c>
      <c r="C101" s="212">
        <v>139482.0458204845</v>
      </c>
      <c r="D101" s="212">
        <v>71614.01328315606</v>
      </c>
      <c r="E101" s="212">
        <v>25617.22227439329</v>
      </c>
      <c r="F101" s="173">
        <v>5771.550577528877</v>
      </c>
      <c r="G101" s="133">
        <v>878.2967032967033</v>
      </c>
      <c r="H101" s="173">
        <v>2776.8458781362006</v>
      </c>
      <c r="I101" s="133">
        <v>219.03296703296704</v>
      </c>
      <c r="J101" s="145">
        <v>778.421052631579</v>
      </c>
      <c r="K101" s="212">
        <v>10424.147178626326</v>
      </c>
      <c r="L101" s="151">
        <v>10441.190123111359</v>
      </c>
      <c r="M101" s="173">
        <v>2493.376819407008</v>
      </c>
      <c r="N101" s="212">
        <v>12934.566942518368</v>
      </c>
      <c r="O101" s="162" t="s">
        <v>7</v>
      </c>
      <c r="P101" s="173">
        <v>315.3818181818182</v>
      </c>
      <c r="Q101" s="173">
        <v>1969.1172657631114</v>
      </c>
      <c r="R101" s="173">
        <v>2038.447013487476</v>
      </c>
      <c r="S101" s="173">
        <v>225.90062111801242</v>
      </c>
      <c r="T101" s="172">
        <v>3902.7032167832167</v>
      </c>
      <c r="U101" s="212">
        <v>8451.549935333634</v>
      </c>
      <c r="V101" s="133" t="s">
        <v>73</v>
      </c>
      <c r="W101" s="86" t="s">
        <v>73</v>
      </c>
      <c r="X101" s="134" t="s">
        <v>73</v>
      </c>
      <c r="Y101" s="270" t="s">
        <v>73</v>
      </c>
      <c r="Z101" s="214">
        <v>11801.948257311698</v>
      </c>
      <c r="AA101" s="214">
        <v>405333.64695969154</v>
      </c>
    </row>
    <row r="102" spans="1:27" ht="12.75" hidden="1">
      <c r="A102" s="162" t="s">
        <v>8</v>
      </c>
      <c r="B102" s="212">
        <v>164149.53904048883</v>
      </c>
      <c r="C102" s="212">
        <v>178645.32608667307</v>
      </c>
      <c r="D102" s="212">
        <v>75032.54288332316</v>
      </c>
      <c r="E102" s="212">
        <v>27184.68960834572</v>
      </c>
      <c r="F102" s="173">
        <v>7471.851951547779</v>
      </c>
      <c r="G102" s="133">
        <v>1078.5905511811025</v>
      </c>
      <c r="H102" s="173">
        <v>4165.3279766252745</v>
      </c>
      <c r="I102" s="133">
        <v>302.7846153846154</v>
      </c>
      <c r="J102" s="145">
        <v>1010.3052631578947</v>
      </c>
      <c r="K102" s="212">
        <v>14028.860357896667</v>
      </c>
      <c r="L102" s="151">
        <v>15313.224967263204</v>
      </c>
      <c r="M102" s="173">
        <v>3871.3857558909185</v>
      </c>
      <c r="N102" s="212">
        <v>19184.610723154125</v>
      </c>
      <c r="O102" s="162" t="s">
        <v>8</v>
      </c>
      <c r="P102" s="173">
        <v>580.448275862069</v>
      </c>
      <c r="Q102" s="173">
        <v>1582.670094936709</v>
      </c>
      <c r="R102" s="173">
        <v>2305.6567828020757</v>
      </c>
      <c r="S102" s="173">
        <v>383.81</v>
      </c>
      <c r="T102" s="172">
        <v>4192.330161247687</v>
      </c>
      <c r="U102" s="212">
        <v>9044.91531484854</v>
      </c>
      <c r="V102" s="133" t="s">
        <v>73</v>
      </c>
      <c r="W102" s="86" t="s">
        <v>73</v>
      </c>
      <c r="X102" s="134" t="s">
        <v>73</v>
      </c>
      <c r="Y102" s="270" t="s">
        <v>73</v>
      </c>
      <c r="Z102" s="214">
        <v>19173.06121649119</v>
      </c>
      <c r="AA102" s="214">
        <v>506443.54523122124</v>
      </c>
    </row>
    <row r="103" spans="1:27" ht="12.75" hidden="1">
      <c r="A103" s="162" t="s">
        <v>9</v>
      </c>
      <c r="B103" s="212">
        <v>186000.7764007176</v>
      </c>
      <c r="C103" s="212">
        <v>170686.6895884941</v>
      </c>
      <c r="D103" s="212">
        <v>87552.55200473443</v>
      </c>
      <c r="E103" s="212">
        <v>13563.907450223685</v>
      </c>
      <c r="F103" s="173">
        <v>5841.363636363636</v>
      </c>
      <c r="G103" s="133">
        <v>1237.6511627906975</v>
      </c>
      <c r="H103" s="173">
        <v>4099.202966958867</v>
      </c>
      <c r="I103" s="133">
        <v>203.4078947368421</v>
      </c>
      <c r="J103" s="145">
        <v>951.0222222222222</v>
      </c>
      <c r="K103" s="212">
        <v>12332.647883072266</v>
      </c>
      <c r="L103" s="151">
        <v>16158.379945915172</v>
      </c>
      <c r="M103" s="173">
        <v>3829.408253205128</v>
      </c>
      <c r="N103" s="212">
        <v>19987.7881991203</v>
      </c>
      <c r="O103" s="162" t="s">
        <v>9</v>
      </c>
      <c r="P103" s="173">
        <v>397.07838479809976</v>
      </c>
      <c r="Q103" s="173">
        <v>960.0425531914893</v>
      </c>
      <c r="R103" s="173">
        <v>3419.2891798228725</v>
      </c>
      <c r="S103" s="173">
        <v>756.1037037037038</v>
      </c>
      <c r="T103" s="172">
        <v>3869.926918735892</v>
      </c>
      <c r="U103" s="212">
        <v>9402.440740252057</v>
      </c>
      <c r="V103" s="133" t="s">
        <v>73</v>
      </c>
      <c r="W103" s="86" t="s">
        <v>73</v>
      </c>
      <c r="X103" s="134" t="s">
        <v>73</v>
      </c>
      <c r="Y103" s="270" t="s">
        <v>73</v>
      </c>
      <c r="Z103" s="214">
        <v>9436.271301589319</v>
      </c>
      <c r="AA103" s="214">
        <v>508963.0735682037</v>
      </c>
    </row>
    <row r="104" spans="1:27" ht="12.75" hidden="1">
      <c r="A104" s="162" t="s">
        <v>10</v>
      </c>
      <c r="B104" s="212">
        <v>189614.82873421456</v>
      </c>
      <c r="C104" s="212">
        <v>154305.58967869446</v>
      </c>
      <c r="D104" s="212">
        <v>104152.68867688978</v>
      </c>
      <c r="E104" s="212">
        <v>6027.39998792559</v>
      </c>
      <c r="F104" s="173">
        <v>5865.5077574047955</v>
      </c>
      <c r="G104" s="133">
        <v>932.6124314442413</v>
      </c>
      <c r="H104" s="173">
        <v>4774.113597246127</v>
      </c>
      <c r="I104" s="133">
        <v>341.76056338028167</v>
      </c>
      <c r="J104" s="145">
        <v>952.6206896551724</v>
      </c>
      <c r="K104" s="212">
        <v>12866.615039130618</v>
      </c>
      <c r="L104" s="151">
        <v>17365.07793002202</v>
      </c>
      <c r="M104" s="173">
        <v>7675.079785556607</v>
      </c>
      <c r="N104" s="212">
        <v>25040.15771557863</v>
      </c>
      <c r="O104" s="162" t="s">
        <v>10</v>
      </c>
      <c r="P104" s="173">
        <v>1093.422026431718</v>
      </c>
      <c r="Q104" s="173">
        <v>1698.427807486631</v>
      </c>
      <c r="R104" s="173">
        <v>5821.835772357724</v>
      </c>
      <c r="S104" s="173">
        <v>1706.2446808510638</v>
      </c>
      <c r="T104" s="172">
        <v>7294.179952760555</v>
      </c>
      <c r="U104" s="212">
        <v>17614.11023988769</v>
      </c>
      <c r="V104" s="133" t="s">
        <v>73</v>
      </c>
      <c r="W104" s="86" t="s">
        <v>73</v>
      </c>
      <c r="X104" s="134" t="s">
        <v>73</v>
      </c>
      <c r="Y104" s="270" t="s">
        <v>73</v>
      </c>
      <c r="Z104" s="214">
        <v>11526.870063786053</v>
      </c>
      <c r="AA104" s="214">
        <v>521148.26013610733</v>
      </c>
    </row>
    <row r="105" spans="1:27" ht="12.75" hidden="1">
      <c r="A105" s="162" t="s">
        <v>11</v>
      </c>
      <c r="B105" s="212">
        <v>212524.1694456811</v>
      </c>
      <c r="C105" s="212">
        <v>174128.04006256163</v>
      </c>
      <c r="D105" s="212">
        <v>130071.94589339869</v>
      </c>
      <c r="E105" s="212">
        <v>4963.260885674672</v>
      </c>
      <c r="F105" s="173">
        <v>5142.752844788348</v>
      </c>
      <c r="G105" s="133">
        <v>965.1028315946348</v>
      </c>
      <c r="H105" s="173">
        <v>2537.2625698324023</v>
      </c>
      <c r="I105" s="133">
        <v>379.4622641509434</v>
      </c>
      <c r="J105" s="145">
        <v>788.9948186528497</v>
      </c>
      <c r="K105" s="212">
        <v>9813.575329019179</v>
      </c>
      <c r="L105" s="151">
        <v>21257.724137931036</v>
      </c>
      <c r="M105" s="173">
        <v>5453.0338119499775</v>
      </c>
      <c r="N105" s="212">
        <v>26710.757949881012</v>
      </c>
      <c r="O105" s="162" t="s">
        <v>11</v>
      </c>
      <c r="P105" s="173">
        <v>1221.5575221238937</v>
      </c>
      <c r="Q105" s="173">
        <v>3592.8351827676242</v>
      </c>
      <c r="R105" s="173">
        <v>4718.088349263757</v>
      </c>
      <c r="S105" s="173">
        <v>2593.162512462612</v>
      </c>
      <c r="T105" s="172">
        <v>9975.148136072166</v>
      </c>
      <c r="U105" s="212">
        <v>22100.791702690054</v>
      </c>
      <c r="V105" s="133" t="s">
        <v>73</v>
      </c>
      <c r="W105" s="86" t="s">
        <v>73</v>
      </c>
      <c r="X105" s="134" t="s">
        <v>73</v>
      </c>
      <c r="Y105" s="270" t="s">
        <v>73</v>
      </c>
      <c r="Z105" s="214">
        <v>13396.01614977567</v>
      </c>
      <c r="AA105" s="214">
        <v>593708.557418682</v>
      </c>
    </row>
    <row r="106" spans="1:27" ht="12.75" hidden="1">
      <c r="A106" s="162" t="s">
        <v>12</v>
      </c>
      <c r="B106" s="212">
        <v>239480.520715899</v>
      </c>
      <c r="C106" s="212">
        <v>175047.167380411</v>
      </c>
      <c r="D106" s="212">
        <v>143815.82913259906</v>
      </c>
      <c r="E106" s="212">
        <v>7205.775136771637</v>
      </c>
      <c r="F106" s="173">
        <v>6520.886850152905</v>
      </c>
      <c r="G106" s="133">
        <v>2131.375603032391</v>
      </c>
      <c r="H106" s="173">
        <v>3564.5882352941176</v>
      </c>
      <c r="I106" s="133">
        <v>613.3904761904762</v>
      </c>
      <c r="J106" s="145">
        <v>1108.315</v>
      </c>
      <c r="K106" s="212">
        <v>13938.55616466989</v>
      </c>
      <c r="L106" s="151">
        <v>20780.837247151823</v>
      </c>
      <c r="M106" s="173">
        <v>7359.49547410595</v>
      </c>
      <c r="N106" s="212">
        <v>28140.332721257775</v>
      </c>
      <c r="O106" s="162" t="s">
        <v>12</v>
      </c>
      <c r="P106" s="173">
        <v>1373.055374592834</v>
      </c>
      <c r="Q106" s="173">
        <v>4713.933085501859</v>
      </c>
      <c r="R106" s="173">
        <v>8338.927029661607</v>
      </c>
      <c r="S106" s="173">
        <v>846.4835164835165</v>
      </c>
      <c r="T106" s="172">
        <v>9656.652479204926</v>
      </c>
      <c r="U106" s="212">
        <v>24929.05148544474</v>
      </c>
      <c r="V106" s="133" t="s">
        <v>73</v>
      </c>
      <c r="W106" s="86" t="s">
        <v>73</v>
      </c>
      <c r="X106" s="134" t="s">
        <v>73</v>
      </c>
      <c r="Y106" s="270" t="s">
        <v>73</v>
      </c>
      <c r="Z106" s="214">
        <v>13870.91328631075</v>
      </c>
      <c r="AA106" s="214">
        <v>646428.1460233638</v>
      </c>
    </row>
    <row r="107" spans="1:27" ht="12.75" hidden="1">
      <c r="A107" s="162" t="s">
        <v>13</v>
      </c>
      <c r="B107" s="212">
        <v>257113.3708597324</v>
      </c>
      <c r="C107" s="212">
        <v>169322.69296272623</v>
      </c>
      <c r="D107" s="212">
        <v>155145.61780893302</v>
      </c>
      <c r="E107" s="212">
        <v>6751.154486920487</v>
      </c>
      <c r="F107" s="173">
        <v>7018.4736024844715</v>
      </c>
      <c r="G107" s="133">
        <v>1722.959219858156</v>
      </c>
      <c r="H107" s="173">
        <v>3498.0050568900124</v>
      </c>
      <c r="I107" s="133">
        <v>1889.0530612244897</v>
      </c>
      <c r="J107" s="145">
        <v>638.3899371069183</v>
      </c>
      <c r="K107" s="212">
        <v>14766.88087756405</v>
      </c>
      <c r="L107" s="151">
        <v>16865.180486396766</v>
      </c>
      <c r="M107" s="173">
        <v>7865.217676311031</v>
      </c>
      <c r="N107" s="212">
        <v>24730.398162707796</v>
      </c>
      <c r="O107" s="162" t="s">
        <v>13</v>
      </c>
      <c r="P107" s="173">
        <v>761.8957345971564</v>
      </c>
      <c r="Q107" s="173">
        <v>3975.072337783297</v>
      </c>
      <c r="R107" s="173">
        <v>8428.306216103461</v>
      </c>
      <c r="S107" s="173">
        <v>792.8136142625608</v>
      </c>
      <c r="T107" s="172">
        <v>6699.360486211901</v>
      </c>
      <c r="U107" s="212">
        <v>20657.44838895838</v>
      </c>
      <c r="V107" s="133" t="s">
        <v>73</v>
      </c>
      <c r="W107" s="86" t="s">
        <v>73</v>
      </c>
      <c r="X107" s="134" t="s">
        <v>73</v>
      </c>
      <c r="Y107" s="270" t="s">
        <v>73</v>
      </c>
      <c r="Z107" s="214">
        <v>12139.364752990314</v>
      </c>
      <c r="AA107" s="214">
        <v>660626.9283005327</v>
      </c>
    </row>
    <row r="108" spans="1:27" ht="12.75" hidden="1">
      <c r="A108" s="162" t="s">
        <v>14</v>
      </c>
      <c r="B108" s="212">
        <v>176489.05376885296</v>
      </c>
      <c r="C108" s="212">
        <v>141069.64660938573</v>
      </c>
      <c r="D108" s="212">
        <v>143571.02204597596</v>
      </c>
      <c r="E108" s="212">
        <v>7045.88143970747</v>
      </c>
      <c r="F108" s="173">
        <v>7855.19302615193</v>
      </c>
      <c r="G108" s="133">
        <v>722.2573363431152</v>
      </c>
      <c r="H108" s="173">
        <v>5289.218823529412</v>
      </c>
      <c r="I108" s="133">
        <v>690.9387755102041</v>
      </c>
      <c r="J108" s="145">
        <v>1360.1290322580644</v>
      </c>
      <c r="K108" s="212">
        <v>15917.736993792725</v>
      </c>
      <c r="L108" s="151">
        <v>21232.202545655782</v>
      </c>
      <c r="M108" s="173">
        <v>9001.47323943662</v>
      </c>
      <c r="N108" s="212">
        <v>30233.675785092404</v>
      </c>
      <c r="O108" s="162" t="s">
        <v>14</v>
      </c>
      <c r="P108" s="173">
        <v>659.3446033810143</v>
      </c>
      <c r="Q108" s="173">
        <v>2793.8957230142564</v>
      </c>
      <c r="R108" s="173">
        <v>2846.3210784313724</v>
      </c>
      <c r="S108" s="173">
        <v>1007.9878197320342</v>
      </c>
      <c r="T108" s="172">
        <v>8186.862007168459</v>
      </c>
      <c r="U108" s="212">
        <v>15494.411231727136</v>
      </c>
      <c r="V108" s="133" t="s">
        <v>73</v>
      </c>
      <c r="W108" s="86" t="s">
        <v>73</v>
      </c>
      <c r="X108" s="134" t="s">
        <v>73</v>
      </c>
      <c r="Y108" s="270" t="s">
        <v>73</v>
      </c>
      <c r="Z108" s="214">
        <v>10998.660902688353</v>
      </c>
      <c r="AA108" s="214">
        <v>540820.0887772228</v>
      </c>
    </row>
    <row r="109" spans="1:27" ht="12.75" hidden="1">
      <c r="A109" s="162" t="s">
        <v>15</v>
      </c>
      <c r="B109" s="212">
        <v>174849.93238776675</v>
      </c>
      <c r="C109" s="212">
        <v>145414.22946660366</v>
      </c>
      <c r="D109" s="212">
        <v>106154.80770618371</v>
      </c>
      <c r="E109" s="212">
        <v>11107.454892149806</v>
      </c>
      <c r="F109" s="173">
        <v>8413.393778954334</v>
      </c>
      <c r="G109" s="133">
        <v>1166.2507122507122</v>
      </c>
      <c r="H109" s="173">
        <v>6188.139534883721</v>
      </c>
      <c r="I109" s="133">
        <v>628.5</v>
      </c>
      <c r="J109" s="145">
        <v>2015.2926829268292</v>
      </c>
      <c r="K109" s="212">
        <v>18411.576709015597</v>
      </c>
      <c r="L109" s="151">
        <v>23689.591836734693</v>
      </c>
      <c r="M109" s="173">
        <v>5553.543633433111</v>
      </c>
      <c r="N109" s="212">
        <v>29243.135470167803</v>
      </c>
      <c r="O109" s="162" t="s">
        <v>15</v>
      </c>
      <c r="P109" s="173">
        <v>561.68458781362</v>
      </c>
      <c r="Q109" s="173">
        <v>1933.3793103448277</v>
      </c>
      <c r="R109" s="173">
        <v>3087.114341846758</v>
      </c>
      <c r="S109" s="173">
        <v>1246.1712247324613</v>
      </c>
      <c r="T109" s="172">
        <v>6568.768409127691</v>
      </c>
      <c r="U109" s="212">
        <v>13397.117873865358</v>
      </c>
      <c r="V109" s="133" t="s">
        <v>73</v>
      </c>
      <c r="W109" s="86" t="s">
        <v>73</v>
      </c>
      <c r="X109" s="134" t="s">
        <v>73</v>
      </c>
      <c r="Y109" s="270" t="s">
        <v>73</v>
      </c>
      <c r="Z109" s="214">
        <v>12131.564946267668</v>
      </c>
      <c r="AA109" s="214">
        <v>510709.81945202034</v>
      </c>
    </row>
    <row r="110" spans="1:27" ht="12.75" hidden="1">
      <c r="A110" s="162" t="s">
        <v>16</v>
      </c>
      <c r="B110" s="212">
        <v>168066.08569188576</v>
      </c>
      <c r="C110" s="212">
        <v>140123.2626820611</v>
      </c>
      <c r="D110" s="212">
        <v>129694.61464561973</v>
      </c>
      <c r="E110" s="212">
        <v>21000.277788345415</v>
      </c>
      <c r="F110" s="173">
        <v>5489.23374340949</v>
      </c>
      <c r="G110" s="133">
        <v>840.1328903654485</v>
      </c>
      <c r="H110" s="173">
        <v>4366.676923076923</v>
      </c>
      <c r="I110" s="133">
        <v>363.2048192771084</v>
      </c>
      <c r="J110" s="145">
        <v>1114.3430656934306</v>
      </c>
      <c r="K110" s="212">
        <v>12173.5914418224</v>
      </c>
      <c r="L110" s="151">
        <v>16845.443491816055</v>
      </c>
      <c r="M110" s="173">
        <v>4629.3847356082315</v>
      </c>
      <c r="N110" s="212">
        <v>21474.82822742429</v>
      </c>
      <c r="O110" s="162" t="s">
        <v>16</v>
      </c>
      <c r="P110" s="173">
        <v>442.1968911917098</v>
      </c>
      <c r="Q110" s="173">
        <v>1675.7184966838615</v>
      </c>
      <c r="R110" s="173">
        <v>3300.000702247191</v>
      </c>
      <c r="S110" s="173">
        <v>1941.1065730695598</v>
      </c>
      <c r="T110" s="172">
        <v>4242.564669580869</v>
      </c>
      <c r="U110" s="212">
        <v>11601.587332773192</v>
      </c>
      <c r="V110" s="133" t="s">
        <v>73</v>
      </c>
      <c r="W110" s="86" t="s">
        <v>73</v>
      </c>
      <c r="X110" s="134" t="s">
        <v>73</v>
      </c>
      <c r="Y110" s="270" t="s">
        <v>73</v>
      </c>
      <c r="Z110" s="214">
        <v>11660.82445949072</v>
      </c>
      <c r="AA110" s="214">
        <v>515795.0722694226</v>
      </c>
    </row>
    <row r="111" spans="1:27" ht="12.75" hidden="1">
      <c r="A111" s="114" t="s">
        <v>17</v>
      </c>
      <c r="B111" s="212">
        <v>189604.5304656884</v>
      </c>
      <c r="C111" s="212">
        <v>148278.52434664738</v>
      </c>
      <c r="D111" s="212">
        <v>152420</v>
      </c>
      <c r="E111" s="215">
        <v>24195.591388943256</v>
      </c>
      <c r="F111" s="173">
        <v>5680</v>
      </c>
      <c r="G111" s="133">
        <v>1950</v>
      </c>
      <c r="H111" s="173">
        <v>3180</v>
      </c>
      <c r="I111" s="133">
        <v>670</v>
      </c>
      <c r="J111" s="145">
        <v>990</v>
      </c>
      <c r="K111" s="215">
        <v>12470</v>
      </c>
      <c r="L111" s="151">
        <v>16150</v>
      </c>
      <c r="M111" s="173">
        <v>2910</v>
      </c>
      <c r="N111" s="215">
        <v>19060</v>
      </c>
      <c r="O111" s="114" t="s">
        <v>17</v>
      </c>
      <c r="P111" s="173">
        <v>1160</v>
      </c>
      <c r="Q111" s="173">
        <v>1650</v>
      </c>
      <c r="R111" s="173">
        <v>6750</v>
      </c>
      <c r="S111" s="173">
        <v>2450</v>
      </c>
      <c r="T111" s="172">
        <v>4360</v>
      </c>
      <c r="U111" s="212">
        <v>16370</v>
      </c>
      <c r="V111" s="137" t="s">
        <v>73</v>
      </c>
      <c r="W111" s="136" t="s">
        <v>73</v>
      </c>
      <c r="X111" s="138" t="s">
        <v>73</v>
      </c>
      <c r="Y111" s="271" t="s">
        <v>73</v>
      </c>
      <c r="Z111" s="216">
        <v>10640.001386715041</v>
      </c>
      <c r="AA111" s="216">
        <v>573038.6475879941</v>
      </c>
    </row>
    <row r="112" spans="1:27" ht="13.5" hidden="1" thickBot="1">
      <c r="A112" s="163" t="s">
        <v>5</v>
      </c>
      <c r="B112" s="217">
        <v>2225837.687924599</v>
      </c>
      <c r="C112" s="217">
        <v>1891128.0079950637</v>
      </c>
      <c r="D112" s="217">
        <v>1438584.6532423054</v>
      </c>
      <c r="E112" s="217">
        <v>180783.61039956653</v>
      </c>
      <c r="F112" s="175">
        <v>78470.77930646477</v>
      </c>
      <c r="G112" s="164">
        <v>14676.641742840573</v>
      </c>
      <c r="H112" s="166">
        <v>48177.77843441832</v>
      </c>
      <c r="I112" s="164">
        <v>6885.160436887928</v>
      </c>
      <c r="J112" s="165">
        <v>12876.346883838489</v>
      </c>
      <c r="K112" s="217">
        <v>161086.70680445008</v>
      </c>
      <c r="L112" s="166">
        <v>217810.14480744064</v>
      </c>
      <c r="M112" s="166">
        <v>67325.6470094782</v>
      </c>
      <c r="N112" s="217">
        <v>285135.7918169189</v>
      </c>
      <c r="O112" s="163" t="s">
        <v>5</v>
      </c>
      <c r="P112" s="175">
        <v>8977.25031512778</v>
      </c>
      <c r="Q112" s="166">
        <v>27917.719272377068</v>
      </c>
      <c r="R112" s="166">
        <v>56594.989210763546</v>
      </c>
      <c r="S112" s="166">
        <v>14637.938833160255</v>
      </c>
      <c r="T112" s="178">
        <v>71729.15789143881</v>
      </c>
      <c r="U112" s="217">
        <v>179857.05552286748</v>
      </c>
      <c r="V112" s="167" t="s">
        <v>73</v>
      </c>
      <c r="W112" s="164" t="s">
        <v>73</v>
      </c>
      <c r="X112" s="165" t="s">
        <v>73</v>
      </c>
      <c r="Y112" s="273" t="s">
        <v>73</v>
      </c>
      <c r="Z112" s="218">
        <v>156046.97391950246</v>
      </c>
      <c r="AA112" s="218">
        <v>6518460.487625273</v>
      </c>
    </row>
    <row r="113" spans="1:27" ht="14.25" hidden="1" thickBot="1" thickTop="1">
      <c r="A113" s="170" t="s">
        <v>24</v>
      </c>
      <c r="B113" s="152"/>
      <c r="D113" s="172"/>
      <c r="E113" s="172"/>
      <c r="F113" s="172"/>
      <c r="G113" s="172"/>
      <c r="H113" s="172"/>
      <c r="I113" s="172"/>
      <c r="J113" s="172"/>
      <c r="K113" s="219"/>
      <c r="L113" s="179"/>
      <c r="M113" s="179"/>
      <c r="N113" s="172"/>
      <c r="O113" s="170" t="s">
        <v>24</v>
      </c>
      <c r="P113" s="172"/>
      <c r="Q113" s="172"/>
      <c r="R113" s="172"/>
      <c r="S113" s="172"/>
      <c r="T113" s="172"/>
      <c r="U113" s="172"/>
      <c r="V113" s="179"/>
      <c r="W113" s="179"/>
      <c r="X113" s="179"/>
      <c r="Y113" s="172"/>
      <c r="Z113" s="172"/>
      <c r="AA113" s="220"/>
    </row>
    <row r="114" spans="1:27" ht="39" hidden="1" thickTop="1">
      <c r="A114" s="274">
        <v>1991</v>
      </c>
      <c r="B114" s="120" t="s">
        <v>58</v>
      </c>
      <c r="C114" s="120" t="s">
        <v>59</v>
      </c>
      <c r="D114" s="120" t="s">
        <v>0</v>
      </c>
      <c r="E114" s="119" t="s">
        <v>3</v>
      </c>
      <c r="F114" s="121" t="s">
        <v>47</v>
      </c>
      <c r="G114" s="122" t="s">
        <v>49</v>
      </c>
      <c r="H114" s="122" t="s">
        <v>48</v>
      </c>
      <c r="I114" s="122" t="s">
        <v>50</v>
      </c>
      <c r="J114" s="123" t="s">
        <v>123</v>
      </c>
      <c r="K114" s="120" t="s">
        <v>52</v>
      </c>
      <c r="L114" s="158" t="s">
        <v>45</v>
      </c>
      <c r="M114" s="158" t="s">
        <v>56</v>
      </c>
      <c r="N114" s="120" t="s">
        <v>46</v>
      </c>
      <c r="O114" s="268">
        <v>1991</v>
      </c>
      <c r="P114" s="121" t="s">
        <v>40</v>
      </c>
      <c r="Q114" s="124" t="s">
        <v>41</v>
      </c>
      <c r="R114" s="122" t="s">
        <v>42</v>
      </c>
      <c r="S114" s="124" t="s">
        <v>55</v>
      </c>
      <c r="T114" s="125" t="s">
        <v>44</v>
      </c>
      <c r="U114" s="120" t="s">
        <v>65</v>
      </c>
      <c r="V114" s="159" t="s">
        <v>72</v>
      </c>
      <c r="W114" s="158" t="s">
        <v>67</v>
      </c>
      <c r="X114" s="160" t="s">
        <v>68</v>
      </c>
      <c r="Y114" s="120" t="s">
        <v>69</v>
      </c>
      <c r="Z114" s="126" t="s">
        <v>70</v>
      </c>
      <c r="AA114" s="126" t="s">
        <v>53</v>
      </c>
    </row>
    <row r="115" spans="1:27" ht="12.75" hidden="1">
      <c r="A115" s="161" t="s">
        <v>6</v>
      </c>
      <c r="B115" s="211">
        <v>130385.16584707495</v>
      </c>
      <c r="C115" s="211">
        <v>138507.0604173138</v>
      </c>
      <c r="D115" s="211">
        <v>5070</v>
      </c>
      <c r="E115" s="211">
        <v>4809</v>
      </c>
      <c r="F115" s="176">
        <v>3730</v>
      </c>
      <c r="G115" s="133">
        <v>630</v>
      </c>
      <c r="H115" s="221">
        <v>2660</v>
      </c>
      <c r="I115" s="133">
        <v>510</v>
      </c>
      <c r="J115" s="145">
        <v>850</v>
      </c>
      <c r="K115" s="211">
        <v>8380</v>
      </c>
      <c r="L115" s="59">
        <v>17020</v>
      </c>
      <c r="M115" s="221">
        <v>5330</v>
      </c>
      <c r="N115" s="211">
        <v>22350</v>
      </c>
      <c r="O115" s="161" t="s">
        <v>6</v>
      </c>
      <c r="P115" s="176">
        <v>80</v>
      </c>
      <c r="Q115" s="59">
        <v>320</v>
      </c>
      <c r="R115" s="221">
        <v>1520</v>
      </c>
      <c r="S115" s="221">
        <v>330</v>
      </c>
      <c r="T115" s="221">
        <v>190</v>
      </c>
      <c r="U115" s="211">
        <v>2440</v>
      </c>
      <c r="V115" s="58" t="s">
        <v>73</v>
      </c>
      <c r="W115" s="59" t="s">
        <v>73</v>
      </c>
      <c r="X115" s="131" t="s">
        <v>73</v>
      </c>
      <c r="Y115" s="132" t="s">
        <v>73</v>
      </c>
      <c r="Z115" s="132">
        <v>7357.248341011233</v>
      </c>
      <c r="AA115" s="132">
        <v>319298.4746054</v>
      </c>
    </row>
    <row r="116" spans="1:27" ht="12.75" hidden="1">
      <c r="A116" s="162" t="s">
        <v>7</v>
      </c>
      <c r="B116" s="212">
        <v>111827.87147499964</v>
      </c>
      <c r="C116" s="212">
        <v>119515.90813863983</v>
      </c>
      <c r="D116" s="212">
        <v>6470</v>
      </c>
      <c r="E116" s="212">
        <v>5184</v>
      </c>
      <c r="F116" s="173">
        <v>3210</v>
      </c>
      <c r="G116" s="133">
        <v>500</v>
      </c>
      <c r="H116" s="151">
        <v>2040</v>
      </c>
      <c r="I116" s="133">
        <v>180</v>
      </c>
      <c r="J116" s="145">
        <v>530</v>
      </c>
      <c r="K116" s="212">
        <v>6460</v>
      </c>
      <c r="L116" s="151">
        <v>6160</v>
      </c>
      <c r="M116" s="151">
        <v>1640</v>
      </c>
      <c r="N116" s="212">
        <v>7800</v>
      </c>
      <c r="O116" s="162" t="s">
        <v>7</v>
      </c>
      <c r="P116" s="173">
        <v>0</v>
      </c>
      <c r="Q116" s="151">
        <v>300</v>
      </c>
      <c r="R116" s="151">
        <v>1050</v>
      </c>
      <c r="S116" s="151">
        <v>80</v>
      </c>
      <c r="T116" s="151">
        <v>530</v>
      </c>
      <c r="U116" s="212">
        <v>1960</v>
      </c>
      <c r="V116" s="133" t="s">
        <v>73</v>
      </c>
      <c r="W116" s="86" t="s">
        <v>73</v>
      </c>
      <c r="X116" s="134" t="s">
        <v>73</v>
      </c>
      <c r="Y116" s="135" t="s">
        <v>73</v>
      </c>
      <c r="Z116" s="135">
        <v>4377.28756726053</v>
      </c>
      <c r="AA116" s="135">
        <v>263595.0671809</v>
      </c>
    </row>
    <row r="117" spans="1:27" ht="12.75" hidden="1">
      <c r="A117" s="162" t="s">
        <v>8</v>
      </c>
      <c r="B117" s="212">
        <v>152156.58569320576</v>
      </c>
      <c r="C117" s="212">
        <v>157959.01208385194</v>
      </c>
      <c r="D117" s="212">
        <v>7100</v>
      </c>
      <c r="E117" s="212">
        <v>6523</v>
      </c>
      <c r="F117" s="173">
        <v>4030</v>
      </c>
      <c r="G117" s="133">
        <v>700</v>
      </c>
      <c r="H117" s="151">
        <v>2730</v>
      </c>
      <c r="I117" s="133">
        <v>250</v>
      </c>
      <c r="J117" s="145">
        <v>690</v>
      </c>
      <c r="K117" s="212">
        <v>8400</v>
      </c>
      <c r="L117" s="151">
        <v>7770</v>
      </c>
      <c r="M117" s="151">
        <v>1890</v>
      </c>
      <c r="N117" s="212">
        <v>9660</v>
      </c>
      <c r="O117" s="162" t="s">
        <v>8</v>
      </c>
      <c r="P117" s="173">
        <v>0</v>
      </c>
      <c r="Q117" s="151">
        <v>320</v>
      </c>
      <c r="R117" s="151">
        <v>1000</v>
      </c>
      <c r="S117" s="151">
        <v>100</v>
      </c>
      <c r="T117" s="151">
        <v>430</v>
      </c>
      <c r="U117" s="212">
        <v>1850</v>
      </c>
      <c r="V117" s="133" t="s">
        <v>73</v>
      </c>
      <c r="W117" s="86" t="s">
        <v>73</v>
      </c>
      <c r="X117" s="134" t="s">
        <v>73</v>
      </c>
      <c r="Y117" s="135" t="s">
        <v>73</v>
      </c>
      <c r="Z117" s="135">
        <v>5805.059337742336</v>
      </c>
      <c r="AA117" s="135">
        <v>349453.6571148</v>
      </c>
    </row>
    <row r="118" spans="1:27" ht="12.75" hidden="1">
      <c r="A118" s="162" t="s">
        <v>9</v>
      </c>
      <c r="B118" s="212">
        <v>167804.9578833258</v>
      </c>
      <c r="C118" s="212">
        <v>143910.15427726402</v>
      </c>
      <c r="D118" s="212">
        <v>3600</v>
      </c>
      <c r="E118" s="212">
        <v>3249</v>
      </c>
      <c r="F118" s="173">
        <v>2310</v>
      </c>
      <c r="G118" s="133">
        <v>460</v>
      </c>
      <c r="H118" s="151">
        <v>2650</v>
      </c>
      <c r="I118" s="133">
        <v>140</v>
      </c>
      <c r="J118" s="145">
        <v>620</v>
      </c>
      <c r="K118" s="212">
        <v>6180</v>
      </c>
      <c r="L118" s="151">
        <v>6880</v>
      </c>
      <c r="M118" s="151">
        <v>1540</v>
      </c>
      <c r="N118" s="212">
        <v>8420</v>
      </c>
      <c r="O118" s="162" t="s">
        <v>9</v>
      </c>
      <c r="P118" s="173">
        <v>70</v>
      </c>
      <c r="Q118" s="151">
        <v>190</v>
      </c>
      <c r="R118" s="151">
        <v>730</v>
      </c>
      <c r="S118" s="151">
        <v>250</v>
      </c>
      <c r="T118" s="151">
        <v>300</v>
      </c>
      <c r="U118" s="212">
        <v>1540</v>
      </c>
      <c r="V118" s="133" t="s">
        <v>73</v>
      </c>
      <c r="W118" s="86" t="s">
        <v>73</v>
      </c>
      <c r="X118" s="134" t="s">
        <v>73</v>
      </c>
      <c r="Y118" s="135" t="s">
        <v>73</v>
      </c>
      <c r="Z118" s="135">
        <v>3622.0264527101535</v>
      </c>
      <c r="AA118" s="135">
        <v>338326.1386133</v>
      </c>
    </row>
    <row r="119" spans="1:27" ht="12.75" hidden="1">
      <c r="A119" s="162" t="s">
        <v>10</v>
      </c>
      <c r="B119" s="212">
        <v>172588.60016239822</v>
      </c>
      <c r="C119" s="212">
        <v>133033.095446378</v>
      </c>
      <c r="D119" s="212">
        <v>5150</v>
      </c>
      <c r="E119" s="212">
        <v>2973</v>
      </c>
      <c r="F119" s="173">
        <v>3570</v>
      </c>
      <c r="G119" s="133">
        <v>370</v>
      </c>
      <c r="H119" s="151">
        <v>3640</v>
      </c>
      <c r="I119" s="133">
        <v>290</v>
      </c>
      <c r="J119" s="145">
        <v>700</v>
      </c>
      <c r="K119" s="212">
        <v>8570</v>
      </c>
      <c r="L119" s="151">
        <v>6840</v>
      </c>
      <c r="M119" s="151">
        <v>3290</v>
      </c>
      <c r="N119" s="212">
        <v>10130</v>
      </c>
      <c r="O119" s="162" t="s">
        <v>10</v>
      </c>
      <c r="P119" s="173">
        <v>0</v>
      </c>
      <c r="Q119" s="151">
        <v>260</v>
      </c>
      <c r="R119" s="151">
        <v>990</v>
      </c>
      <c r="S119" s="151">
        <v>340</v>
      </c>
      <c r="T119" s="151">
        <v>610</v>
      </c>
      <c r="U119" s="212">
        <v>2200</v>
      </c>
      <c r="V119" s="133" t="s">
        <v>73</v>
      </c>
      <c r="W119" s="86" t="s">
        <v>73</v>
      </c>
      <c r="X119" s="134" t="s">
        <v>73</v>
      </c>
      <c r="Y119" s="135" t="s">
        <v>73</v>
      </c>
      <c r="Z119" s="135">
        <v>4697.788498123817</v>
      </c>
      <c r="AA119" s="135">
        <v>339342.4841069</v>
      </c>
    </row>
    <row r="120" spans="1:27" ht="12.75" hidden="1">
      <c r="A120" s="162" t="s">
        <v>11</v>
      </c>
      <c r="B120" s="212">
        <v>193202.41800696304</v>
      </c>
      <c r="C120" s="212">
        <v>147694.48017403216</v>
      </c>
      <c r="D120" s="212">
        <v>6030</v>
      </c>
      <c r="E120" s="212">
        <v>2082</v>
      </c>
      <c r="F120" s="173">
        <v>3250</v>
      </c>
      <c r="G120" s="133">
        <v>290</v>
      </c>
      <c r="H120" s="151">
        <v>2050</v>
      </c>
      <c r="I120" s="133">
        <v>290</v>
      </c>
      <c r="J120" s="145">
        <v>620</v>
      </c>
      <c r="K120" s="212">
        <v>6500</v>
      </c>
      <c r="L120" s="151">
        <v>8610</v>
      </c>
      <c r="M120" s="151">
        <v>2220</v>
      </c>
      <c r="N120" s="212">
        <v>10830</v>
      </c>
      <c r="O120" s="162" t="s">
        <v>11</v>
      </c>
      <c r="P120" s="173">
        <v>80</v>
      </c>
      <c r="Q120" s="151">
        <v>670</v>
      </c>
      <c r="R120" s="151">
        <v>990</v>
      </c>
      <c r="S120" s="151">
        <v>620</v>
      </c>
      <c r="T120" s="151">
        <v>1210</v>
      </c>
      <c r="U120" s="212">
        <v>3570</v>
      </c>
      <c r="V120" s="133" t="s">
        <v>73</v>
      </c>
      <c r="W120" s="86" t="s">
        <v>73</v>
      </c>
      <c r="X120" s="134" t="s">
        <v>73</v>
      </c>
      <c r="Y120" s="135" t="s">
        <v>73</v>
      </c>
      <c r="Z120" s="135">
        <v>5578.325314704794</v>
      </c>
      <c r="AA120" s="135">
        <v>375487.2234957</v>
      </c>
    </row>
    <row r="121" spans="1:27" ht="12.75" hidden="1">
      <c r="A121" s="162" t="s">
        <v>12</v>
      </c>
      <c r="B121" s="212">
        <v>216888.69500871922</v>
      </c>
      <c r="C121" s="212">
        <v>139284.12038456253</v>
      </c>
      <c r="D121" s="212">
        <v>6880</v>
      </c>
      <c r="E121" s="212">
        <v>3512</v>
      </c>
      <c r="F121" s="173">
        <v>4610</v>
      </c>
      <c r="G121" s="133">
        <v>680</v>
      </c>
      <c r="H121" s="151">
        <v>2780</v>
      </c>
      <c r="I121" s="133">
        <v>510</v>
      </c>
      <c r="J121" s="145">
        <v>940</v>
      </c>
      <c r="K121" s="212">
        <v>9520</v>
      </c>
      <c r="L121" s="151">
        <v>9700</v>
      </c>
      <c r="M121" s="151">
        <v>3090</v>
      </c>
      <c r="N121" s="212">
        <v>12790</v>
      </c>
      <c r="O121" s="162" t="s">
        <v>12</v>
      </c>
      <c r="P121" s="173">
        <v>40</v>
      </c>
      <c r="Q121" s="151">
        <v>570</v>
      </c>
      <c r="R121" s="151">
        <v>1460</v>
      </c>
      <c r="S121" s="151">
        <v>230</v>
      </c>
      <c r="T121" s="151">
        <v>990</v>
      </c>
      <c r="U121" s="212">
        <v>3290</v>
      </c>
      <c r="V121" s="133" t="s">
        <v>73</v>
      </c>
      <c r="W121" s="86" t="s">
        <v>73</v>
      </c>
      <c r="X121" s="134" t="s">
        <v>73</v>
      </c>
      <c r="Y121" s="135" t="s">
        <v>73</v>
      </c>
      <c r="Z121" s="135">
        <v>7835.864162118232</v>
      </c>
      <c r="AA121" s="135">
        <v>400000.6795554</v>
      </c>
    </row>
    <row r="122" spans="1:27" ht="12.75" hidden="1">
      <c r="A122" s="162" t="s">
        <v>13</v>
      </c>
      <c r="B122" s="212">
        <v>233364.70703940658</v>
      </c>
      <c r="C122" s="212">
        <v>131156.89365380714</v>
      </c>
      <c r="D122" s="212">
        <v>9590</v>
      </c>
      <c r="E122" s="212">
        <v>2122</v>
      </c>
      <c r="F122" s="173">
        <v>4760</v>
      </c>
      <c r="G122" s="133">
        <v>450</v>
      </c>
      <c r="H122" s="151">
        <v>2740</v>
      </c>
      <c r="I122" s="133">
        <v>1660</v>
      </c>
      <c r="J122" s="145">
        <v>510</v>
      </c>
      <c r="K122" s="212">
        <v>10120</v>
      </c>
      <c r="L122" s="151">
        <v>8100</v>
      </c>
      <c r="M122" s="151">
        <v>2620</v>
      </c>
      <c r="N122" s="212">
        <v>10720</v>
      </c>
      <c r="O122" s="162" t="s">
        <v>13</v>
      </c>
      <c r="P122" s="173">
        <v>40</v>
      </c>
      <c r="Q122" s="151">
        <v>790</v>
      </c>
      <c r="R122" s="151">
        <v>1360</v>
      </c>
      <c r="S122" s="151">
        <v>230</v>
      </c>
      <c r="T122" s="151">
        <v>1330</v>
      </c>
      <c r="U122" s="212">
        <v>3750</v>
      </c>
      <c r="V122" s="133" t="s">
        <v>73</v>
      </c>
      <c r="W122" s="86" t="s">
        <v>73</v>
      </c>
      <c r="X122" s="134" t="s">
        <v>73</v>
      </c>
      <c r="Y122" s="135" t="s">
        <v>73</v>
      </c>
      <c r="Z122" s="135">
        <v>6201.7884023862425</v>
      </c>
      <c r="AA122" s="135">
        <v>407025.3890956</v>
      </c>
    </row>
    <row r="123" spans="1:27" ht="12.75" hidden="1">
      <c r="A123" s="162" t="s">
        <v>14</v>
      </c>
      <c r="B123" s="212">
        <v>154896.89012611346</v>
      </c>
      <c r="C123" s="212">
        <v>119632.89259134387</v>
      </c>
      <c r="D123" s="212">
        <v>7650</v>
      </c>
      <c r="E123" s="212">
        <v>2642</v>
      </c>
      <c r="F123" s="173">
        <v>6410</v>
      </c>
      <c r="G123" s="133">
        <v>280</v>
      </c>
      <c r="H123" s="151">
        <v>4430</v>
      </c>
      <c r="I123" s="133">
        <v>650</v>
      </c>
      <c r="J123" s="145">
        <v>1160</v>
      </c>
      <c r="K123" s="212">
        <v>12930</v>
      </c>
      <c r="L123" s="151">
        <v>10330</v>
      </c>
      <c r="M123" s="151">
        <v>5170</v>
      </c>
      <c r="N123" s="212">
        <v>15500</v>
      </c>
      <c r="O123" s="162" t="s">
        <v>14</v>
      </c>
      <c r="P123" s="173">
        <v>20</v>
      </c>
      <c r="Q123" s="151">
        <v>360</v>
      </c>
      <c r="R123" s="151">
        <v>480</v>
      </c>
      <c r="S123" s="151">
        <v>220</v>
      </c>
      <c r="T123" s="151">
        <v>410</v>
      </c>
      <c r="U123" s="212">
        <v>1490</v>
      </c>
      <c r="V123" s="133" t="s">
        <v>73</v>
      </c>
      <c r="W123" s="86" t="s">
        <v>73</v>
      </c>
      <c r="X123" s="134" t="s">
        <v>73</v>
      </c>
      <c r="Y123" s="135" t="s">
        <v>73</v>
      </c>
      <c r="Z123" s="135">
        <v>6206.0570997426985</v>
      </c>
      <c r="AA123" s="135">
        <v>320947.83981720003</v>
      </c>
    </row>
    <row r="124" spans="1:27" ht="12.75" hidden="1">
      <c r="A124" s="162" t="s">
        <v>15</v>
      </c>
      <c r="B124" s="212">
        <v>151495.17318296694</v>
      </c>
      <c r="C124" s="212">
        <v>120011.3336530951</v>
      </c>
      <c r="D124" s="212">
        <v>5620</v>
      </c>
      <c r="E124" s="212">
        <v>3011</v>
      </c>
      <c r="F124" s="173">
        <v>7090</v>
      </c>
      <c r="G124" s="133">
        <v>460</v>
      </c>
      <c r="H124" s="151">
        <v>5110</v>
      </c>
      <c r="I124" s="133">
        <v>590</v>
      </c>
      <c r="J124" s="145">
        <v>1770</v>
      </c>
      <c r="K124" s="212">
        <v>15020</v>
      </c>
      <c r="L124" s="151">
        <v>13430</v>
      </c>
      <c r="M124" s="151">
        <v>2870</v>
      </c>
      <c r="N124" s="212">
        <v>16300</v>
      </c>
      <c r="O124" s="162" t="s">
        <v>15</v>
      </c>
      <c r="P124" s="173">
        <v>20</v>
      </c>
      <c r="Q124" s="151">
        <v>460</v>
      </c>
      <c r="R124" s="151">
        <v>510</v>
      </c>
      <c r="S124" s="151">
        <v>430</v>
      </c>
      <c r="T124" s="151">
        <v>500</v>
      </c>
      <c r="U124" s="212">
        <v>1920</v>
      </c>
      <c r="V124" s="133" t="s">
        <v>73</v>
      </c>
      <c r="W124" s="86" t="s">
        <v>73</v>
      </c>
      <c r="X124" s="134" t="s">
        <v>73</v>
      </c>
      <c r="Y124" s="135" t="s">
        <v>73</v>
      </c>
      <c r="Z124" s="135">
        <v>5901.865040437959</v>
      </c>
      <c r="AA124" s="135">
        <v>319279.3718765</v>
      </c>
    </row>
    <row r="125" spans="1:27" ht="12.75" hidden="1">
      <c r="A125" s="162" t="s">
        <v>16</v>
      </c>
      <c r="B125" s="212">
        <v>157027.00752358258</v>
      </c>
      <c r="C125" s="212">
        <v>120880.40868594518</v>
      </c>
      <c r="D125" s="212">
        <v>4790</v>
      </c>
      <c r="E125" s="212">
        <v>2750</v>
      </c>
      <c r="F125" s="173">
        <v>3460</v>
      </c>
      <c r="G125" s="133">
        <v>220</v>
      </c>
      <c r="H125" s="151">
        <v>2740</v>
      </c>
      <c r="I125" s="133">
        <v>300</v>
      </c>
      <c r="J125" s="145">
        <v>860</v>
      </c>
      <c r="K125" s="212">
        <v>7580</v>
      </c>
      <c r="L125" s="151">
        <v>7750</v>
      </c>
      <c r="M125" s="151">
        <v>2380</v>
      </c>
      <c r="N125" s="212">
        <v>10130</v>
      </c>
      <c r="O125" s="162" t="s">
        <v>16</v>
      </c>
      <c r="P125" s="173">
        <v>100</v>
      </c>
      <c r="Q125" s="151">
        <v>330</v>
      </c>
      <c r="R125" s="151">
        <v>470</v>
      </c>
      <c r="S125" s="151">
        <v>370</v>
      </c>
      <c r="T125" s="151">
        <v>270</v>
      </c>
      <c r="U125" s="212">
        <v>1540</v>
      </c>
      <c r="V125" s="133" t="s">
        <v>73</v>
      </c>
      <c r="W125" s="86" t="s">
        <v>73</v>
      </c>
      <c r="X125" s="134" t="s">
        <v>73</v>
      </c>
      <c r="Y125" s="135" t="s">
        <v>73</v>
      </c>
      <c r="Z125" s="135">
        <v>5749.287695372244</v>
      </c>
      <c r="AA125" s="135">
        <v>310446.7039049</v>
      </c>
    </row>
    <row r="126" spans="1:27" ht="12.75" hidden="1">
      <c r="A126" s="114" t="s">
        <v>17</v>
      </c>
      <c r="B126" s="215">
        <v>164271.36740205082</v>
      </c>
      <c r="C126" s="215">
        <v>127313.8915063341</v>
      </c>
      <c r="D126" s="215">
        <v>5790</v>
      </c>
      <c r="E126" s="215">
        <v>4530</v>
      </c>
      <c r="F126" s="177">
        <v>3510</v>
      </c>
      <c r="G126" s="133">
        <v>380</v>
      </c>
      <c r="H126" s="153">
        <v>2290</v>
      </c>
      <c r="I126" s="133">
        <v>570</v>
      </c>
      <c r="J126" s="145">
        <v>780</v>
      </c>
      <c r="K126" s="215">
        <v>7530</v>
      </c>
      <c r="L126" s="153">
        <v>7990</v>
      </c>
      <c r="M126" s="153">
        <v>1390</v>
      </c>
      <c r="N126" s="215">
        <v>9380</v>
      </c>
      <c r="O126" s="114" t="s">
        <v>17</v>
      </c>
      <c r="P126" s="177">
        <v>20</v>
      </c>
      <c r="Q126" s="153">
        <v>240</v>
      </c>
      <c r="R126" s="153">
        <v>480</v>
      </c>
      <c r="S126" s="153">
        <v>300</v>
      </c>
      <c r="T126" s="153">
        <v>310</v>
      </c>
      <c r="U126" s="215">
        <v>1350</v>
      </c>
      <c r="V126" s="137" t="s">
        <v>73</v>
      </c>
      <c r="W126" s="136" t="s">
        <v>73</v>
      </c>
      <c r="X126" s="138" t="s">
        <v>73</v>
      </c>
      <c r="Y126" s="139" t="s">
        <v>73</v>
      </c>
      <c r="Z126" s="139">
        <v>5140.001386715041</v>
      </c>
      <c r="AA126" s="139">
        <v>325305.2602951</v>
      </c>
    </row>
    <row r="127" spans="1:27" ht="13.5" hidden="1" thickBot="1">
      <c r="A127" s="163" t="s">
        <v>5</v>
      </c>
      <c r="B127" s="217">
        <v>2005909.439350807</v>
      </c>
      <c r="C127" s="217">
        <v>1598899.251012568</v>
      </c>
      <c r="D127" s="217">
        <v>73740</v>
      </c>
      <c r="E127" s="217">
        <v>43387</v>
      </c>
      <c r="F127" s="175">
        <v>49940</v>
      </c>
      <c r="G127" s="164">
        <v>5420</v>
      </c>
      <c r="H127" s="166">
        <v>35860</v>
      </c>
      <c r="I127" s="164">
        <v>5940</v>
      </c>
      <c r="J127" s="165">
        <v>10030</v>
      </c>
      <c r="K127" s="217">
        <v>107190</v>
      </c>
      <c r="L127" s="166">
        <v>110580</v>
      </c>
      <c r="M127" s="166">
        <v>33430</v>
      </c>
      <c r="N127" s="217">
        <v>144010</v>
      </c>
      <c r="O127" s="163" t="s">
        <v>5</v>
      </c>
      <c r="P127" s="175">
        <v>470</v>
      </c>
      <c r="Q127" s="166">
        <v>4810</v>
      </c>
      <c r="R127" s="166">
        <v>11040</v>
      </c>
      <c r="S127" s="166">
        <v>3500</v>
      </c>
      <c r="T127" s="166">
        <v>7080</v>
      </c>
      <c r="U127" s="217">
        <v>26900</v>
      </c>
      <c r="V127" s="167" t="s">
        <v>73</v>
      </c>
      <c r="W127" s="164" t="s">
        <v>73</v>
      </c>
      <c r="X127" s="165" t="s">
        <v>73</v>
      </c>
      <c r="Y127" s="168" t="s">
        <v>73</v>
      </c>
      <c r="Z127" s="168">
        <v>68472.59929832528</v>
      </c>
      <c r="AA127" s="168">
        <v>4068508.2896617004</v>
      </c>
    </row>
    <row r="128" spans="1:27" ht="14.25" hidden="1" thickBot="1" thickTop="1">
      <c r="A128" s="171" t="s">
        <v>34</v>
      </c>
      <c r="B128" s="152"/>
      <c r="D128" s="172"/>
      <c r="E128" s="172"/>
      <c r="F128" s="172"/>
      <c r="G128" s="172"/>
      <c r="H128" s="172"/>
      <c r="I128" s="172"/>
      <c r="J128" s="172"/>
      <c r="K128" s="219"/>
      <c r="L128" s="179"/>
      <c r="M128" s="179"/>
      <c r="N128" s="172"/>
      <c r="O128" s="170" t="s">
        <v>34</v>
      </c>
      <c r="P128" s="172"/>
      <c r="Q128" s="172"/>
      <c r="R128" s="172"/>
      <c r="S128" s="172"/>
      <c r="T128" s="172"/>
      <c r="U128" s="172"/>
      <c r="V128" s="179"/>
      <c r="W128" s="179"/>
      <c r="X128" s="179"/>
      <c r="Y128" s="172"/>
      <c r="Z128" s="172"/>
      <c r="AA128" s="220"/>
    </row>
    <row r="129" spans="1:27" ht="39" hidden="1" thickTop="1">
      <c r="A129" s="274">
        <v>1991</v>
      </c>
      <c r="B129" s="120" t="s">
        <v>58</v>
      </c>
      <c r="C129" s="120" t="s">
        <v>59</v>
      </c>
      <c r="D129" s="120" t="s">
        <v>0</v>
      </c>
      <c r="E129" s="119" t="s">
        <v>3</v>
      </c>
      <c r="F129" s="121" t="s">
        <v>47</v>
      </c>
      <c r="G129" s="122" t="s">
        <v>49</v>
      </c>
      <c r="H129" s="122" t="s">
        <v>48</v>
      </c>
      <c r="I129" s="122" t="s">
        <v>50</v>
      </c>
      <c r="J129" s="123" t="s">
        <v>123</v>
      </c>
      <c r="K129" s="120" t="s">
        <v>52</v>
      </c>
      <c r="L129" s="158" t="s">
        <v>45</v>
      </c>
      <c r="M129" s="158" t="s">
        <v>56</v>
      </c>
      <c r="N129" s="120" t="s">
        <v>46</v>
      </c>
      <c r="O129" s="268">
        <v>1991</v>
      </c>
      <c r="P129" s="121" t="s">
        <v>40</v>
      </c>
      <c r="Q129" s="124" t="s">
        <v>41</v>
      </c>
      <c r="R129" s="122" t="s">
        <v>42</v>
      </c>
      <c r="S129" s="124" t="s">
        <v>55</v>
      </c>
      <c r="T129" s="125" t="s">
        <v>44</v>
      </c>
      <c r="U129" s="120" t="s">
        <v>65</v>
      </c>
      <c r="V129" s="159" t="s">
        <v>72</v>
      </c>
      <c r="W129" s="158" t="s">
        <v>67</v>
      </c>
      <c r="X129" s="160" t="s">
        <v>68</v>
      </c>
      <c r="Y129" s="120" t="s">
        <v>69</v>
      </c>
      <c r="Z129" s="126" t="s">
        <v>70</v>
      </c>
      <c r="AA129" s="126" t="s">
        <v>53</v>
      </c>
    </row>
    <row r="130" spans="1:27" ht="12.75" hidden="1">
      <c r="A130" s="161" t="s">
        <v>6</v>
      </c>
      <c r="B130" s="211">
        <v>12551.561298728651</v>
      </c>
      <c r="C130" s="211">
        <v>16117.732893006829</v>
      </c>
      <c r="D130" s="211">
        <v>134289.0191614919</v>
      </c>
      <c r="E130" s="211">
        <v>21311.995060165496</v>
      </c>
      <c r="F130" s="176">
        <v>3670.5715376782077</v>
      </c>
      <c r="G130" s="133">
        <v>421.4123006833713</v>
      </c>
      <c r="H130" s="221">
        <v>1078.3968719452591</v>
      </c>
      <c r="I130" s="133">
        <v>73.625</v>
      </c>
      <c r="J130" s="145">
        <v>318.5131195335277</v>
      </c>
      <c r="K130" s="211">
        <v>5562.5188298403655</v>
      </c>
      <c r="L130" s="59">
        <v>4691.292095442723</v>
      </c>
      <c r="M130" s="221">
        <v>1354.2478245736165</v>
      </c>
      <c r="N130" s="211">
        <v>6045.539920016339</v>
      </c>
      <c r="O130" s="161" t="s">
        <v>6</v>
      </c>
      <c r="P130" s="176">
        <v>331.18509615384613</v>
      </c>
      <c r="Q130" s="59">
        <v>1052.6274149034039</v>
      </c>
      <c r="R130" s="221">
        <v>4021.00274473925</v>
      </c>
      <c r="S130" s="221">
        <v>358.1545667447307</v>
      </c>
      <c r="T130" s="221">
        <v>2590.6614545454545</v>
      </c>
      <c r="U130" s="211">
        <v>8353.631277086686</v>
      </c>
      <c r="V130" s="58" t="s">
        <v>73</v>
      </c>
      <c r="W130" s="59" t="s">
        <v>73</v>
      </c>
      <c r="X130" s="131" t="s">
        <v>73</v>
      </c>
      <c r="Y130" s="132" t="s">
        <v>73</v>
      </c>
      <c r="Z130" s="132">
        <v>11914.228855074434</v>
      </c>
      <c r="AA130" s="132">
        <v>216146.22729541067</v>
      </c>
    </row>
    <row r="131" spans="1:27" ht="12.75" hidden="1">
      <c r="A131" s="162" t="s">
        <v>7</v>
      </c>
      <c r="B131" s="212">
        <v>13180.281792868043</v>
      </c>
      <c r="C131" s="212">
        <v>19966.13768184465</v>
      </c>
      <c r="D131" s="212">
        <v>65144.01328315606</v>
      </c>
      <c r="E131" s="212">
        <v>20433.22227439329</v>
      </c>
      <c r="F131" s="173">
        <v>2561.5505775288766</v>
      </c>
      <c r="G131" s="133">
        <v>378.2967032967033</v>
      </c>
      <c r="H131" s="151">
        <v>736.8458781362008</v>
      </c>
      <c r="I131" s="133">
        <v>39.032967032967036</v>
      </c>
      <c r="J131" s="145">
        <v>248.42105263157896</v>
      </c>
      <c r="K131" s="212">
        <v>3964.1471786263264</v>
      </c>
      <c r="L131" s="151">
        <v>4281.19012311136</v>
      </c>
      <c r="M131" s="151">
        <v>853.376819407008</v>
      </c>
      <c r="N131" s="212">
        <v>5134.566942518368</v>
      </c>
      <c r="O131" s="162" t="s">
        <v>7</v>
      </c>
      <c r="P131" s="173">
        <v>315.3818181818182</v>
      </c>
      <c r="Q131" s="151">
        <v>1669.1172657631114</v>
      </c>
      <c r="R131" s="151">
        <v>988.4470134874759</v>
      </c>
      <c r="S131" s="151">
        <v>145.90062111801242</v>
      </c>
      <c r="T131" s="151">
        <v>3372.7032167832167</v>
      </c>
      <c r="U131" s="212">
        <v>6491.5499353336345</v>
      </c>
      <c r="V131" s="133" t="s">
        <v>73</v>
      </c>
      <c r="W131" s="86" t="s">
        <v>73</v>
      </c>
      <c r="X131" s="134" t="s">
        <v>73</v>
      </c>
      <c r="Y131" s="135" t="s">
        <v>73</v>
      </c>
      <c r="Z131" s="135">
        <v>7424.66069005117</v>
      </c>
      <c r="AA131" s="135">
        <v>141738.57977879155</v>
      </c>
    </row>
    <row r="132" spans="1:27" ht="12.75" hidden="1">
      <c r="A132" s="162" t="s">
        <v>8</v>
      </c>
      <c r="B132" s="212">
        <v>11992.953347283066</v>
      </c>
      <c r="C132" s="212">
        <v>20686.31400282112</v>
      </c>
      <c r="D132" s="212">
        <v>67932.54288332316</v>
      </c>
      <c r="E132" s="212">
        <v>20661.68960834572</v>
      </c>
      <c r="F132" s="173">
        <v>3441.851951547779</v>
      </c>
      <c r="G132" s="133">
        <v>378.59055118110234</v>
      </c>
      <c r="H132" s="151">
        <v>1435.327976625274</v>
      </c>
      <c r="I132" s="133">
        <v>52.784615384615385</v>
      </c>
      <c r="J132" s="145">
        <v>320.30526315789473</v>
      </c>
      <c r="K132" s="212">
        <v>5628.860357896667</v>
      </c>
      <c r="L132" s="151">
        <v>7543.224967263204</v>
      </c>
      <c r="M132" s="151">
        <v>1981.3857558909187</v>
      </c>
      <c r="N132" s="212">
        <v>9524.610723154123</v>
      </c>
      <c r="O132" s="162" t="s">
        <v>8</v>
      </c>
      <c r="P132" s="173">
        <v>580.448275862069</v>
      </c>
      <c r="Q132" s="151">
        <v>1262.670094936709</v>
      </c>
      <c r="R132" s="151">
        <v>1305.6567828020757</v>
      </c>
      <c r="S132" s="151">
        <v>283.81</v>
      </c>
      <c r="T132" s="151">
        <v>3762.330161247687</v>
      </c>
      <c r="U132" s="212">
        <v>7194.91531484854</v>
      </c>
      <c r="V132" s="133" t="s">
        <v>73</v>
      </c>
      <c r="W132" s="86" t="s">
        <v>73</v>
      </c>
      <c r="X132" s="134" t="s">
        <v>73</v>
      </c>
      <c r="Y132" s="135" t="s">
        <v>73</v>
      </c>
      <c r="Z132" s="135">
        <v>13368.001878748855</v>
      </c>
      <c r="AA132" s="135">
        <v>156989.88811642124</v>
      </c>
    </row>
    <row r="133" spans="1:27" ht="12.75" hidden="1">
      <c r="A133" s="162" t="s">
        <v>9</v>
      </c>
      <c r="B133" s="212">
        <v>18195.818517391774</v>
      </c>
      <c r="C133" s="212">
        <v>26776.535311230073</v>
      </c>
      <c r="D133" s="212">
        <v>83952.55200473443</v>
      </c>
      <c r="E133" s="212">
        <v>10314.907450223685</v>
      </c>
      <c r="F133" s="173">
        <v>3531.363636363636</v>
      </c>
      <c r="G133" s="133">
        <v>777.6511627906976</v>
      </c>
      <c r="H133" s="151">
        <v>1449.2029669588671</v>
      </c>
      <c r="I133" s="133">
        <v>63.4078947368421</v>
      </c>
      <c r="J133" s="145">
        <v>331.02222222222224</v>
      </c>
      <c r="K133" s="212">
        <v>6152.647883072265</v>
      </c>
      <c r="L133" s="151">
        <v>9278.379945915172</v>
      </c>
      <c r="M133" s="151">
        <v>2289.408253205128</v>
      </c>
      <c r="N133" s="212">
        <v>11567.7881991203</v>
      </c>
      <c r="O133" s="162" t="s">
        <v>9</v>
      </c>
      <c r="P133" s="173">
        <v>327.07838479809976</v>
      </c>
      <c r="Q133" s="151">
        <v>770.0425531914893</v>
      </c>
      <c r="R133" s="151">
        <v>2689.2891798228725</v>
      </c>
      <c r="S133" s="151">
        <v>506.10370370370373</v>
      </c>
      <c r="T133" s="151">
        <v>3569.926918735892</v>
      </c>
      <c r="U133" s="212">
        <v>7862.440740252057</v>
      </c>
      <c r="V133" s="133" t="s">
        <v>73</v>
      </c>
      <c r="W133" s="86" t="s">
        <v>73</v>
      </c>
      <c r="X133" s="134" t="s">
        <v>73</v>
      </c>
      <c r="Y133" s="135" t="s">
        <v>73</v>
      </c>
      <c r="Z133" s="135">
        <v>5814.244848879165</v>
      </c>
      <c r="AA133" s="135">
        <v>170636.93495490376</v>
      </c>
    </row>
    <row r="134" spans="1:27" ht="12.75" hidden="1">
      <c r="A134" s="162" t="s">
        <v>10</v>
      </c>
      <c r="B134" s="212">
        <v>17026.228571816348</v>
      </c>
      <c r="C134" s="212">
        <v>21272.494232316483</v>
      </c>
      <c r="D134" s="212">
        <v>99002.68867688978</v>
      </c>
      <c r="E134" s="212">
        <v>3054.39998792559</v>
      </c>
      <c r="F134" s="173">
        <v>2295.5077574047955</v>
      </c>
      <c r="G134" s="133">
        <v>562.6124314442413</v>
      </c>
      <c r="H134" s="151">
        <v>1134.1135972461275</v>
      </c>
      <c r="I134" s="133">
        <v>51.76056338028169</v>
      </c>
      <c r="J134" s="145">
        <v>252.6206896551724</v>
      </c>
      <c r="K134" s="212">
        <v>4296.615039130618</v>
      </c>
      <c r="L134" s="151">
        <v>10525.07793002202</v>
      </c>
      <c r="M134" s="151">
        <v>4385.079785556607</v>
      </c>
      <c r="N134" s="212">
        <v>14910.157715578627</v>
      </c>
      <c r="O134" s="162" t="s">
        <v>10</v>
      </c>
      <c r="P134" s="173">
        <v>1093.422026431718</v>
      </c>
      <c r="Q134" s="151">
        <v>1438.427807486631</v>
      </c>
      <c r="R134" s="151">
        <v>4831.835772357724</v>
      </c>
      <c r="S134" s="151">
        <v>1366.2446808510638</v>
      </c>
      <c r="T134" s="151">
        <v>6684.179952760555</v>
      </c>
      <c r="U134" s="212">
        <v>15414.11023988769</v>
      </c>
      <c r="V134" s="133" t="s">
        <v>73</v>
      </c>
      <c r="W134" s="86" t="s">
        <v>73</v>
      </c>
      <c r="X134" s="134" t="s">
        <v>73</v>
      </c>
      <c r="Y134" s="135" t="s">
        <v>73</v>
      </c>
      <c r="Z134" s="135">
        <v>6829.081565662236</v>
      </c>
      <c r="AA134" s="135">
        <v>181805.77602920737</v>
      </c>
    </row>
    <row r="135" spans="1:27" ht="12.75" hidden="1">
      <c r="A135" s="162" t="s">
        <v>11</v>
      </c>
      <c r="B135" s="212">
        <v>19321.75143871806</v>
      </c>
      <c r="C135" s="212">
        <v>26433.559888529468</v>
      </c>
      <c r="D135" s="212">
        <v>124041.94589339869</v>
      </c>
      <c r="E135" s="212">
        <v>2881.2608856746724</v>
      </c>
      <c r="F135" s="173">
        <v>1892.7528447883478</v>
      </c>
      <c r="G135" s="133">
        <v>675.1028315946348</v>
      </c>
      <c r="H135" s="151">
        <v>487.2625698324022</v>
      </c>
      <c r="I135" s="133">
        <v>89.4622641509434</v>
      </c>
      <c r="J135" s="145">
        <v>168.99481865284974</v>
      </c>
      <c r="K135" s="212">
        <v>3313.5753290191788</v>
      </c>
      <c r="L135" s="151">
        <v>12647.724137931034</v>
      </c>
      <c r="M135" s="151">
        <v>3233.033811949977</v>
      </c>
      <c r="N135" s="212">
        <v>15880.757949881012</v>
      </c>
      <c r="O135" s="162" t="s">
        <v>11</v>
      </c>
      <c r="P135" s="173">
        <v>1141.5575221238937</v>
      </c>
      <c r="Q135" s="151">
        <v>2922.8351827676242</v>
      </c>
      <c r="R135" s="151">
        <v>3728.0883492637563</v>
      </c>
      <c r="S135" s="151">
        <v>1973.162512462612</v>
      </c>
      <c r="T135" s="151">
        <v>8765.148136072166</v>
      </c>
      <c r="U135" s="212">
        <v>18530.791702690054</v>
      </c>
      <c r="V135" s="133" t="s">
        <v>73</v>
      </c>
      <c r="W135" s="86" t="s">
        <v>73</v>
      </c>
      <c r="X135" s="134" t="s">
        <v>73</v>
      </c>
      <c r="Y135" s="135" t="s">
        <v>73</v>
      </c>
      <c r="Z135" s="135">
        <v>7817.690835070875</v>
      </c>
      <c r="AA135" s="135">
        <v>218221.33392298207</v>
      </c>
    </row>
    <row r="136" spans="1:27" ht="12.75" hidden="1">
      <c r="A136" s="162" t="s">
        <v>12</v>
      </c>
      <c r="B136" s="212">
        <v>22591.82570717977</v>
      </c>
      <c r="C136" s="212">
        <v>35763.04699584847</v>
      </c>
      <c r="D136" s="212">
        <v>136935.82913259906</v>
      </c>
      <c r="E136" s="212">
        <v>3693.775136771638</v>
      </c>
      <c r="F136" s="173">
        <v>1910.8868501529053</v>
      </c>
      <c r="G136" s="133">
        <v>1451.3756030323914</v>
      </c>
      <c r="H136" s="151">
        <v>784.5882352941177</v>
      </c>
      <c r="I136" s="133">
        <v>103.39047619047619</v>
      </c>
      <c r="J136" s="145">
        <v>168.315</v>
      </c>
      <c r="K136" s="212">
        <v>4418.55616466989</v>
      </c>
      <c r="L136" s="151">
        <v>11080.837247151825</v>
      </c>
      <c r="M136" s="151">
        <v>4269.49547410595</v>
      </c>
      <c r="N136" s="212">
        <v>15350.332721257775</v>
      </c>
      <c r="O136" s="162" t="s">
        <v>12</v>
      </c>
      <c r="P136" s="173">
        <v>1333.055374592834</v>
      </c>
      <c r="Q136" s="151">
        <v>4143.933085501859</v>
      </c>
      <c r="R136" s="151">
        <v>6878.927029661607</v>
      </c>
      <c r="S136" s="151">
        <v>616.4835164835165</v>
      </c>
      <c r="T136" s="151">
        <v>8666.652479204926</v>
      </c>
      <c r="U136" s="212">
        <v>21639.05148544474</v>
      </c>
      <c r="V136" s="133" t="s">
        <v>73</v>
      </c>
      <c r="W136" s="86" t="s">
        <v>73</v>
      </c>
      <c r="X136" s="134" t="s">
        <v>73</v>
      </c>
      <c r="Y136" s="135" t="s">
        <v>73</v>
      </c>
      <c r="Z136" s="135">
        <v>6035.049124192517</v>
      </c>
      <c r="AA136" s="135">
        <v>246427.46646796385</v>
      </c>
    </row>
    <row r="137" spans="1:27" ht="12.75" hidden="1">
      <c r="A137" s="162" t="s">
        <v>13</v>
      </c>
      <c r="B137" s="212">
        <v>23748.663820325797</v>
      </c>
      <c r="C137" s="212">
        <v>38165.7993089191</v>
      </c>
      <c r="D137" s="212">
        <v>145555.61780893302</v>
      </c>
      <c r="E137" s="212">
        <v>4629.154486920487</v>
      </c>
      <c r="F137" s="173">
        <v>2258.473602484472</v>
      </c>
      <c r="G137" s="133">
        <v>1272.959219858156</v>
      </c>
      <c r="H137" s="151">
        <v>758.0050568900126</v>
      </c>
      <c r="I137" s="133">
        <v>229.0530612244898</v>
      </c>
      <c r="J137" s="145">
        <v>128.38993710691824</v>
      </c>
      <c r="K137" s="212">
        <v>4646.880877564049</v>
      </c>
      <c r="L137" s="151">
        <v>8765.180486396766</v>
      </c>
      <c r="M137" s="151">
        <v>5245.217676311031</v>
      </c>
      <c r="N137" s="212">
        <v>14010.398162707797</v>
      </c>
      <c r="O137" s="162" t="s">
        <v>13</v>
      </c>
      <c r="P137" s="173">
        <v>721.8957345971564</v>
      </c>
      <c r="Q137" s="151">
        <v>3185.072337783297</v>
      </c>
      <c r="R137" s="151">
        <v>7068.306216103462</v>
      </c>
      <c r="S137" s="151">
        <v>562.8136142625608</v>
      </c>
      <c r="T137" s="151">
        <v>5369.360486211901</v>
      </c>
      <c r="U137" s="212">
        <v>16907.44838895838</v>
      </c>
      <c r="V137" s="133" t="s">
        <v>73</v>
      </c>
      <c r="W137" s="86" t="s">
        <v>73</v>
      </c>
      <c r="X137" s="134" t="s">
        <v>73</v>
      </c>
      <c r="Y137" s="135" t="s">
        <v>73</v>
      </c>
      <c r="Z137" s="135">
        <v>5937.576350604071</v>
      </c>
      <c r="AA137" s="135">
        <v>253601.5392049327</v>
      </c>
    </row>
    <row r="138" spans="1:27" ht="12.75" hidden="1">
      <c r="A138" s="162" t="s">
        <v>14</v>
      </c>
      <c r="B138" s="212">
        <v>21592.16364273951</v>
      </c>
      <c r="C138" s="212">
        <v>21436.75401804187</v>
      </c>
      <c r="D138" s="212">
        <v>135921.02204597596</v>
      </c>
      <c r="E138" s="212">
        <v>4403.88143970747</v>
      </c>
      <c r="F138" s="173">
        <v>1445.1930261519303</v>
      </c>
      <c r="G138" s="133">
        <v>442.2573363431151</v>
      </c>
      <c r="H138" s="151">
        <v>859.2188235294118</v>
      </c>
      <c r="I138" s="133">
        <v>40.93877551020408</v>
      </c>
      <c r="J138" s="145">
        <v>200.1290322580645</v>
      </c>
      <c r="K138" s="212">
        <v>2987.7369937927256</v>
      </c>
      <c r="L138" s="151">
        <v>10902.202545655782</v>
      </c>
      <c r="M138" s="151">
        <v>3831.4732394366197</v>
      </c>
      <c r="N138" s="212">
        <v>14733.675785092402</v>
      </c>
      <c r="O138" s="162" t="s">
        <v>14</v>
      </c>
      <c r="P138" s="173">
        <v>639.3446033810143</v>
      </c>
      <c r="Q138" s="151">
        <v>2433.8957230142564</v>
      </c>
      <c r="R138" s="151">
        <v>2366.3210784313724</v>
      </c>
      <c r="S138" s="151">
        <v>787.9878197320342</v>
      </c>
      <c r="T138" s="151">
        <v>7776.862007168459</v>
      </c>
      <c r="U138" s="212">
        <v>14004.411231727136</v>
      </c>
      <c r="V138" s="133" t="s">
        <v>73</v>
      </c>
      <c r="W138" s="86" t="s">
        <v>73</v>
      </c>
      <c r="X138" s="134" t="s">
        <v>73</v>
      </c>
      <c r="Y138" s="135" t="s">
        <v>73</v>
      </c>
      <c r="Z138" s="135">
        <v>4792.603802945655</v>
      </c>
      <c r="AA138" s="135">
        <v>219872.24896002276</v>
      </c>
    </row>
    <row r="139" spans="1:27" ht="12.75" hidden="1">
      <c r="A139" s="162" t="s">
        <v>15</v>
      </c>
      <c r="B139" s="212">
        <v>23354.759204799808</v>
      </c>
      <c r="C139" s="212">
        <v>25402.89581350856</v>
      </c>
      <c r="D139" s="212">
        <v>100534.80770618371</v>
      </c>
      <c r="E139" s="212">
        <v>8096.454892149806</v>
      </c>
      <c r="F139" s="173">
        <v>1323.393778954335</v>
      </c>
      <c r="G139" s="133">
        <v>706.2507122507122</v>
      </c>
      <c r="H139" s="151">
        <v>1078.139534883721</v>
      </c>
      <c r="I139" s="133">
        <v>38.5</v>
      </c>
      <c r="J139" s="145">
        <v>245.29268292682926</v>
      </c>
      <c r="K139" s="212">
        <v>3391.5767090155973</v>
      </c>
      <c r="L139" s="151">
        <v>10259.591836734693</v>
      </c>
      <c r="M139" s="151">
        <v>2683.5436334331107</v>
      </c>
      <c r="N139" s="212">
        <v>12943.135470167803</v>
      </c>
      <c r="O139" s="162" t="s">
        <v>15</v>
      </c>
      <c r="P139" s="173">
        <v>541.68458781362</v>
      </c>
      <c r="Q139" s="151">
        <v>1473.3793103448277</v>
      </c>
      <c r="R139" s="151">
        <v>2577.114341846758</v>
      </c>
      <c r="S139" s="151">
        <v>816.1712247324614</v>
      </c>
      <c r="T139" s="151">
        <v>6068.768409127691</v>
      </c>
      <c r="U139" s="212">
        <v>11477.117873865358</v>
      </c>
      <c r="V139" s="133" t="s">
        <v>73</v>
      </c>
      <c r="W139" s="86" t="s">
        <v>73</v>
      </c>
      <c r="X139" s="134" t="s">
        <v>73</v>
      </c>
      <c r="Y139" s="135" t="s">
        <v>73</v>
      </c>
      <c r="Z139" s="135">
        <v>6229.69990582971</v>
      </c>
      <c r="AA139" s="135">
        <v>191430.44757552032</v>
      </c>
    </row>
    <row r="140" spans="1:27" ht="12.75" hidden="1">
      <c r="A140" s="162" t="s">
        <v>16</v>
      </c>
      <c r="B140" s="212">
        <v>11039.078168303178</v>
      </c>
      <c r="C140" s="212">
        <v>19242.853996115904</v>
      </c>
      <c r="D140" s="212">
        <v>124904.61464561973</v>
      </c>
      <c r="E140" s="212">
        <v>18250.277788345415</v>
      </c>
      <c r="F140" s="173">
        <v>2029.2337434094902</v>
      </c>
      <c r="G140" s="133">
        <v>620.1328903654485</v>
      </c>
      <c r="H140" s="151">
        <v>1626.676923076923</v>
      </c>
      <c r="I140" s="133">
        <v>63.204819277108435</v>
      </c>
      <c r="J140" s="145">
        <v>254.34306569343065</v>
      </c>
      <c r="K140" s="212">
        <v>4593.5914418224</v>
      </c>
      <c r="L140" s="151">
        <v>9095.443491816057</v>
      </c>
      <c r="M140" s="151">
        <v>2249.3847356082315</v>
      </c>
      <c r="N140" s="212">
        <v>11344.828227424288</v>
      </c>
      <c r="O140" s="162" t="s">
        <v>16</v>
      </c>
      <c r="P140" s="173">
        <v>342.1968911917098</v>
      </c>
      <c r="Q140" s="151">
        <v>1345.7184966838615</v>
      </c>
      <c r="R140" s="151">
        <v>2830.000702247191</v>
      </c>
      <c r="S140" s="151">
        <v>1571.1065730695598</v>
      </c>
      <c r="T140" s="151">
        <v>3972.564669580869</v>
      </c>
      <c r="U140" s="212">
        <v>10061.587332773192</v>
      </c>
      <c r="V140" s="133" t="s">
        <v>73</v>
      </c>
      <c r="W140" s="86" t="s">
        <v>73</v>
      </c>
      <c r="X140" s="134" t="s">
        <v>73</v>
      </c>
      <c r="Y140" s="135" t="s">
        <v>73</v>
      </c>
      <c r="Z140" s="135">
        <v>5911.536764118476</v>
      </c>
      <c r="AA140" s="135">
        <v>205348.3683645226</v>
      </c>
    </row>
    <row r="141" spans="1:27" ht="12.75" hidden="1">
      <c r="A141" s="114" t="s">
        <v>17</v>
      </c>
      <c r="B141" s="215">
        <v>25333.163063637603</v>
      </c>
      <c r="C141" s="215">
        <v>20964.63284031327</v>
      </c>
      <c r="D141" s="215">
        <v>146630</v>
      </c>
      <c r="E141" s="215">
        <v>19665.591388943256</v>
      </c>
      <c r="F141" s="177">
        <v>2170</v>
      </c>
      <c r="G141" s="133">
        <v>1570</v>
      </c>
      <c r="H141" s="153">
        <v>890</v>
      </c>
      <c r="I141" s="133">
        <v>100</v>
      </c>
      <c r="J141" s="145">
        <v>210</v>
      </c>
      <c r="K141" s="215">
        <v>4940</v>
      </c>
      <c r="L141" s="153">
        <v>8160</v>
      </c>
      <c r="M141" s="153">
        <v>1520</v>
      </c>
      <c r="N141" s="215">
        <v>9680</v>
      </c>
      <c r="O141" s="114" t="s">
        <v>17</v>
      </c>
      <c r="P141" s="177">
        <v>1140</v>
      </c>
      <c r="Q141" s="153">
        <v>1410</v>
      </c>
      <c r="R141" s="153">
        <v>6270</v>
      </c>
      <c r="S141" s="153">
        <v>2150</v>
      </c>
      <c r="T141" s="153">
        <v>4050</v>
      </c>
      <c r="U141" s="215">
        <v>15020</v>
      </c>
      <c r="V141" s="137" t="s">
        <v>73</v>
      </c>
      <c r="W141" s="136" t="s">
        <v>73</v>
      </c>
      <c r="X141" s="138" t="s">
        <v>73</v>
      </c>
      <c r="Y141" s="139" t="s">
        <v>73</v>
      </c>
      <c r="Z141" s="139">
        <v>5500</v>
      </c>
      <c r="AA141" s="139">
        <v>247733.38729289413</v>
      </c>
    </row>
    <row r="142" spans="1:27" ht="13.5" hidden="1" thickBot="1">
      <c r="A142" s="163" t="s">
        <v>5</v>
      </c>
      <c r="B142" s="217">
        <v>219928.24857379158</v>
      </c>
      <c r="C142" s="217">
        <v>292228.7569824958</v>
      </c>
      <c r="D142" s="217">
        <v>1364844.6532423054</v>
      </c>
      <c r="E142" s="217">
        <v>137396.61039956653</v>
      </c>
      <c r="F142" s="175">
        <v>28530.779306464778</v>
      </c>
      <c r="G142" s="164">
        <v>9256.641742840573</v>
      </c>
      <c r="H142" s="166">
        <v>12317.778434418316</v>
      </c>
      <c r="I142" s="164">
        <v>945.1604368879281</v>
      </c>
      <c r="J142" s="165">
        <v>2846.346883838489</v>
      </c>
      <c r="K142" s="217">
        <v>53896.706804450085</v>
      </c>
      <c r="L142" s="166">
        <v>107230.14480744062</v>
      </c>
      <c r="M142" s="166">
        <v>33895.6470094782</v>
      </c>
      <c r="N142" s="217">
        <v>141125.79181691885</v>
      </c>
      <c r="O142" s="163" t="s">
        <v>5</v>
      </c>
      <c r="P142" s="175">
        <v>8507.25031512778</v>
      </c>
      <c r="Q142" s="166">
        <v>23107.719272377068</v>
      </c>
      <c r="R142" s="166">
        <v>45554.989210763546</v>
      </c>
      <c r="S142" s="166">
        <v>11137.938833160255</v>
      </c>
      <c r="T142" s="166">
        <v>64649.157891438816</v>
      </c>
      <c r="U142" s="217">
        <v>152957.05552286748</v>
      </c>
      <c r="V142" s="167" t="s">
        <v>73</v>
      </c>
      <c r="W142" s="164" t="s">
        <v>73</v>
      </c>
      <c r="X142" s="165" t="s">
        <v>73</v>
      </c>
      <c r="Y142" s="168" t="s">
        <v>73</v>
      </c>
      <c r="Z142" s="168">
        <v>87574.37462117716</v>
      </c>
      <c r="AA142" s="168">
        <v>2449952.197963573</v>
      </c>
    </row>
    <row r="143" spans="1:27" ht="14.25" hidden="1" thickBot="1" thickTop="1">
      <c r="A143" s="155" t="s">
        <v>5</v>
      </c>
      <c r="B143" s="152"/>
      <c r="D143" s="172"/>
      <c r="E143" s="172"/>
      <c r="F143" s="172"/>
      <c r="G143" s="172"/>
      <c r="H143" s="172"/>
      <c r="I143" s="172"/>
      <c r="J143" s="172"/>
      <c r="K143" s="219"/>
      <c r="L143" s="179"/>
      <c r="M143" s="179"/>
      <c r="N143" s="172"/>
      <c r="O143" s="169" t="s">
        <v>5</v>
      </c>
      <c r="P143" s="172"/>
      <c r="Q143" s="172"/>
      <c r="R143" s="172"/>
      <c r="S143" s="172"/>
      <c r="T143" s="172"/>
      <c r="U143" s="173"/>
      <c r="V143" s="178"/>
      <c r="W143" s="179"/>
      <c r="X143" s="179"/>
      <c r="Y143" s="173"/>
      <c r="Z143" s="152"/>
      <c r="AA143" s="220"/>
    </row>
    <row r="144" spans="1:27" ht="39" hidden="1" thickTop="1">
      <c r="A144" s="274">
        <v>1992</v>
      </c>
      <c r="B144" s="120" t="s">
        <v>58</v>
      </c>
      <c r="C144" s="120" t="s">
        <v>59</v>
      </c>
      <c r="D144" s="120" t="s">
        <v>0</v>
      </c>
      <c r="E144" s="119" t="s">
        <v>3</v>
      </c>
      <c r="F144" s="121" t="s">
        <v>47</v>
      </c>
      <c r="G144" s="122" t="s">
        <v>49</v>
      </c>
      <c r="H144" s="122" t="s">
        <v>48</v>
      </c>
      <c r="I144" s="122" t="s">
        <v>50</v>
      </c>
      <c r="J144" s="123" t="s">
        <v>123</v>
      </c>
      <c r="K144" s="120" t="s">
        <v>52</v>
      </c>
      <c r="L144" s="158" t="s">
        <v>45</v>
      </c>
      <c r="M144" s="158" t="s">
        <v>56</v>
      </c>
      <c r="N144" s="120" t="s">
        <v>46</v>
      </c>
      <c r="O144" s="268">
        <v>1992</v>
      </c>
      <c r="P144" s="121" t="s">
        <v>40</v>
      </c>
      <c r="Q144" s="124" t="s">
        <v>41</v>
      </c>
      <c r="R144" s="122" t="s">
        <v>42</v>
      </c>
      <c r="S144" s="124" t="s">
        <v>55</v>
      </c>
      <c r="T144" s="125" t="s">
        <v>44</v>
      </c>
      <c r="U144" s="120" t="s">
        <v>65</v>
      </c>
      <c r="V144" s="159" t="s">
        <v>72</v>
      </c>
      <c r="W144" s="158" t="s">
        <v>67</v>
      </c>
      <c r="X144" s="160" t="s">
        <v>68</v>
      </c>
      <c r="Y144" s="120" t="s">
        <v>69</v>
      </c>
      <c r="Z144" s="126" t="s">
        <v>70</v>
      </c>
      <c r="AA144" s="126" t="s">
        <v>53</v>
      </c>
    </row>
    <row r="145" spans="1:27" ht="12.75" hidden="1">
      <c r="A145" s="161" t="s">
        <v>6</v>
      </c>
      <c r="B145" s="211">
        <v>138449.1037656273</v>
      </c>
      <c r="C145" s="211">
        <v>139844.1068331579</v>
      </c>
      <c r="D145" s="211">
        <v>159534.85164756692</v>
      </c>
      <c r="E145" s="211">
        <v>27822.117512289435</v>
      </c>
      <c r="F145" s="176">
        <v>9017.679798826488</v>
      </c>
      <c r="G145" s="133">
        <v>1149.8764302059496</v>
      </c>
      <c r="H145" s="221">
        <v>5889.67955801105</v>
      </c>
      <c r="I145" s="133">
        <v>977.9433962264151</v>
      </c>
      <c r="J145" s="145">
        <v>1560.0586080586081</v>
      </c>
      <c r="K145" s="211">
        <v>18595.23779132851</v>
      </c>
      <c r="L145" s="59">
        <v>25336.005857127915</v>
      </c>
      <c r="M145" s="221">
        <v>5758.566874312935</v>
      </c>
      <c r="N145" s="211">
        <v>31094.57273144085</v>
      </c>
      <c r="O145" s="161" t="s">
        <v>6</v>
      </c>
      <c r="P145" s="176">
        <v>712.6153846153846</v>
      </c>
      <c r="Q145" s="59">
        <v>2443.5643176733784</v>
      </c>
      <c r="R145" s="221">
        <v>9309.341574845472</v>
      </c>
      <c r="S145" s="221">
        <v>871.2272727272727</v>
      </c>
      <c r="T145" s="221">
        <v>4474.55781966378</v>
      </c>
      <c r="U145" s="211">
        <v>17811.306369525286</v>
      </c>
      <c r="V145" s="58" t="s">
        <v>73</v>
      </c>
      <c r="W145" s="59" t="s">
        <v>73</v>
      </c>
      <c r="X145" s="131" t="s">
        <v>73</v>
      </c>
      <c r="Y145" s="132" t="s">
        <v>73</v>
      </c>
      <c r="Z145" s="132">
        <v>13911.299585058237</v>
      </c>
      <c r="AA145" s="132">
        <v>547062.5962359945</v>
      </c>
    </row>
    <row r="146" spans="1:27" ht="12.75" hidden="1">
      <c r="A146" s="162" t="s">
        <v>7</v>
      </c>
      <c r="B146" s="212">
        <v>147977.36100639112</v>
      </c>
      <c r="C146" s="212">
        <v>136030.69041105465</v>
      </c>
      <c r="D146" s="212">
        <v>159909.71873567172</v>
      </c>
      <c r="E146" s="212">
        <v>27044.469707476143</v>
      </c>
      <c r="F146" s="173">
        <v>7480.921097189299</v>
      </c>
      <c r="G146" s="133">
        <v>1248.4137931034484</v>
      </c>
      <c r="H146" s="151">
        <v>5831.5337423312885</v>
      </c>
      <c r="I146" s="133">
        <v>591.4342105263158</v>
      </c>
      <c r="J146" s="145">
        <v>1540.9266409266409</v>
      </c>
      <c r="K146" s="212">
        <v>16693.229484076994</v>
      </c>
      <c r="L146" s="151">
        <v>12433.803037020616</v>
      </c>
      <c r="M146" s="151">
        <v>2939.97510373444</v>
      </c>
      <c r="N146" s="212">
        <v>15373.778140755056</v>
      </c>
      <c r="O146" s="162" t="s">
        <v>7</v>
      </c>
      <c r="P146" s="173">
        <v>769.9641255605382</v>
      </c>
      <c r="Q146" s="151">
        <v>3564.0150788211104</v>
      </c>
      <c r="R146" s="151">
        <v>6459.36089332383</v>
      </c>
      <c r="S146" s="151">
        <v>1042.5226130653266</v>
      </c>
      <c r="T146" s="151">
        <v>7005.930292157867</v>
      </c>
      <c r="U146" s="212">
        <v>18841.793002928673</v>
      </c>
      <c r="V146" s="133" t="s">
        <v>73</v>
      </c>
      <c r="W146" s="86" t="s">
        <v>73</v>
      </c>
      <c r="X146" s="134" t="s">
        <v>73</v>
      </c>
      <c r="Y146" s="135" t="s">
        <v>73</v>
      </c>
      <c r="Z146" s="135">
        <v>10297.09628689167</v>
      </c>
      <c r="AA146" s="135">
        <v>532168.136775246</v>
      </c>
    </row>
    <row r="147" spans="1:27" ht="12.75" hidden="1">
      <c r="A147" s="162" t="s">
        <v>8</v>
      </c>
      <c r="B147" s="212">
        <v>150077.6194165764</v>
      </c>
      <c r="C147" s="212">
        <v>154472.628075007</v>
      </c>
      <c r="D147" s="212">
        <v>143899.31489955538</v>
      </c>
      <c r="E147" s="212">
        <v>20464.813850235096</v>
      </c>
      <c r="F147" s="173">
        <v>8154.976813317479</v>
      </c>
      <c r="G147" s="133">
        <v>1567.4347826086955</v>
      </c>
      <c r="H147" s="151">
        <v>6717.610333692142</v>
      </c>
      <c r="I147" s="133">
        <v>615.5</v>
      </c>
      <c r="J147" s="145">
        <v>2645.9142857142856</v>
      </c>
      <c r="K147" s="212">
        <v>19701.436215332604</v>
      </c>
      <c r="L147" s="151">
        <v>15799.635651247718</v>
      </c>
      <c r="M147" s="151">
        <v>4584.769932432432</v>
      </c>
      <c r="N147" s="212">
        <v>20384.40558368015</v>
      </c>
      <c r="O147" s="162" t="s">
        <v>8</v>
      </c>
      <c r="P147" s="173">
        <v>731.2758620689655</v>
      </c>
      <c r="Q147" s="151">
        <v>1822.0878552971576</v>
      </c>
      <c r="R147" s="151">
        <v>3530.433382137628</v>
      </c>
      <c r="S147" s="151">
        <v>1019.4806924101199</v>
      </c>
      <c r="T147" s="151">
        <v>6293.581950400895</v>
      </c>
      <c r="U147" s="212">
        <v>13396.859742314766</v>
      </c>
      <c r="V147" s="133" t="s">
        <v>73</v>
      </c>
      <c r="W147" s="86" t="s">
        <v>73</v>
      </c>
      <c r="X147" s="134" t="s">
        <v>73</v>
      </c>
      <c r="Y147" s="135" t="s">
        <v>73</v>
      </c>
      <c r="Z147" s="135">
        <v>11991.697517921808</v>
      </c>
      <c r="AA147" s="135">
        <v>534388.7753006232</v>
      </c>
    </row>
    <row r="148" spans="1:27" ht="12.75" hidden="1">
      <c r="A148" s="162" t="s">
        <v>9</v>
      </c>
      <c r="B148" s="212">
        <v>176949.80342985076</v>
      </c>
      <c r="C148" s="212">
        <v>136440.49424080702</v>
      </c>
      <c r="D148" s="212">
        <v>111166.93810830072</v>
      </c>
      <c r="E148" s="212">
        <v>13284.911668471928</v>
      </c>
      <c r="F148" s="173">
        <v>6721.250778816199</v>
      </c>
      <c r="G148" s="133">
        <v>1682.8256070640177</v>
      </c>
      <c r="H148" s="151">
        <v>7344.457197513151</v>
      </c>
      <c r="I148" s="133">
        <v>513.6666666666666</v>
      </c>
      <c r="J148" s="145">
        <v>1360.8333333333333</v>
      </c>
      <c r="K148" s="212">
        <v>17623.033583393368</v>
      </c>
      <c r="L148" s="151">
        <v>16677.078291178837</v>
      </c>
      <c r="M148" s="151">
        <v>3030.6824173091272</v>
      </c>
      <c r="N148" s="212">
        <v>19707.760708487964</v>
      </c>
      <c r="O148" s="162" t="s">
        <v>9</v>
      </c>
      <c r="P148" s="173">
        <v>604.0040485829959</v>
      </c>
      <c r="Q148" s="151">
        <v>2429.763462506291</v>
      </c>
      <c r="R148" s="151">
        <v>4654.5536445536445</v>
      </c>
      <c r="S148" s="151">
        <v>1045.1089449541284</v>
      </c>
      <c r="T148" s="151">
        <v>6379.043182225408</v>
      </c>
      <c r="U148" s="212">
        <v>15112.473282822468</v>
      </c>
      <c r="V148" s="133" t="s">
        <v>73</v>
      </c>
      <c r="W148" s="86" t="s">
        <v>73</v>
      </c>
      <c r="X148" s="134" t="s">
        <v>73</v>
      </c>
      <c r="Y148" s="135" t="s">
        <v>73</v>
      </c>
      <c r="Z148" s="135">
        <v>14782.75557240723</v>
      </c>
      <c r="AA148" s="135">
        <v>505068.1705945415</v>
      </c>
    </row>
    <row r="149" spans="1:27" ht="12.75" hidden="1">
      <c r="A149" s="162" t="s">
        <v>10</v>
      </c>
      <c r="B149" s="212">
        <v>169996.40486872115</v>
      </c>
      <c r="C149" s="212">
        <v>124153.22046978431</v>
      </c>
      <c r="D149" s="212">
        <v>138338.079528398</v>
      </c>
      <c r="E149" s="212">
        <v>7631.971222958526</v>
      </c>
      <c r="F149" s="173">
        <v>6970.718496369072</v>
      </c>
      <c r="G149" s="133">
        <v>1117.8389830508474</v>
      </c>
      <c r="H149" s="151">
        <v>6697.911967779057</v>
      </c>
      <c r="I149" s="133">
        <v>588.75</v>
      </c>
      <c r="J149" s="145">
        <v>1590.022641509434</v>
      </c>
      <c r="K149" s="212">
        <v>16965.24208870841</v>
      </c>
      <c r="L149" s="151">
        <v>17998.078085286645</v>
      </c>
      <c r="M149" s="151">
        <v>6497.464881407805</v>
      </c>
      <c r="N149" s="212">
        <v>24495.542966694447</v>
      </c>
      <c r="O149" s="162" t="s">
        <v>10</v>
      </c>
      <c r="P149" s="173">
        <v>799.1055718475073</v>
      </c>
      <c r="Q149" s="151">
        <v>1795.9821795750513</v>
      </c>
      <c r="R149" s="151">
        <v>6257.255192878339</v>
      </c>
      <c r="S149" s="151">
        <v>2086.0921603830043</v>
      </c>
      <c r="T149" s="151">
        <v>9287.878319652342</v>
      </c>
      <c r="U149" s="212">
        <v>20226.313424336244</v>
      </c>
      <c r="V149" s="133" t="s">
        <v>73</v>
      </c>
      <c r="W149" s="86" t="s">
        <v>73</v>
      </c>
      <c r="X149" s="134" t="s">
        <v>73</v>
      </c>
      <c r="Y149" s="135" t="s">
        <v>73</v>
      </c>
      <c r="Z149" s="135">
        <v>14273.71441155279</v>
      </c>
      <c r="AA149" s="135">
        <v>516080.4889811538</v>
      </c>
    </row>
    <row r="150" spans="1:27" ht="12.75" hidden="1">
      <c r="A150" s="162" t="s">
        <v>11</v>
      </c>
      <c r="B150" s="212">
        <v>186681.27909318582</v>
      </c>
      <c r="C150" s="212">
        <v>151128.61797943886</v>
      </c>
      <c r="D150" s="212">
        <v>141075.9954738677</v>
      </c>
      <c r="E150" s="212">
        <v>6860.609254283719</v>
      </c>
      <c r="F150" s="173">
        <v>5485.874458874459</v>
      </c>
      <c r="G150" s="133">
        <v>1039.645390070922</v>
      </c>
      <c r="H150" s="151">
        <v>6260.0735785953175</v>
      </c>
      <c r="I150" s="133">
        <v>604.3770491803278</v>
      </c>
      <c r="J150" s="145">
        <v>1711.0276243093922</v>
      </c>
      <c r="K150" s="212">
        <v>15100.998101030418</v>
      </c>
      <c r="L150" s="151">
        <v>20345.886323268205</v>
      </c>
      <c r="M150" s="151">
        <v>5406.316030534352</v>
      </c>
      <c r="N150" s="212">
        <v>25752.202353802557</v>
      </c>
      <c r="O150" s="162" t="s">
        <v>11</v>
      </c>
      <c r="P150" s="173">
        <v>1429.9608208955224</v>
      </c>
      <c r="Q150" s="151">
        <v>2783.71284865112</v>
      </c>
      <c r="R150" s="151">
        <v>6069.714780600462</v>
      </c>
      <c r="S150" s="151">
        <v>2651.9656019656018</v>
      </c>
      <c r="T150" s="151">
        <v>11750.542274330379</v>
      </c>
      <c r="U150" s="212">
        <v>24685.896326443086</v>
      </c>
      <c r="V150" s="133" t="s">
        <v>73</v>
      </c>
      <c r="W150" s="86" t="s">
        <v>73</v>
      </c>
      <c r="X150" s="134" t="s">
        <v>73</v>
      </c>
      <c r="Y150" s="135" t="s">
        <v>73</v>
      </c>
      <c r="Z150" s="135">
        <v>16578.970341275824</v>
      </c>
      <c r="AA150" s="135">
        <v>567864.568923328</v>
      </c>
    </row>
    <row r="151" spans="1:27" ht="12.75" hidden="1">
      <c r="A151" s="162" t="s">
        <v>12</v>
      </c>
      <c r="B151" s="212">
        <v>184020.29435712486</v>
      </c>
      <c r="C151" s="212">
        <v>153535.62169937108</v>
      </c>
      <c r="D151" s="212">
        <v>137394.75890079502</v>
      </c>
      <c r="E151" s="212">
        <v>8608.457343987837</v>
      </c>
      <c r="F151" s="173">
        <v>7504.557806324111</v>
      </c>
      <c r="G151" s="133">
        <v>2430.7772621809745</v>
      </c>
      <c r="H151" s="151">
        <v>7184.4892334194665</v>
      </c>
      <c r="I151" s="133">
        <v>1232.7692307692307</v>
      </c>
      <c r="J151" s="145">
        <v>2208.2926829268295</v>
      </c>
      <c r="K151" s="212">
        <v>20560.886215620612</v>
      </c>
      <c r="L151" s="151">
        <v>22387.57660093649</v>
      </c>
      <c r="M151" s="151">
        <v>6976.529153808673</v>
      </c>
      <c r="N151" s="212">
        <v>29364.105754745164</v>
      </c>
      <c r="O151" s="162" t="s">
        <v>12</v>
      </c>
      <c r="P151" s="173">
        <v>1549.818671454219</v>
      </c>
      <c r="Q151" s="151">
        <v>4770.520146520146</v>
      </c>
      <c r="R151" s="151">
        <v>8639.862796833773</v>
      </c>
      <c r="S151" s="151">
        <v>889.6512345679013</v>
      </c>
      <c r="T151" s="151">
        <v>12157.730389416807</v>
      </c>
      <c r="U151" s="212">
        <v>28007.583238792846</v>
      </c>
      <c r="V151" s="133" t="s">
        <v>73</v>
      </c>
      <c r="W151" s="86" t="s">
        <v>73</v>
      </c>
      <c r="X151" s="134" t="s">
        <v>73</v>
      </c>
      <c r="Y151" s="135" t="s">
        <v>73</v>
      </c>
      <c r="Z151" s="135">
        <v>18730.805794006345</v>
      </c>
      <c r="AA151" s="135">
        <v>580222.5133044438</v>
      </c>
    </row>
    <row r="152" spans="1:27" ht="12.75" hidden="1">
      <c r="A152" s="162" t="s">
        <v>13</v>
      </c>
      <c r="B152" s="212">
        <v>203971.02908831308</v>
      </c>
      <c r="C152" s="212">
        <v>123163.90980266397</v>
      </c>
      <c r="D152" s="212">
        <v>166104.45009874617</v>
      </c>
      <c r="E152" s="212">
        <v>7783.779387495449</v>
      </c>
      <c r="F152" s="173">
        <v>9021.77024567789</v>
      </c>
      <c r="G152" s="133">
        <v>3194.745035742653</v>
      </c>
      <c r="H152" s="151">
        <v>7095.918346774193</v>
      </c>
      <c r="I152" s="133">
        <v>4512.706422018348</v>
      </c>
      <c r="J152" s="145">
        <v>1674.581818181818</v>
      </c>
      <c r="K152" s="212">
        <v>25499.721868394903</v>
      </c>
      <c r="L152" s="151">
        <v>18465.091918367347</v>
      </c>
      <c r="M152" s="151">
        <v>9463.793305346884</v>
      </c>
      <c r="N152" s="212">
        <v>27928.88522371423</v>
      </c>
      <c r="O152" s="162" t="s">
        <v>13</v>
      </c>
      <c r="P152" s="173">
        <v>857.3175122749591</v>
      </c>
      <c r="Q152" s="151">
        <v>4272.018115942029</v>
      </c>
      <c r="R152" s="151">
        <v>10562.64442299738</v>
      </c>
      <c r="S152" s="151">
        <v>656.8547717842323</v>
      </c>
      <c r="T152" s="151">
        <v>7559.765100671141</v>
      </c>
      <c r="U152" s="212">
        <v>23908.599923669743</v>
      </c>
      <c r="V152" s="133" t="s">
        <v>73</v>
      </c>
      <c r="W152" s="86" t="s">
        <v>73</v>
      </c>
      <c r="X152" s="134" t="s">
        <v>73</v>
      </c>
      <c r="Y152" s="135" t="s">
        <v>73</v>
      </c>
      <c r="Z152" s="135">
        <v>16875.961044677933</v>
      </c>
      <c r="AA152" s="135">
        <v>595236.3364376755</v>
      </c>
    </row>
    <row r="153" spans="1:27" ht="12.75" hidden="1">
      <c r="A153" s="162" t="s">
        <v>14</v>
      </c>
      <c r="B153" s="212">
        <v>158120.7015180712</v>
      </c>
      <c r="C153" s="212">
        <v>116017.25379418398</v>
      </c>
      <c r="D153" s="212">
        <v>152210.42041956447</v>
      </c>
      <c r="E153" s="212">
        <v>7843.815524980849</v>
      </c>
      <c r="F153" s="173">
        <v>8777.334851936219</v>
      </c>
      <c r="G153" s="133">
        <v>1100.5882352941176</v>
      </c>
      <c r="H153" s="151">
        <v>8174.8026315789475</v>
      </c>
      <c r="I153" s="133">
        <v>963.7951807228916</v>
      </c>
      <c r="J153" s="145">
        <v>2097.84</v>
      </c>
      <c r="K153" s="212">
        <v>21114.360899532174</v>
      </c>
      <c r="L153" s="151">
        <v>22289.69647553919</v>
      </c>
      <c r="M153" s="151">
        <v>9592.298043568753</v>
      </c>
      <c r="N153" s="212">
        <v>31881.994519107942</v>
      </c>
      <c r="O153" s="162" t="s">
        <v>14</v>
      </c>
      <c r="P153" s="173">
        <v>829.1104536489152</v>
      </c>
      <c r="Q153" s="151">
        <v>2590.3171521035597</v>
      </c>
      <c r="R153" s="151">
        <v>4300.6173388377265</v>
      </c>
      <c r="S153" s="151">
        <v>838.6388059701493</v>
      </c>
      <c r="T153" s="151">
        <v>8741.803551609322</v>
      </c>
      <c r="U153" s="212">
        <v>17300.487302169673</v>
      </c>
      <c r="V153" s="133" t="s">
        <v>73</v>
      </c>
      <c r="W153" s="86" t="s">
        <v>73</v>
      </c>
      <c r="X153" s="134" t="s">
        <v>73</v>
      </c>
      <c r="Y153" s="135" t="s">
        <v>73</v>
      </c>
      <c r="Z153" s="135">
        <v>12429.43792720382</v>
      </c>
      <c r="AA153" s="135">
        <v>516918.4719048141</v>
      </c>
    </row>
    <row r="154" spans="1:27" ht="12.75" hidden="1">
      <c r="A154" s="162" t="s">
        <v>15</v>
      </c>
      <c r="B154" s="212">
        <v>167902.27644735423</v>
      </c>
      <c r="C154" s="212">
        <v>130598.7345654912</v>
      </c>
      <c r="D154" s="212">
        <v>121946.30990768899</v>
      </c>
      <c r="E154" s="212">
        <v>11533.984351873085</v>
      </c>
      <c r="F154" s="173">
        <v>8965.507352941177</v>
      </c>
      <c r="G154" s="133">
        <v>1765.5320699708454</v>
      </c>
      <c r="H154" s="151">
        <v>8710.65625</v>
      </c>
      <c r="I154" s="133">
        <v>1511.111111111111</v>
      </c>
      <c r="J154" s="145">
        <v>1919.069306930693</v>
      </c>
      <c r="K154" s="212">
        <v>22871.876090953825</v>
      </c>
      <c r="L154" s="151">
        <v>24452.78769230769</v>
      </c>
      <c r="M154" s="151">
        <v>6084.595428571429</v>
      </c>
      <c r="N154" s="212">
        <v>30537.383120879123</v>
      </c>
      <c r="O154" s="162" t="s">
        <v>15</v>
      </c>
      <c r="P154" s="173">
        <v>579.1851851851852</v>
      </c>
      <c r="Q154" s="151">
        <v>1545.53125</v>
      </c>
      <c r="R154" s="151">
        <v>4585.584552369806</v>
      </c>
      <c r="S154" s="151">
        <v>682.8051948051948</v>
      </c>
      <c r="T154" s="151">
        <v>6080.835518920944</v>
      </c>
      <c r="U154" s="212">
        <v>13473.941701281132</v>
      </c>
      <c r="V154" s="133" t="s">
        <v>73</v>
      </c>
      <c r="W154" s="86" t="s">
        <v>73</v>
      </c>
      <c r="X154" s="134" t="s">
        <v>73</v>
      </c>
      <c r="Y154" s="135" t="s">
        <v>73</v>
      </c>
      <c r="Z154" s="135">
        <v>13575.67331891249</v>
      </c>
      <c r="AA154" s="135">
        <v>512440.1795044341</v>
      </c>
    </row>
    <row r="155" spans="1:27" ht="12.75" hidden="1">
      <c r="A155" s="162" t="s">
        <v>16</v>
      </c>
      <c r="B155" s="212">
        <v>176969.6283539698</v>
      </c>
      <c r="C155" s="212">
        <v>125064.9906398146</v>
      </c>
      <c r="D155" s="212">
        <v>122180.00451714644</v>
      </c>
      <c r="E155" s="212">
        <v>22752.743500420067</v>
      </c>
      <c r="F155" s="173">
        <v>7068.323397913562</v>
      </c>
      <c r="G155" s="133">
        <v>1239.6842105263158</v>
      </c>
      <c r="H155" s="151">
        <v>7300.016029593095</v>
      </c>
      <c r="I155" s="133">
        <v>784.4</v>
      </c>
      <c r="J155" s="145">
        <v>1808.9016393442623</v>
      </c>
      <c r="K155" s="212">
        <v>18201.325277377233</v>
      </c>
      <c r="L155" s="151">
        <v>16140.181638418078</v>
      </c>
      <c r="M155" s="151">
        <v>3659.061027533352</v>
      </c>
      <c r="N155" s="212">
        <v>19799.24266595143</v>
      </c>
      <c r="O155" s="162" t="s">
        <v>16</v>
      </c>
      <c r="P155" s="173">
        <v>1154.491891891892</v>
      </c>
      <c r="Q155" s="151">
        <v>1547.2920662598083</v>
      </c>
      <c r="R155" s="151">
        <v>4773.164634146342</v>
      </c>
      <c r="S155" s="151">
        <v>1292.0241635687732</v>
      </c>
      <c r="T155" s="151">
        <v>4562.611898016998</v>
      </c>
      <c r="U155" s="212">
        <v>13329.584653883812</v>
      </c>
      <c r="V155" s="133" t="s">
        <v>73</v>
      </c>
      <c r="W155" s="86" t="s">
        <v>73</v>
      </c>
      <c r="X155" s="134" t="s">
        <v>73</v>
      </c>
      <c r="Y155" s="135" t="s">
        <v>73</v>
      </c>
      <c r="Z155" s="135">
        <v>19158.850403355602</v>
      </c>
      <c r="AA155" s="135">
        <v>517456.37001191906</v>
      </c>
    </row>
    <row r="156" spans="1:27" ht="12.75" hidden="1">
      <c r="A156" s="114" t="s">
        <v>17</v>
      </c>
      <c r="B156" s="215">
        <v>173394.82438096934</v>
      </c>
      <c r="C156" s="215">
        <v>122803.62494336603</v>
      </c>
      <c r="D156" s="215">
        <v>152098.6859127662</v>
      </c>
      <c r="E156" s="215">
        <v>31597.545322249145</v>
      </c>
      <c r="F156" s="177">
        <v>6567.237718802936</v>
      </c>
      <c r="G156" s="133">
        <v>2217.77690494894</v>
      </c>
      <c r="H156" s="153">
        <v>7393.269124931205</v>
      </c>
      <c r="I156" s="133">
        <v>962.6086956521739</v>
      </c>
      <c r="J156" s="145">
        <v>1535.6</v>
      </c>
      <c r="K156" s="215">
        <v>18676.492444335257</v>
      </c>
      <c r="L156" s="153">
        <v>16181.200879380496</v>
      </c>
      <c r="M156" s="153">
        <v>3103.239875389408</v>
      </c>
      <c r="N156" s="215">
        <v>19284.440754769905</v>
      </c>
      <c r="O156" s="114" t="s">
        <v>17</v>
      </c>
      <c r="P156" s="177">
        <v>896.7475345167653</v>
      </c>
      <c r="Q156" s="153">
        <v>2400.217750826902</v>
      </c>
      <c r="R156" s="153">
        <v>6420.308400676565</v>
      </c>
      <c r="S156" s="153">
        <v>1834.5245781364638</v>
      </c>
      <c r="T156" s="153">
        <v>3899.189688096754</v>
      </c>
      <c r="U156" s="215">
        <v>15450.98795225345</v>
      </c>
      <c r="V156" s="137" t="s">
        <v>73</v>
      </c>
      <c r="W156" s="136" t="s">
        <v>73</v>
      </c>
      <c r="X156" s="138" t="s">
        <v>73</v>
      </c>
      <c r="Y156" s="139" t="s">
        <v>73</v>
      </c>
      <c r="Z156" s="139">
        <v>15455.678601423237</v>
      </c>
      <c r="AA156" s="139">
        <v>548762.2803121326</v>
      </c>
    </row>
    <row r="157" spans="1:27" ht="13.5" hidden="1" thickBot="1">
      <c r="A157" s="163" t="s">
        <v>5</v>
      </c>
      <c r="B157" s="217">
        <v>2034510.3257261552</v>
      </c>
      <c r="C157" s="217">
        <v>1613253.8934541405</v>
      </c>
      <c r="D157" s="217">
        <v>1705859.5281500677</v>
      </c>
      <c r="E157" s="217">
        <v>193229.2186467213</v>
      </c>
      <c r="F157" s="175">
        <v>91736.15281698889</v>
      </c>
      <c r="G157" s="164">
        <v>19755.138704767727</v>
      </c>
      <c r="H157" s="166">
        <v>84600.41799421891</v>
      </c>
      <c r="I157" s="164">
        <v>13859.061962873482</v>
      </c>
      <c r="J157" s="165">
        <v>21653.068581235297</v>
      </c>
      <c r="K157" s="217">
        <v>231603.8400600843</v>
      </c>
      <c r="L157" s="166">
        <v>228507.0224500792</v>
      </c>
      <c r="M157" s="166">
        <v>67097.29207394959</v>
      </c>
      <c r="N157" s="217">
        <v>295604.3145240288</v>
      </c>
      <c r="O157" s="163" t="s">
        <v>5</v>
      </c>
      <c r="P157" s="175">
        <v>10913.597062542849</v>
      </c>
      <c r="Q157" s="166">
        <v>31965.02222417655</v>
      </c>
      <c r="R157" s="166">
        <v>75562.84161420097</v>
      </c>
      <c r="S157" s="166">
        <v>14910.896034338166</v>
      </c>
      <c r="T157" s="166">
        <v>88193.46998516264</v>
      </c>
      <c r="U157" s="217">
        <v>221545.82692042118</v>
      </c>
      <c r="V157" s="167" t="s">
        <v>73</v>
      </c>
      <c r="W157" s="164" t="s">
        <v>73</v>
      </c>
      <c r="X157" s="165" t="s">
        <v>73</v>
      </c>
      <c r="Y157" s="168" t="s">
        <v>73</v>
      </c>
      <c r="Z157" s="168">
        <v>178061.94080468698</v>
      </c>
      <c r="AA157" s="168">
        <v>6473668.8882863065</v>
      </c>
    </row>
    <row r="158" spans="1:27" ht="14.25" hidden="1" thickBot="1" thickTop="1">
      <c r="A158" s="170" t="s">
        <v>24</v>
      </c>
      <c r="B158" s="152"/>
      <c r="D158" s="172"/>
      <c r="E158" s="172"/>
      <c r="F158" s="172"/>
      <c r="G158" s="172"/>
      <c r="H158" s="172"/>
      <c r="I158" s="172"/>
      <c r="J158" s="172"/>
      <c r="K158" s="173"/>
      <c r="L158" s="152"/>
      <c r="M158" s="172"/>
      <c r="N158" s="172"/>
      <c r="O158" s="170" t="s">
        <v>24</v>
      </c>
      <c r="P158" s="172"/>
      <c r="Q158" s="172"/>
      <c r="R158" s="172"/>
      <c r="S158" s="172"/>
      <c r="T158" s="172"/>
      <c r="U158" s="172"/>
      <c r="V158" s="179"/>
      <c r="W158" s="179"/>
      <c r="X158" s="179"/>
      <c r="Y158" s="172"/>
      <c r="Z158" s="172"/>
      <c r="AA158" s="220"/>
    </row>
    <row r="159" spans="1:27" ht="39" hidden="1" thickTop="1">
      <c r="A159" s="274">
        <v>1992</v>
      </c>
      <c r="B159" s="120" t="s">
        <v>58</v>
      </c>
      <c r="C159" s="120" t="s">
        <v>59</v>
      </c>
      <c r="D159" s="120" t="s">
        <v>0</v>
      </c>
      <c r="E159" s="119" t="s">
        <v>3</v>
      </c>
      <c r="F159" s="121" t="s">
        <v>47</v>
      </c>
      <c r="G159" s="122" t="s">
        <v>49</v>
      </c>
      <c r="H159" s="122" t="s">
        <v>48</v>
      </c>
      <c r="I159" s="122" t="s">
        <v>50</v>
      </c>
      <c r="J159" s="123" t="s">
        <v>123</v>
      </c>
      <c r="K159" s="120" t="s">
        <v>52</v>
      </c>
      <c r="L159" s="158" t="s">
        <v>45</v>
      </c>
      <c r="M159" s="158" t="s">
        <v>56</v>
      </c>
      <c r="N159" s="120" t="s">
        <v>46</v>
      </c>
      <c r="O159" s="268">
        <v>1992</v>
      </c>
      <c r="P159" s="121" t="s">
        <v>40</v>
      </c>
      <c r="Q159" s="124" t="s">
        <v>41</v>
      </c>
      <c r="R159" s="122" t="s">
        <v>42</v>
      </c>
      <c r="S159" s="124" t="s">
        <v>55</v>
      </c>
      <c r="T159" s="125" t="s">
        <v>44</v>
      </c>
      <c r="U159" s="120" t="s">
        <v>65</v>
      </c>
      <c r="V159" s="159" t="s">
        <v>72</v>
      </c>
      <c r="W159" s="158" t="s">
        <v>67</v>
      </c>
      <c r="X159" s="160" t="s">
        <v>68</v>
      </c>
      <c r="Y159" s="120" t="s">
        <v>69</v>
      </c>
      <c r="Z159" s="126" t="s">
        <v>70</v>
      </c>
      <c r="AA159" s="126" t="s">
        <v>53</v>
      </c>
    </row>
    <row r="160" spans="1:27" ht="12.75" hidden="1">
      <c r="A160" s="161" t="s">
        <v>6</v>
      </c>
      <c r="B160" s="211">
        <v>126070</v>
      </c>
      <c r="C160" s="211">
        <v>116397</v>
      </c>
      <c r="D160" s="211">
        <v>6740</v>
      </c>
      <c r="E160" s="211">
        <v>7856</v>
      </c>
      <c r="F160" s="176">
        <v>5680</v>
      </c>
      <c r="G160" s="133">
        <v>700</v>
      </c>
      <c r="H160" s="221">
        <v>4320</v>
      </c>
      <c r="I160" s="133">
        <v>890</v>
      </c>
      <c r="J160" s="145">
        <v>1310</v>
      </c>
      <c r="K160" s="211">
        <v>12900</v>
      </c>
      <c r="L160" s="59">
        <v>19270</v>
      </c>
      <c r="M160" s="221">
        <v>4360</v>
      </c>
      <c r="N160" s="211">
        <v>23630</v>
      </c>
      <c r="O160" s="161" t="s">
        <v>6</v>
      </c>
      <c r="P160" s="176">
        <v>150</v>
      </c>
      <c r="Q160" s="59">
        <v>660</v>
      </c>
      <c r="R160" s="221">
        <v>2020</v>
      </c>
      <c r="S160" s="221">
        <v>330</v>
      </c>
      <c r="T160" s="221">
        <v>590</v>
      </c>
      <c r="U160" s="211">
        <v>3750</v>
      </c>
      <c r="V160" s="58" t="s">
        <v>73</v>
      </c>
      <c r="W160" s="59" t="s">
        <v>73</v>
      </c>
      <c r="X160" s="131" t="s">
        <v>73</v>
      </c>
      <c r="Y160" s="132" t="s">
        <v>73</v>
      </c>
      <c r="Z160" s="132">
        <v>9612</v>
      </c>
      <c r="AA160" s="132">
        <v>306955</v>
      </c>
    </row>
    <row r="161" spans="1:27" ht="12.75" hidden="1">
      <c r="A161" s="162" t="s">
        <v>7</v>
      </c>
      <c r="B161" s="212">
        <v>128610</v>
      </c>
      <c r="C161" s="212">
        <v>117815</v>
      </c>
      <c r="D161" s="212">
        <v>15020</v>
      </c>
      <c r="E161" s="212">
        <v>6251</v>
      </c>
      <c r="F161" s="173">
        <v>4620</v>
      </c>
      <c r="G161" s="133">
        <v>660</v>
      </c>
      <c r="H161" s="151">
        <v>4310</v>
      </c>
      <c r="I161" s="133">
        <v>520</v>
      </c>
      <c r="J161" s="145">
        <v>1300</v>
      </c>
      <c r="K161" s="212">
        <v>11410</v>
      </c>
      <c r="L161" s="151">
        <v>6340</v>
      </c>
      <c r="M161" s="151">
        <v>1890</v>
      </c>
      <c r="N161" s="212">
        <v>8230</v>
      </c>
      <c r="O161" s="162" t="s">
        <v>7</v>
      </c>
      <c r="P161" s="173">
        <v>90</v>
      </c>
      <c r="Q161" s="151">
        <v>580</v>
      </c>
      <c r="R161" s="151">
        <v>1930</v>
      </c>
      <c r="S161" s="151">
        <v>210</v>
      </c>
      <c r="T161" s="151">
        <v>760</v>
      </c>
      <c r="U161" s="212">
        <v>3570</v>
      </c>
      <c r="V161" s="133" t="s">
        <v>73</v>
      </c>
      <c r="W161" s="86" t="s">
        <v>73</v>
      </c>
      <c r="X161" s="134" t="s">
        <v>73</v>
      </c>
      <c r="Y161" s="135" t="s">
        <v>73</v>
      </c>
      <c r="Z161" s="135">
        <v>6688</v>
      </c>
      <c r="AA161" s="135">
        <v>297594</v>
      </c>
    </row>
    <row r="162" spans="1:27" ht="12.75" hidden="1">
      <c r="A162" s="162" t="s">
        <v>8</v>
      </c>
      <c r="B162" s="212">
        <v>136250</v>
      </c>
      <c r="C162" s="212">
        <v>129667</v>
      </c>
      <c r="D162" s="212">
        <v>15700</v>
      </c>
      <c r="E162" s="212">
        <v>3511</v>
      </c>
      <c r="F162" s="173">
        <v>4930</v>
      </c>
      <c r="G162" s="133">
        <v>1200</v>
      </c>
      <c r="H162" s="151">
        <v>4980</v>
      </c>
      <c r="I162" s="133">
        <v>560</v>
      </c>
      <c r="J162" s="145">
        <v>2340</v>
      </c>
      <c r="K162" s="212">
        <v>14010</v>
      </c>
      <c r="L162" s="151">
        <v>7450</v>
      </c>
      <c r="M162" s="151">
        <v>3070</v>
      </c>
      <c r="N162" s="212">
        <v>10520</v>
      </c>
      <c r="O162" s="162" t="s">
        <v>8</v>
      </c>
      <c r="P162" s="173">
        <v>200</v>
      </c>
      <c r="Q162" s="151">
        <v>640</v>
      </c>
      <c r="R162" s="151">
        <v>750</v>
      </c>
      <c r="S162" s="151">
        <v>270</v>
      </c>
      <c r="T162" s="151">
        <v>580</v>
      </c>
      <c r="U162" s="212">
        <v>2440</v>
      </c>
      <c r="V162" s="133" t="s">
        <v>73</v>
      </c>
      <c r="W162" s="86" t="s">
        <v>73</v>
      </c>
      <c r="X162" s="134" t="s">
        <v>73</v>
      </c>
      <c r="Y162" s="135" t="s">
        <v>73</v>
      </c>
      <c r="Z162" s="135">
        <v>6078</v>
      </c>
      <c r="AA162" s="135">
        <v>318176</v>
      </c>
    </row>
    <row r="163" spans="1:27" ht="12.75" hidden="1">
      <c r="A163" s="162" t="s">
        <v>9</v>
      </c>
      <c r="B163" s="212">
        <v>166030</v>
      </c>
      <c r="C163" s="212">
        <v>112438</v>
      </c>
      <c r="D163" s="212">
        <v>5010</v>
      </c>
      <c r="E163" s="212">
        <v>4005</v>
      </c>
      <c r="F163" s="173">
        <v>3770</v>
      </c>
      <c r="G163" s="133">
        <v>780</v>
      </c>
      <c r="H163" s="151">
        <v>5260</v>
      </c>
      <c r="I163" s="133">
        <v>440</v>
      </c>
      <c r="J163" s="145">
        <v>1080</v>
      </c>
      <c r="K163" s="212">
        <v>11330</v>
      </c>
      <c r="L163" s="151">
        <v>8550</v>
      </c>
      <c r="M163" s="151">
        <v>1070</v>
      </c>
      <c r="N163" s="212">
        <v>9620</v>
      </c>
      <c r="O163" s="162" t="s">
        <v>9</v>
      </c>
      <c r="P163" s="173">
        <v>110</v>
      </c>
      <c r="Q163" s="151">
        <v>420</v>
      </c>
      <c r="R163" s="151">
        <v>980</v>
      </c>
      <c r="S163" s="151">
        <v>190</v>
      </c>
      <c r="T163" s="151">
        <v>590</v>
      </c>
      <c r="U163" s="212">
        <v>2290</v>
      </c>
      <c r="V163" s="133" t="s">
        <v>73</v>
      </c>
      <c r="W163" s="86" t="s">
        <v>73</v>
      </c>
      <c r="X163" s="134" t="s">
        <v>73</v>
      </c>
      <c r="Y163" s="135" t="s">
        <v>73</v>
      </c>
      <c r="Z163" s="135">
        <v>7282</v>
      </c>
      <c r="AA163" s="135">
        <v>318005</v>
      </c>
    </row>
    <row r="164" spans="1:27" ht="12.75" hidden="1">
      <c r="A164" s="162" t="s">
        <v>10</v>
      </c>
      <c r="B164" s="212">
        <v>154640</v>
      </c>
      <c r="C164" s="212">
        <v>104076</v>
      </c>
      <c r="D164" s="212">
        <v>5090</v>
      </c>
      <c r="E164" s="212">
        <v>3794</v>
      </c>
      <c r="F164" s="173">
        <v>4920</v>
      </c>
      <c r="G164" s="133">
        <v>670</v>
      </c>
      <c r="H164" s="151">
        <v>4980</v>
      </c>
      <c r="I164" s="133">
        <v>540</v>
      </c>
      <c r="J164" s="145">
        <v>1360</v>
      </c>
      <c r="K164" s="212">
        <v>12470</v>
      </c>
      <c r="L164" s="151">
        <v>8740</v>
      </c>
      <c r="M164" s="151">
        <v>3460</v>
      </c>
      <c r="N164" s="212">
        <v>12200</v>
      </c>
      <c r="O164" s="162" t="s">
        <v>10</v>
      </c>
      <c r="P164" s="173">
        <v>130</v>
      </c>
      <c r="Q164" s="151">
        <v>350</v>
      </c>
      <c r="R164" s="151">
        <v>1570</v>
      </c>
      <c r="S164" s="151">
        <v>420</v>
      </c>
      <c r="T164" s="151">
        <v>840</v>
      </c>
      <c r="U164" s="212">
        <v>3310</v>
      </c>
      <c r="V164" s="133" t="s">
        <v>73</v>
      </c>
      <c r="W164" s="86" t="s">
        <v>73</v>
      </c>
      <c r="X164" s="134" t="s">
        <v>73</v>
      </c>
      <c r="Y164" s="135" t="s">
        <v>73</v>
      </c>
      <c r="Z164" s="135">
        <v>6866</v>
      </c>
      <c r="AA164" s="135">
        <v>302446</v>
      </c>
    </row>
    <row r="165" spans="1:27" ht="12.75" hidden="1">
      <c r="A165" s="162" t="s">
        <v>11</v>
      </c>
      <c r="B165" s="212">
        <v>167790</v>
      </c>
      <c r="C165" s="212">
        <v>115939</v>
      </c>
      <c r="D165" s="212">
        <v>5540</v>
      </c>
      <c r="E165" s="212">
        <v>2845</v>
      </c>
      <c r="F165" s="173">
        <v>4050</v>
      </c>
      <c r="G165" s="133">
        <v>630</v>
      </c>
      <c r="H165" s="151">
        <v>5080</v>
      </c>
      <c r="I165" s="133">
        <v>540</v>
      </c>
      <c r="J165" s="145">
        <v>1560</v>
      </c>
      <c r="K165" s="212">
        <v>11860</v>
      </c>
      <c r="L165" s="151">
        <v>9680</v>
      </c>
      <c r="M165" s="151">
        <v>2250</v>
      </c>
      <c r="N165" s="212">
        <v>11930</v>
      </c>
      <c r="O165" s="162" t="s">
        <v>11</v>
      </c>
      <c r="P165" s="173">
        <v>360</v>
      </c>
      <c r="Q165" s="151">
        <v>620</v>
      </c>
      <c r="R165" s="151">
        <v>1910</v>
      </c>
      <c r="S165" s="151">
        <v>590</v>
      </c>
      <c r="T165" s="151">
        <v>1220</v>
      </c>
      <c r="U165" s="212">
        <v>4700</v>
      </c>
      <c r="V165" s="133" t="s">
        <v>73</v>
      </c>
      <c r="W165" s="86" t="s">
        <v>73</v>
      </c>
      <c r="X165" s="134" t="s">
        <v>73</v>
      </c>
      <c r="Y165" s="135" t="s">
        <v>73</v>
      </c>
      <c r="Z165" s="135">
        <v>7327</v>
      </c>
      <c r="AA165" s="135">
        <v>327931</v>
      </c>
    </row>
    <row r="166" spans="1:27" ht="12.75" hidden="1">
      <c r="A166" s="162" t="s">
        <v>12</v>
      </c>
      <c r="B166" s="212">
        <v>167990</v>
      </c>
      <c r="C166" s="212">
        <v>115803</v>
      </c>
      <c r="D166" s="212">
        <v>5140</v>
      </c>
      <c r="E166" s="212">
        <v>3284</v>
      </c>
      <c r="F166" s="173">
        <v>5700</v>
      </c>
      <c r="G166" s="133">
        <v>1290</v>
      </c>
      <c r="H166" s="151">
        <v>6060</v>
      </c>
      <c r="I166" s="133">
        <v>1110</v>
      </c>
      <c r="J166" s="145">
        <v>1980</v>
      </c>
      <c r="K166" s="212">
        <v>16140</v>
      </c>
      <c r="L166" s="151">
        <v>12040</v>
      </c>
      <c r="M166" s="151">
        <v>2530</v>
      </c>
      <c r="N166" s="212">
        <v>14570</v>
      </c>
      <c r="O166" s="162" t="s">
        <v>12</v>
      </c>
      <c r="P166" s="173">
        <v>500</v>
      </c>
      <c r="Q166" s="151">
        <v>530</v>
      </c>
      <c r="R166" s="151">
        <v>2110</v>
      </c>
      <c r="S166" s="151">
        <v>270</v>
      </c>
      <c r="T166" s="151">
        <v>1340</v>
      </c>
      <c r="U166" s="212">
        <v>4750</v>
      </c>
      <c r="V166" s="133" t="s">
        <v>73</v>
      </c>
      <c r="W166" s="86" t="s">
        <v>73</v>
      </c>
      <c r="X166" s="134" t="s">
        <v>73</v>
      </c>
      <c r="Y166" s="135" t="s">
        <v>73</v>
      </c>
      <c r="Z166" s="135">
        <v>11598</v>
      </c>
      <c r="AA166" s="135">
        <v>339275</v>
      </c>
    </row>
    <row r="167" spans="1:27" ht="12.75" hidden="1">
      <c r="A167" s="162" t="s">
        <v>13</v>
      </c>
      <c r="B167" s="212">
        <v>184770</v>
      </c>
      <c r="C167" s="212">
        <v>101617</v>
      </c>
      <c r="D167" s="212">
        <v>7050</v>
      </c>
      <c r="E167" s="212">
        <v>3045</v>
      </c>
      <c r="F167" s="173">
        <v>7010</v>
      </c>
      <c r="G167" s="133">
        <v>1880</v>
      </c>
      <c r="H167" s="151">
        <v>6060</v>
      </c>
      <c r="I167" s="133">
        <v>4090</v>
      </c>
      <c r="J167" s="145">
        <v>1390</v>
      </c>
      <c r="K167" s="212">
        <v>20430</v>
      </c>
      <c r="L167" s="151">
        <v>9900</v>
      </c>
      <c r="M167" s="151">
        <v>3180</v>
      </c>
      <c r="N167" s="212">
        <v>13080</v>
      </c>
      <c r="O167" s="162" t="s">
        <v>13</v>
      </c>
      <c r="P167" s="173">
        <v>300</v>
      </c>
      <c r="Q167" s="151">
        <v>1320</v>
      </c>
      <c r="R167" s="151">
        <v>3380</v>
      </c>
      <c r="S167" s="151">
        <v>210</v>
      </c>
      <c r="T167" s="151">
        <v>1650</v>
      </c>
      <c r="U167" s="212">
        <v>6860</v>
      </c>
      <c r="V167" s="133" t="s">
        <v>73</v>
      </c>
      <c r="W167" s="86" t="s">
        <v>73</v>
      </c>
      <c r="X167" s="134" t="s">
        <v>73</v>
      </c>
      <c r="Y167" s="135" t="s">
        <v>73</v>
      </c>
      <c r="Z167" s="135">
        <v>10791</v>
      </c>
      <c r="AA167" s="135">
        <v>347643</v>
      </c>
    </row>
    <row r="168" spans="1:27" ht="12.75" hidden="1">
      <c r="A168" s="162" t="s">
        <v>14</v>
      </c>
      <c r="B168" s="212">
        <v>139770</v>
      </c>
      <c r="C168" s="212">
        <v>94292</v>
      </c>
      <c r="D168" s="212">
        <v>6750</v>
      </c>
      <c r="E168" s="212">
        <v>3149</v>
      </c>
      <c r="F168" s="173">
        <v>7530</v>
      </c>
      <c r="G168" s="133">
        <v>700</v>
      </c>
      <c r="H168" s="151">
        <v>7270</v>
      </c>
      <c r="I168" s="133">
        <v>880</v>
      </c>
      <c r="J168" s="145">
        <v>1790</v>
      </c>
      <c r="K168" s="212">
        <v>18170</v>
      </c>
      <c r="L168" s="151">
        <v>11320</v>
      </c>
      <c r="M168" s="151">
        <v>4800</v>
      </c>
      <c r="N168" s="212">
        <v>16120</v>
      </c>
      <c r="O168" s="162" t="s">
        <v>14</v>
      </c>
      <c r="P168" s="173">
        <v>350</v>
      </c>
      <c r="Q168" s="151">
        <v>420</v>
      </c>
      <c r="R168" s="151">
        <v>1120</v>
      </c>
      <c r="S168" s="151">
        <v>180</v>
      </c>
      <c r="T168" s="151">
        <v>1260</v>
      </c>
      <c r="U168" s="212">
        <v>3330</v>
      </c>
      <c r="V168" s="133" t="s">
        <v>73</v>
      </c>
      <c r="W168" s="86" t="s">
        <v>73</v>
      </c>
      <c r="X168" s="134" t="s">
        <v>73</v>
      </c>
      <c r="Y168" s="135" t="s">
        <v>73</v>
      </c>
      <c r="Z168" s="135">
        <v>7908</v>
      </c>
      <c r="AA168" s="135">
        <v>289489</v>
      </c>
    </row>
    <row r="169" spans="1:27" ht="12.75" hidden="1">
      <c r="A169" s="162" t="s">
        <v>15</v>
      </c>
      <c r="B169" s="212">
        <v>154560</v>
      </c>
      <c r="C169" s="212">
        <v>113892</v>
      </c>
      <c r="D169" s="212">
        <v>5810</v>
      </c>
      <c r="E169" s="212">
        <v>4708</v>
      </c>
      <c r="F169" s="173">
        <v>7490</v>
      </c>
      <c r="G169" s="133">
        <v>1050</v>
      </c>
      <c r="H169" s="151">
        <v>7030</v>
      </c>
      <c r="I169" s="133">
        <v>1440</v>
      </c>
      <c r="J169" s="145">
        <v>1730</v>
      </c>
      <c r="K169" s="212">
        <v>18740</v>
      </c>
      <c r="L169" s="151">
        <v>14910</v>
      </c>
      <c r="M169" s="151">
        <v>3240</v>
      </c>
      <c r="N169" s="212">
        <v>18150</v>
      </c>
      <c r="O169" s="162" t="s">
        <v>15</v>
      </c>
      <c r="P169" s="173">
        <v>190</v>
      </c>
      <c r="Q169" s="151">
        <v>340</v>
      </c>
      <c r="R169" s="151">
        <v>1160</v>
      </c>
      <c r="S169" s="151">
        <v>160</v>
      </c>
      <c r="T169" s="151">
        <v>470</v>
      </c>
      <c r="U169" s="212">
        <v>2320</v>
      </c>
      <c r="V169" s="133" t="s">
        <v>73</v>
      </c>
      <c r="W169" s="86" t="s">
        <v>73</v>
      </c>
      <c r="X169" s="134" t="s">
        <v>73</v>
      </c>
      <c r="Y169" s="135" t="s">
        <v>73</v>
      </c>
      <c r="Z169" s="135">
        <v>8605</v>
      </c>
      <c r="AA169" s="135">
        <v>326785</v>
      </c>
    </row>
    <row r="170" spans="1:27" ht="12.75" hidden="1">
      <c r="A170" s="162" t="s">
        <v>16</v>
      </c>
      <c r="B170" s="212">
        <v>166220</v>
      </c>
      <c r="C170" s="212">
        <v>108820</v>
      </c>
      <c r="D170" s="212">
        <v>5140</v>
      </c>
      <c r="E170" s="212">
        <v>4899</v>
      </c>
      <c r="F170" s="173">
        <v>5150</v>
      </c>
      <c r="G170" s="133">
        <v>880</v>
      </c>
      <c r="H170" s="151">
        <v>5670</v>
      </c>
      <c r="I170" s="133">
        <v>730</v>
      </c>
      <c r="J170" s="145">
        <v>1620</v>
      </c>
      <c r="K170" s="212">
        <v>14050</v>
      </c>
      <c r="L170" s="151">
        <v>8470</v>
      </c>
      <c r="M170" s="151">
        <v>1660</v>
      </c>
      <c r="N170" s="212">
        <v>10130</v>
      </c>
      <c r="O170" s="162" t="s">
        <v>16</v>
      </c>
      <c r="P170" s="173">
        <v>460</v>
      </c>
      <c r="Q170" s="151">
        <v>400</v>
      </c>
      <c r="R170" s="151">
        <v>1240</v>
      </c>
      <c r="S170" s="151">
        <v>200</v>
      </c>
      <c r="T170" s="151">
        <v>620</v>
      </c>
      <c r="U170" s="212">
        <v>2920</v>
      </c>
      <c r="V170" s="133" t="s">
        <v>73</v>
      </c>
      <c r="W170" s="86" t="s">
        <v>73</v>
      </c>
      <c r="X170" s="134" t="s">
        <v>73</v>
      </c>
      <c r="Y170" s="135" t="s">
        <v>73</v>
      </c>
      <c r="Z170" s="135">
        <v>7191</v>
      </c>
      <c r="AA170" s="135">
        <v>319370</v>
      </c>
    </row>
    <row r="171" spans="1:27" ht="12.75" hidden="1">
      <c r="A171" s="114" t="s">
        <v>17</v>
      </c>
      <c r="B171" s="215">
        <v>153820</v>
      </c>
      <c r="C171" s="215">
        <v>97848</v>
      </c>
      <c r="D171" s="215">
        <v>6170</v>
      </c>
      <c r="E171" s="215">
        <v>8314</v>
      </c>
      <c r="F171" s="177">
        <v>4890</v>
      </c>
      <c r="G171" s="133">
        <v>890</v>
      </c>
      <c r="H171" s="153">
        <v>5340</v>
      </c>
      <c r="I171" s="133">
        <v>900</v>
      </c>
      <c r="J171" s="145">
        <v>1350</v>
      </c>
      <c r="K171" s="215">
        <v>13370</v>
      </c>
      <c r="L171" s="153">
        <v>6440</v>
      </c>
      <c r="M171" s="153">
        <v>1220</v>
      </c>
      <c r="N171" s="215">
        <v>7660</v>
      </c>
      <c r="O171" s="114" t="s">
        <v>17</v>
      </c>
      <c r="P171" s="177">
        <v>470</v>
      </c>
      <c r="Q171" s="153">
        <v>580</v>
      </c>
      <c r="R171" s="153">
        <v>1050</v>
      </c>
      <c r="S171" s="153">
        <v>490</v>
      </c>
      <c r="T171" s="153">
        <v>670</v>
      </c>
      <c r="U171" s="215">
        <v>3260</v>
      </c>
      <c r="V171" s="137" t="s">
        <v>73</v>
      </c>
      <c r="W171" s="136" t="s">
        <v>73</v>
      </c>
      <c r="X171" s="138" t="s">
        <v>73</v>
      </c>
      <c r="Y171" s="139" t="s">
        <v>73</v>
      </c>
      <c r="Z171" s="139">
        <v>7834</v>
      </c>
      <c r="AA171" s="139">
        <v>298276</v>
      </c>
    </row>
    <row r="172" spans="1:27" ht="13.5" hidden="1" thickBot="1">
      <c r="A172" s="163" t="s">
        <v>5</v>
      </c>
      <c r="B172" s="217">
        <v>1846520</v>
      </c>
      <c r="C172" s="217">
        <v>1328604</v>
      </c>
      <c r="D172" s="217">
        <v>89160</v>
      </c>
      <c r="E172" s="217">
        <v>55661</v>
      </c>
      <c r="F172" s="175">
        <v>65740</v>
      </c>
      <c r="G172" s="164">
        <v>11330</v>
      </c>
      <c r="H172" s="166">
        <v>66360</v>
      </c>
      <c r="I172" s="164">
        <v>12640</v>
      </c>
      <c r="J172" s="165">
        <v>18810</v>
      </c>
      <c r="K172" s="217">
        <v>174880</v>
      </c>
      <c r="L172" s="166">
        <v>123110</v>
      </c>
      <c r="M172" s="166">
        <v>32730</v>
      </c>
      <c r="N172" s="217">
        <v>155840</v>
      </c>
      <c r="O172" s="163" t="s">
        <v>5</v>
      </c>
      <c r="P172" s="175">
        <v>3310</v>
      </c>
      <c r="Q172" s="166">
        <v>6860</v>
      </c>
      <c r="R172" s="166">
        <v>19220</v>
      </c>
      <c r="S172" s="166">
        <v>3520</v>
      </c>
      <c r="T172" s="166">
        <v>10590</v>
      </c>
      <c r="U172" s="217">
        <v>43500</v>
      </c>
      <c r="V172" s="167" t="s">
        <v>73</v>
      </c>
      <c r="W172" s="164" t="s">
        <v>73</v>
      </c>
      <c r="X172" s="165" t="s">
        <v>73</v>
      </c>
      <c r="Y172" s="168" t="s">
        <v>73</v>
      </c>
      <c r="Z172" s="168">
        <v>97780</v>
      </c>
      <c r="AA172" s="168">
        <v>3791945</v>
      </c>
    </row>
    <row r="173" spans="1:27" ht="14.25" hidden="1" thickBot="1" thickTop="1">
      <c r="A173" s="171" t="s">
        <v>34</v>
      </c>
      <c r="B173" s="152"/>
      <c r="D173" s="172"/>
      <c r="E173" s="172"/>
      <c r="F173" s="172"/>
      <c r="G173" s="172"/>
      <c r="H173" s="172"/>
      <c r="I173" s="172"/>
      <c r="J173" s="172"/>
      <c r="K173" s="219"/>
      <c r="L173" s="179"/>
      <c r="M173" s="179"/>
      <c r="N173" s="172"/>
      <c r="O173" s="170" t="s">
        <v>34</v>
      </c>
      <c r="P173" s="172"/>
      <c r="Q173" s="172"/>
      <c r="R173" s="172"/>
      <c r="S173" s="172"/>
      <c r="T173" s="172"/>
      <c r="U173" s="172"/>
      <c r="V173" s="179"/>
      <c r="W173" s="179"/>
      <c r="X173" s="179"/>
      <c r="Y173" s="172"/>
      <c r="Z173" s="172"/>
      <c r="AA173" s="220"/>
    </row>
    <row r="174" spans="1:27" ht="39" hidden="1" thickTop="1">
      <c r="A174" s="274">
        <v>1992</v>
      </c>
      <c r="B174" s="120" t="s">
        <v>58</v>
      </c>
      <c r="C174" s="120" t="s">
        <v>59</v>
      </c>
      <c r="D174" s="120" t="s">
        <v>0</v>
      </c>
      <c r="E174" s="119" t="s">
        <v>3</v>
      </c>
      <c r="F174" s="121" t="s">
        <v>47</v>
      </c>
      <c r="G174" s="122" t="s">
        <v>49</v>
      </c>
      <c r="H174" s="122" t="s">
        <v>48</v>
      </c>
      <c r="I174" s="122" t="s">
        <v>50</v>
      </c>
      <c r="J174" s="123" t="s">
        <v>123</v>
      </c>
      <c r="K174" s="120" t="s">
        <v>52</v>
      </c>
      <c r="L174" s="158" t="s">
        <v>45</v>
      </c>
      <c r="M174" s="158" t="s">
        <v>56</v>
      </c>
      <c r="N174" s="120" t="s">
        <v>46</v>
      </c>
      <c r="O174" s="268">
        <v>1992</v>
      </c>
      <c r="P174" s="121" t="s">
        <v>40</v>
      </c>
      <c r="Q174" s="124" t="s">
        <v>41</v>
      </c>
      <c r="R174" s="122" t="s">
        <v>42</v>
      </c>
      <c r="S174" s="124" t="s">
        <v>55</v>
      </c>
      <c r="T174" s="125" t="s">
        <v>44</v>
      </c>
      <c r="U174" s="120" t="s">
        <v>65</v>
      </c>
      <c r="V174" s="159" t="s">
        <v>72</v>
      </c>
      <c r="W174" s="158" t="s">
        <v>67</v>
      </c>
      <c r="X174" s="160" t="s">
        <v>68</v>
      </c>
      <c r="Y174" s="120" t="s">
        <v>69</v>
      </c>
      <c r="Z174" s="126" t="s">
        <v>70</v>
      </c>
      <c r="AA174" s="126" t="s">
        <v>53</v>
      </c>
    </row>
    <row r="175" spans="1:27" ht="12.75" hidden="1">
      <c r="A175" s="161" t="s">
        <v>6</v>
      </c>
      <c r="B175" s="211">
        <v>12379.10376562731</v>
      </c>
      <c r="C175" s="211">
        <v>23447.106833157886</v>
      </c>
      <c r="D175" s="211">
        <v>152794.85164756692</v>
      </c>
      <c r="E175" s="211">
        <v>19966.117512289435</v>
      </c>
      <c r="F175" s="176">
        <v>3337.679798826488</v>
      </c>
      <c r="G175" s="133">
        <v>449.87643020594965</v>
      </c>
      <c r="H175" s="221">
        <v>1569.6795580110497</v>
      </c>
      <c r="I175" s="133">
        <v>87.94339622641509</v>
      </c>
      <c r="J175" s="145">
        <v>250.05860805860806</v>
      </c>
      <c r="K175" s="211">
        <v>5695.237791328511</v>
      </c>
      <c r="L175" s="59">
        <v>6066.005857127915</v>
      </c>
      <c r="M175" s="221">
        <v>1398.5668743129352</v>
      </c>
      <c r="N175" s="211">
        <v>7464.5727314408505</v>
      </c>
      <c r="O175" s="161" t="s">
        <v>6</v>
      </c>
      <c r="P175" s="176">
        <v>562.6153846153846</v>
      </c>
      <c r="Q175" s="59">
        <v>1783.5643176733781</v>
      </c>
      <c r="R175" s="221">
        <v>7289.341574845472</v>
      </c>
      <c r="S175" s="221">
        <v>541.2272727272727</v>
      </c>
      <c r="T175" s="221">
        <v>3884.55781966378</v>
      </c>
      <c r="U175" s="211">
        <v>14061.306369525286</v>
      </c>
      <c r="V175" s="58" t="s">
        <v>73</v>
      </c>
      <c r="W175" s="59" t="s">
        <v>73</v>
      </c>
      <c r="X175" s="131" t="s">
        <v>73</v>
      </c>
      <c r="Y175" s="132" t="s">
        <v>73</v>
      </c>
      <c r="Z175" s="132">
        <v>4299.299585058238</v>
      </c>
      <c r="AA175" s="132">
        <v>240107.59623599445</v>
      </c>
    </row>
    <row r="176" spans="1:27" ht="12.75" hidden="1">
      <c r="A176" s="162" t="s">
        <v>7</v>
      </c>
      <c r="B176" s="212">
        <v>19367.36100639111</v>
      </c>
      <c r="C176" s="212">
        <v>18215.690411054653</v>
      </c>
      <c r="D176" s="212">
        <v>144889.71873567172</v>
      </c>
      <c r="E176" s="212">
        <v>20793.469707476143</v>
      </c>
      <c r="F176" s="173">
        <v>2860.921097189299</v>
      </c>
      <c r="G176" s="133">
        <v>588.4137931034483</v>
      </c>
      <c r="H176" s="151">
        <v>1521.5337423312883</v>
      </c>
      <c r="I176" s="133">
        <v>71.4342105263158</v>
      </c>
      <c r="J176" s="145">
        <v>240.9266409266409</v>
      </c>
      <c r="K176" s="212">
        <v>5283.229484076993</v>
      </c>
      <c r="L176" s="151">
        <v>6093.803037020616</v>
      </c>
      <c r="M176" s="151">
        <v>1049.97510373444</v>
      </c>
      <c r="N176" s="212">
        <v>7143.778140755056</v>
      </c>
      <c r="O176" s="162" t="s">
        <v>7</v>
      </c>
      <c r="P176" s="173">
        <v>679.9641255605382</v>
      </c>
      <c r="Q176" s="151">
        <v>2984.0150788211104</v>
      </c>
      <c r="R176" s="151">
        <v>4529.36089332383</v>
      </c>
      <c r="S176" s="151">
        <v>832.5226130653266</v>
      </c>
      <c r="T176" s="151">
        <v>6245.930292157867</v>
      </c>
      <c r="U176" s="212">
        <v>15271.793002928673</v>
      </c>
      <c r="V176" s="133" t="s">
        <v>73</v>
      </c>
      <c r="W176" s="86" t="s">
        <v>73</v>
      </c>
      <c r="X176" s="134" t="s">
        <v>73</v>
      </c>
      <c r="Y176" s="135" t="s">
        <v>73</v>
      </c>
      <c r="Z176" s="135">
        <v>3609.0962868916704</v>
      </c>
      <c r="AA176" s="135">
        <v>234574.136775246</v>
      </c>
    </row>
    <row r="177" spans="1:27" ht="12.75" hidden="1">
      <c r="A177" s="162" t="s">
        <v>8</v>
      </c>
      <c r="B177" s="212">
        <v>13827.619416576412</v>
      </c>
      <c r="C177" s="212">
        <v>24805.628075007015</v>
      </c>
      <c r="D177" s="212">
        <v>128199.31489955538</v>
      </c>
      <c r="E177" s="212">
        <v>16953.813850235096</v>
      </c>
      <c r="F177" s="173">
        <v>3224.9768133174794</v>
      </c>
      <c r="G177" s="133">
        <v>367.4347826086956</v>
      </c>
      <c r="H177" s="151">
        <v>1737.6103336921421</v>
      </c>
      <c r="I177" s="133">
        <v>55.5</v>
      </c>
      <c r="J177" s="145">
        <v>305.9142857142857</v>
      </c>
      <c r="K177" s="212">
        <v>5691.436215332603</v>
      </c>
      <c r="L177" s="151">
        <v>8349.635651247718</v>
      </c>
      <c r="M177" s="151">
        <v>1514.7699324324324</v>
      </c>
      <c r="N177" s="212">
        <v>9864.40558368015</v>
      </c>
      <c r="O177" s="162" t="s">
        <v>8</v>
      </c>
      <c r="P177" s="173">
        <v>531.2758620689655</v>
      </c>
      <c r="Q177" s="151">
        <v>1182.0878552971576</v>
      </c>
      <c r="R177" s="151">
        <v>2780.433382137628</v>
      </c>
      <c r="S177" s="151">
        <v>749.4806924101199</v>
      </c>
      <c r="T177" s="151">
        <v>5713.581950400895</v>
      </c>
      <c r="U177" s="212">
        <v>10956.859742314766</v>
      </c>
      <c r="V177" s="133" t="s">
        <v>73</v>
      </c>
      <c r="W177" s="86" t="s">
        <v>73</v>
      </c>
      <c r="X177" s="134" t="s">
        <v>73</v>
      </c>
      <c r="Y177" s="135" t="s">
        <v>73</v>
      </c>
      <c r="Z177" s="135">
        <v>5913.697517921808</v>
      </c>
      <c r="AA177" s="135">
        <v>216212.7753006232</v>
      </c>
    </row>
    <row r="178" spans="1:27" ht="12.75" hidden="1">
      <c r="A178" s="162" t="s">
        <v>9</v>
      </c>
      <c r="B178" s="212">
        <v>10919.80342985075</v>
      </c>
      <c r="C178" s="212">
        <v>24002.494240807024</v>
      </c>
      <c r="D178" s="212">
        <v>106156.93810830072</v>
      </c>
      <c r="E178" s="212">
        <v>9279.911668471928</v>
      </c>
      <c r="F178" s="173">
        <v>2951.2507788161993</v>
      </c>
      <c r="G178" s="133">
        <v>902.8256070640176</v>
      </c>
      <c r="H178" s="151">
        <v>2084.4571975131516</v>
      </c>
      <c r="I178" s="133">
        <v>73.66666666666667</v>
      </c>
      <c r="J178" s="145">
        <v>280.8333333333333</v>
      </c>
      <c r="K178" s="212">
        <v>6293.033583393369</v>
      </c>
      <c r="L178" s="151">
        <v>8127.0782911788365</v>
      </c>
      <c r="M178" s="151">
        <v>1960.682417309127</v>
      </c>
      <c r="N178" s="212">
        <v>10087.760708487964</v>
      </c>
      <c r="O178" s="162" t="s">
        <v>9</v>
      </c>
      <c r="P178" s="173">
        <v>494.00404858299595</v>
      </c>
      <c r="Q178" s="151">
        <v>2009.7634625062908</v>
      </c>
      <c r="R178" s="151">
        <v>3674.5536445536445</v>
      </c>
      <c r="S178" s="151">
        <v>855.1089449541284</v>
      </c>
      <c r="T178" s="151">
        <v>5789.043182225408</v>
      </c>
      <c r="U178" s="212">
        <v>12822.473282822468</v>
      </c>
      <c r="V178" s="133" t="s">
        <v>73</v>
      </c>
      <c r="W178" s="86" t="s">
        <v>73</v>
      </c>
      <c r="X178" s="134" t="s">
        <v>73</v>
      </c>
      <c r="Y178" s="135" t="s">
        <v>73</v>
      </c>
      <c r="Z178" s="135">
        <v>7500.75557240723</v>
      </c>
      <c r="AA178" s="135">
        <v>187063.17059454147</v>
      </c>
    </row>
    <row r="179" spans="1:27" ht="12.75" hidden="1">
      <c r="A179" s="162" t="s">
        <v>10</v>
      </c>
      <c r="B179" s="212">
        <v>15356.404868721136</v>
      </c>
      <c r="C179" s="212">
        <v>20077.220469784308</v>
      </c>
      <c r="D179" s="212">
        <v>133248.079528398</v>
      </c>
      <c r="E179" s="212">
        <v>3837.9712229585252</v>
      </c>
      <c r="F179" s="173">
        <v>2050.718496369073</v>
      </c>
      <c r="G179" s="133">
        <v>447.83898305084745</v>
      </c>
      <c r="H179" s="151">
        <v>1717.9119677790563</v>
      </c>
      <c r="I179" s="133">
        <v>48.75</v>
      </c>
      <c r="J179" s="145">
        <v>230.02264150943395</v>
      </c>
      <c r="K179" s="212">
        <v>4495.242088708411</v>
      </c>
      <c r="L179" s="151">
        <v>9258.078085286643</v>
      </c>
      <c r="M179" s="151">
        <v>3037.464881407804</v>
      </c>
      <c r="N179" s="212">
        <v>12295.542966694447</v>
      </c>
      <c r="O179" s="162" t="s">
        <v>10</v>
      </c>
      <c r="P179" s="173">
        <v>669.1055718475073</v>
      </c>
      <c r="Q179" s="151">
        <v>1445.9821795750513</v>
      </c>
      <c r="R179" s="151">
        <v>4687.255192878339</v>
      </c>
      <c r="S179" s="151">
        <v>1666.0921603830043</v>
      </c>
      <c r="T179" s="151">
        <v>8447.878319652342</v>
      </c>
      <c r="U179" s="212">
        <v>16916.313424336244</v>
      </c>
      <c r="V179" s="133" t="s">
        <v>73</v>
      </c>
      <c r="W179" s="86" t="s">
        <v>73</v>
      </c>
      <c r="X179" s="134" t="s">
        <v>73</v>
      </c>
      <c r="Y179" s="135" t="s">
        <v>73</v>
      </c>
      <c r="Z179" s="135">
        <v>7407.71441155279</v>
      </c>
      <c r="AA179" s="135">
        <v>213634.48898115385</v>
      </c>
    </row>
    <row r="180" spans="1:27" ht="12.75" hidden="1">
      <c r="A180" s="162" t="s">
        <v>11</v>
      </c>
      <c r="B180" s="212">
        <v>18891.279093185825</v>
      </c>
      <c r="C180" s="212">
        <v>35189.61797943886</v>
      </c>
      <c r="D180" s="212">
        <v>135535.9954738677</v>
      </c>
      <c r="E180" s="212">
        <v>4015.6092542837187</v>
      </c>
      <c r="F180" s="173">
        <v>1435.874458874459</v>
      </c>
      <c r="G180" s="133">
        <v>409.64539007092196</v>
      </c>
      <c r="H180" s="151">
        <v>1180.0735785953177</v>
      </c>
      <c r="I180" s="133">
        <v>64.37704918032787</v>
      </c>
      <c r="J180" s="145">
        <v>151.02762430939225</v>
      </c>
      <c r="K180" s="212">
        <v>3240.998101030419</v>
      </c>
      <c r="L180" s="151">
        <v>10665.886323268205</v>
      </c>
      <c r="M180" s="151">
        <v>3156.3160305343513</v>
      </c>
      <c r="N180" s="212">
        <v>13822.202353802557</v>
      </c>
      <c r="O180" s="162" t="s">
        <v>11</v>
      </c>
      <c r="P180" s="173">
        <v>1069.9608208955224</v>
      </c>
      <c r="Q180" s="151">
        <v>2163.71284865112</v>
      </c>
      <c r="R180" s="151">
        <v>4159.714780600462</v>
      </c>
      <c r="S180" s="151">
        <v>2061.9656019656018</v>
      </c>
      <c r="T180" s="151">
        <v>10530.542274330379</v>
      </c>
      <c r="U180" s="212">
        <v>19985.896326443086</v>
      </c>
      <c r="V180" s="133" t="s">
        <v>73</v>
      </c>
      <c r="W180" s="86" t="s">
        <v>73</v>
      </c>
      <c r="X180" s="134" t="s">
        <v>73</v>
      </c>
      <c r="Y180" s="135" t="s">
        <v>73</v>
      </c>
      <c r="Z180" s="135">
        <v>9251.970341275826</v>
      </c>
      <c r="AA180" s="135">
        <v>239933.56892332798</v>
      </c>
    </row>
    <row r="181" spans="1:27" ht="12.75" hidden="1">
      <c r="A181" s="162" t="s">
        <v>12</v>
      </c>
      <c r="B181" s="212">
        <v>16030.29435712486</v>
      </c>
      <c r="C181" s="212">
        <v>37732.62169937109</v>
      </c>
      <c r="D181" s="212">
        <v>132254.75890079502</v>
      </c>
      <c r="E181" s="212">
        <v>5324.457343987838</v>
      </c>
      <c r="F181" s="173">
        <v>1804.5578063241107</v>
      </c>
      <c r="G181" s="133">
        <v>1140.7772621809745</v>
      </c>
      <c r="H181" s="151">
        <v>1124.489233419466</v>
      </c>
      <c r="I181" s="133">
        <v>122.76923076923077</v>
      </c>
      <c r="J181" s="145">
        <v>228.29268292682926</v>
      </c>
      <c r="K181" s="212">
        <v>4420.886215620611</v>
      </c>
      <c r="L181" s="151">
        <v>10347.57660093649</v>
      </c>
      <c r="M181" s="151">
        <v>4446.529153808673</v>
      </c>
      <c r="N181" s="212">
        <v>14794.105754745164</v>
      </c>
      <c r="O181" s="162" t="s">
        <v>12</v>
      </c>
      <c r="P181" s="173">
        <v>1049.818671454219</v>
      </c>
      <c r="Q181" s="151">
        <v>4240.520146520146</v>
      </c>
      <c r="R181" s="151">
        <v>6529.862796833773</v>
      </c>
      <c r="S181" s="151">
        <v>619.6512345679013</v>
      </c>
      <c r="T181" s="151">
        <v>10817.730389416807</v>
      </c>
      <c r="U181" s="212">
        <v>23257.583238792846</v>
      </c>
      <c r="V181" s="133" t="s">
        <v>73</v>
      </c>
      <c r="W181" s="86" t="s">
        <v>73</v>
      </c>
      <c r="X181" s="134" t="s">
        <v>73</v>
      </c>
      <c r="Y181" s="135" t="s">
        <v>73</v>
      </c>
      <c r="Z181" s="135">
        <v>7132.805794006346</v>
      </c>
      <c r="AA181" s="135">
        <v>240947.51330444377</v>
      </c>
    </row>
    <row r="182" spans="1:27" ht="12.75" hidden="1">
      <c r="A182" s="162" t="s">
        <v>13</v>
      </c>
      <c r="B182" s="212">
        <v>19201.029088313087</v>
      </c>
      <c r="C182" s="212">
        <v>21546.909802663973</v>
      </c>
      <c r="D182" s="212">
        <v>159054.45009874617</v>
      </c>
      <c r="E182" s="212">
        <v>4738.779387495449</v>
      </c>
      <c r="F182" s="173">
        <v>2011.7702456778889</v>
      </c>
      <c r="G182" s="133">
        <v>1314.7450357426528</v>
      </c>
      <c r="H182" s="151">
        <v>1035.9183467741937</v>
      </c>
      <c r="I182" s="133">
        <v>422.70642201834863</v>
      </c>
      <c r="J182" s="145">
        <v>284.58181818181816</v>
      </c>
      <c r="K182" s="212">
        <v>5069.721868394902</v>
      </c>
      <c r="L182" s="151">
        <v>8565.091918367347</v>
      </c>
      <c r="M182" s="151">
        <v>6283.793305346885</v>
      </c>
      <c r="N182" s="212">
        <v>14848.885223714231</v>
      </c>
      <c r="O182" s="162" t="s">
        <v>13</v>
      </c>
      <c r="P182" s="173">
        <v>557.3175122749591</v>
      </c>
      <c r="Q182" s="151">
        <v>2952.018115942029</v>
      </c>
      <c r="R182" s="151">
        <v>7182.64442299738</v>
      </c>
      <c r="S182" s="151">
        <v>446.85477178423236</v>
      </c>
      <c r="T182" s="151">
        <v>5909.765100671141</v>
      </c>
      <c r="U182" s="212">
        <v>17048.599923669743</v>
      </c>
      <c r="V182" s="133" t="s">
        <v>73</v>
      </c>
      <c r="W182" s="86" t="s">
        <v>73</v>
      </c>
      <c r="X182" s="134" t="s">
        <v>73</v>
      </c>
      <c r="Y182" s="135" t="s">
        <v>73</v>
      </c>
      <c r="Z182" s="135">
        <v>6084.961044677934</v>
      </c>
      <c r="AA182" s="135">
        <v>247593.3364376755</v>
      </c>
    </row>
    <row r="183" spans="1:27" ht="12.75" hidden="1">
      <c r="A183" s="162" t="s">
        <v>14</v>
      </c>
      <c r="B183" s="212">
        <v>18350.7015180712</v>
      </c>
      <c r="C183" s="212">
        <v>21725.253794183987</v>
      </c>
      <c r="D183" s="212">
        <v>145460.42041956447</v>
      </c>
      <c r="E183" s="212">
        <v>4694.815524980849</v>
      </c>
      <c r="F183" s="173">
        <v>1247.3348519362187</v>
      </c>
      <c r="G183" s="133">
        <v>400.5882352941176</v>
      </c>
      <c r="H183" s="151">
        <v>904.8026315789474</v>
      </c>
      <c r="I183" s="133">
        <v>83.79518072289156</v>
      </c>
      <c r="J183" s="145">
        <v>307.84</v>
      </c>
      <c r="K183" s="212">
        <v>2944.360899532175</v>
      </c>
      <c r="L183" s="151">
        <v>10969.69647553919</v>
      </c>
      <c r="M183" s="151">
        <v>4792.298043568752</v>
      </c>
      <c r="N183" s="212">
        <v>15761.994519107942</v>
      </c>
      <c r="O183" s="162" t="s">
        <v>14</v>
      </c>
      <c r="P183" s="173">
        <v>479.1104536489152</v>
      </c>
      <c r="Q183" s="151">
        <v>2170.3171521035597</v>
      </c>
      <c r="R183" s="151">
        <v>3180.6173388377265</v>
      </c>
      <c r="S183" s="151">
        <v>658.6388059701493</v>
      </c>
      <c r="T183" s="151">
        <v>7481.803551609323</v>
      </c>
      <c r="U183" s="212">
        <v>13970.487302169673</v>
      </c>
      <c r="V183" s="133" t="s">
        <v>73</v>
      </c>
      <c r="W183" s="86" t="s">
        <v>73</v>
      </c>
      <c r="X183" s="134" t="s">
        <v>73</v>
      </c>
      <c r="Y183" s="135" t="s">
        <v>73</v>
      </c>
      <c r="Z183" s="135">
        <v>4521.4379272038195</v>
      </c>
      <c r="AA183" s="135">
        <v>227429.47190481413</v>
      </c>
    </row>
    <row r="184" spans="1:27" ht="12.75" hidden="1">
      <c r="A184" s="162" t="s">
        <v>15</v>
      </c>
      <c r="B184" s="212">
        <v>13342.27644735424</v>
      </c>
      <c r="C184" s="212">
        <v>16706.7345654912</v>
      </c>
      <c r="D184" s="212">
        <v>116136.30990768899</v>
      </c>
      <c r="E184" s="212">
        <v>6825.984351873085</v>
      </c>
      <c r="F184" s="173">
        <v>1475.5073529411766</v>
      </c>
      <c r="G184" s="133">
        <v>715.5320699708454</v>
      </c>
      <c r="H184" s="151">
        <v>1680.65625</v>
      </c>
      <c r="I184" s="133">
        <v>71.11111111111111</v>
      </c>
      <c r="J184" s="145">
        <v>189.06930693069307</v>
      </c>
      <c r="K184" s="212">
        <v>4131.876090953827</v>
      </c>
      <c r="L184" s="151">
        <v>9542.787692307693</v>
      </c>
      <c r="M184" s="151">
        <v>2844.595428571429</v>
      </c>
      <c r="N184" s="212">
        <v>12387.383120879122</v>
      </c>
      <c r="O184" s="162" t="s">
        <v>15</v>
      </c>
      <c r="P184" s="173">
        <v>389.18518518518516</v>
      </c>
      <c r="Q184" s="151">
        <v>1205.53125</v>
      </c>
      <c r="R184" s="151">
        <v>3425.5845523698067</v>
      </c>
      <c r="S184" s="151">
        <v>522.8051948051948</v>
      </c>
      <c r="T184" s="151">
        <v>5610.835518920944</v>
      </c>
      <c r="U184" s="212">
        <v>11153.941701281132</v>
      </c>
      <c r="V184" s="133" t="s">
        <v>73</v>
      </c>
      <c r="W184" s="86" t="s">
        <v>73</v>
      </c>
      <c r="X184" s="134" t="s">
        <v>73</v>
      </c>
      <c r="Y184" s="135" t="s">
        <v>73</v>
      </c>
      <c r="Z184" s="135">
        <v>4970.673318912489</v>
      </c>
      <c r="AA184" s="135">
        <v>185655.17950443408</v>
      </c>
    </row>
    <row r="185" spans="1:27" ht="12.75" hidden="1">
      <c r="A185" s="162" t="s">
        <v>16</v>
      </c>
      <c r="B185" s="212">
        <v>10749.628353969818</v>
      </c>
      <c r="C185" s="212">
        <v>16244.990639814592</v>
      </c>
      <c r="D185" s="212">
        <v>117040.00451714644</v>
      </c>
      <c r="E185" s="212">
        <v>17853.743500420067</v>
      </c>
      <c r="F185" s="173">
        <v>1918.3233979135618</v>
      </c>
      <c r="G185" s="133">
        <v>359.6842105263158</v>
      </c>
      <c r="H185" s="151">
        <v>1630.016029593095</v>
      </c>
      <c r="I185" s="133">
        <v>54.4</v>
      </c>
      <c r="J185" s="145">
        <v>188.9016393442623</v>
      </c>
      <c r="K185" s="212">
        <v>4151.325277377235</v>
      </c>
      <c r="L185" s="151">
        <v>7670.181638418079</v>
      </c>
      <c r="M185" s="151">
        <v>1999.0610275333522</v>
      </c>
      <c r="N185" s="212">
        <v>9669.242665951431</v>
      </c>
      <c r="O185" s="162" t="s">
        <v>16</v>
      </c>
      <c r="P185" s="173">
        <v>694.4918918918919</v>
      </c>
      <c r="Q185" s="151">
        <v>1147.2920662598083</v>
      </c>
      <c r="R185" s="151">
        <v>3533.1646341463415</v>
      </c>
      <c r="S185" s="151">
        <v>1092.0241635687732</v>
      </c>
      <c r="T185" s="151">
        <v>3942.611898016997</v>
      </c>
      <c r="U185" s="212">
        <v>10409.584653883812</v>
      </c>
      <c r="V185" s="133" t="s">
        <v>73</v>
      </c>
      <c r="W185" s="86" t="s">
        <v>73</v>
      </c>
      <c r="X185" s="134" t="s">
        <v>73</v>
      </c>
      <c r="Y185" s="135" t="s">
        <v>73</v>
      </c>
      <c r="Z185" s="135">
        <v>11967.850403355602</v>
      </c>
      <c r="AA185" s="135">
        <v>198086.37001191903</v>
      </c>
    </row>
    <row r="186" spans="1:27" ht="12.75" hidden="1">
      <c r="A186" s="114" t="s">
        <v>17</v>
      </c>
      <c r="B186" s="215">
        <v>19574.82438096934</v>
      </c>
      <c r="C186" s="215">
        <v>24955.62494336603</v>
      </c>
      <c r="D186" s="215">
        <v>145928.6859127662</v>
      </c>
      <c r="E186" s="215">
        <v>23283.545322249145</v>
      </c>
      <c r="F186" s="177">
        <v>1677.2377188029361</v>
      </c>
      <c r="G186" s="133">
        <v>1327.7769049489395</v>
      </c>
      <c r="H186" s="153">
        <v>2053.269124931205</v>
      </c>
      <c r="I186" s="133">
        <v>62.608695652173914</v>
      </c>
      <c r="J186" s="145">
        <v>185.6</v>
      </c>
      <c r="K186" s="215">
        <v>5306.492444335256</v>
      </c>
      <c r="L186" s="153">
        <v>9741.200879380496</v>
      </c>
      <c r="M186" s="153">
        <v>1883.239875389408</v>
      </c>
      <c r="N186" s="215">
        <v>11624.440754769905</v>
      </c>
      <c r="O186" s="114" t="s">
        <v>17</v>
      </c>
      <c r="P186" s="177">
        <v>426.7475345167653</v>
      </c>
      <c r="Q186" s="153">
        <v>1820.217750826902</v>
      </c>
      <c r="R186" s="153">
        <v>5370.308400676565</v>
      </c>
      <c r="S186" s="153">
        <v>1344.5245781364638</v>
      </c>
      <c r="T186" s="153">
        <v>3229.189688096754</v>
      </c>
      <c r="U186" s="215">
        <v>12190.98795225345</v>
      </c>
      <c r="V186" s="137" t="s">
        <v>73</v>
      </c>
      <c r="W186" s="136" t="s">
        <v>73</v>
      </c>
      <c r="X186" s="138" t="s">
        <v>73</v>
      </c>
      <c r="Y186" s="139" t="s">
        <v>73</v>
      </c>
      <c r="Z186" s="139">
        <v>7621.678601423237</v>
      </c>
      <c r="AA186" s="139">
        <v>250486.28031213259</v>
      </c>
    </row>
    <row r="187" spans="1:27" ht="13.5" hidden="1" thickBot="1">
      <c r="A187" s="277" t="s">
        <v>5</v>
      </c>
      <c r="B187" s="217">
        <v>187990.32572615508</v>
      </c>
      <c r="C187" s="217">
        <v>284649.89345414063</v>
      </c>
      <c r="D187" s="217">
        <v>1616699.5281500677</v>
      </c>
      <c r="E187" s="217">
        <v>137568.2186467213</v>
      </c>
      <c r="F187" s="249">
        <v>25996.15281698889</v>
      </c>
      <c r="G187" s="164">
        <v>8425.138704767725</v>
      </c>
      <c r="H187" s="166">
        <v>18240.417994218915</v>
      </c>
      <c r="I187" s="164">
        <v>1219.0619628734814</v>
      </c>
      <c r="J187" s="202">
        <v>2843.0685812352967</v>
      </c>
      <c r="K187" s="217">
        <v>56723.84006008431</v>
      </c>
      <c r="L187" s="249">
        <v>105397.02245007922</v>
      </c>
      <c r="M187" s="276">
        <v>34367.29207394959</v>
      </c>
      <c r="N187" s="217">
        <v>139764.31452402883</v>
      </c>
      <c r="O187" s="275" t="s">
        <v>5</v>
      </c>
      <c r="P187" s="175">
        <v>7603.597062542849</v>
      </c>
      <c r="Q187" s="166">
        <v>25105.02222417655</v>
      </c>
      <c r="R187" s="166">
        <v>56342.84161420097</v>
      </c>
      <c r="S187" s="166">
        <v>11390.896034338166</v>
      </c>
      <c r="T187" s="276">
        <v>77603.46998516264</v>
      </c>
      <c r="U187" s="217">
        <v>178045.82692042118</v>
      </c>
      <c r="V187" s="201" t="s">
        <v>73</v>
      </c>
      <c r="W187" s="164" t="s">
        <v>73</v>
      </c>
      <c r="X187" s="202" t="s">
        <v>73</v>
      </c>
      <c r="Y187" s="168" t="s">
        <v>73</v>
      </c>
      <c r="Z187" s="168">
        <v>80281.94080468698</v>
      </c>
      <c r="AA187" s="168">
        <v>2681723.8882863065</v>
      </c>
    </row>
    <row r="188" spans="2:80" s="142" customFormat="1" ht="18.75" hidden="1" thickTop="1"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  <c r="BA188" s="140"/>
      <c r="BB188" s="140"/>
      <c r="BC188" s="140"/>
      <c r="BD188" s="140"/>
      <c r="BE188" s="140"/>
      <c r="BF188" s="140"/>
      <c r="BG188" s="140"/>
      <c r="BH188" s="140"/>
      <c r="BI188" s="140"/>
      <c r="BJ188" s="140"/>
      <c r="BK188" s="140"/>
      <c r="BL188" s="140"/>
      <c r="BM188" s="140"/>
      <c r="BN188" s="140"/>
      <c r="BO188" s="140"/>
      <c r="BP188" s="140"/>
      <c r="BQ188" s="140"/>
      <c r="BR188" s="140"/>
      <c r="BS188" s="140"/>
      <c r="BT188" s="140"/>
      <c r="BU188" s="140"/>
      <c r="BV188" s="140"/>
      <c r="BW188" s="140"/>
      <c r="BX188" s="140"/>
      <c r="BY188" s="140"/>
      <c r="BZ188" s="140"/>
      <c r="CA188" s="140"/>
      <c r="CB188" s="140"/>
    </row>
    <row r="189" spans="1:27" s="142" customFormat="1" ht="12.75" customHeight="1" hidden="1">
      <c r="A189" s="144"/>
      <c r="B189" s="140"/>
      <c r="C189" s="140"/>
      <c r="D189" s="141"/>
      <c r="E189" s="209"/>
      <c r="F189" s="209"/>
      <c r="G189" s="209"/>
      <c r="H189" s="209"/>
      <c r="I189" s="209"/>
      <c r="J189" s="209"/>
      <c r="K189" s="209"/>
      <c r="L189" s="141"/>
      <c r="M189" s="141"/>
      <c r="N189" s="141"/>
      <c r="O189" s="144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3"/>
    </row>
    <row r="190" spans="1:27" s="142" customFormat="1" ht="12.75" customHeight="1" hidden="1">
      <c r="A190" s="144"/>
      <c r="B190" s="140"/>
      <c r="C190" s="140"/>
      <c r="D190" s="141"/>
      <c r="E190" s="209"/>
      <c r="F190" s="209"/>
      <c r="G190" s="209"/>
      <c r="H190" s="209"/>
      <c r="I190" s="209"/>
      <c r="J190" s="209"/>
      <c r="K190" s="209"/>
      <c r="L190" s="141"/>
      <c r="M190" s="141"/>
      <c r="N190" s="141"/>
      <c r="O190" s="144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3"/>
    </row>
    <row r="191" spans="1:27" ht="16.5" hidden="1" thickBot="1">
      <c r="A191" s="374" t="s">
        <v>132</v>
      </c>
      <c r="B191" s="9"/>
      <c r="C191" s="9"/>
      <c r="D191" s="117"/>
      <c r="E191" s="210"/>
      <c r="F191" s="210"/>
      <c r="G191" s="210"/>
      <c r="H191" s="210"/>
      <c r="I191" s="210"/>
      <c r="J191" s="210"/>
      <c r="K191" s="210"/>
      <c r="L191" s="117"/>
      <c r="M191" s="117"/>
      <c r="N191" s="117"/>
      <c r="O191" s="8"/>
      <c r="P191" s="84"/>
      <c r="Q191" s="84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8"/>
    </row>
    <row r="192" spans="1:27" s="117" customFormat="1" ht="13.5" hidden="1" thickBot="1">
      <c r="A192" s="146"/>
      <c r="B192" s="223" t="s">
        <v>74</v>
      </c>
      <c r="C192" s="147" t="s">
        <v>75</v>
      </c>
      <c r="D192" s="148" t="s">
        <v>60</v>
      </c>
      <c r="E192" s="149" t="s">
        <v>61</v>
      </c>
      <c r="F192" s="483" t="s">
        <v>62</v>
      </c>
      <c r="G192" s="484"/>
      <c r="H192" s="484"/>
      <c r="I192" s="484"/>
      <c r="J192" s="484"/>
      <c r="K192" s="485"/>
      <c r="L192" s="486" t="s">
        <v>63</v>
      </c>
      <c r="M192" s="487"/>
      <c r="N192" s="488"/>
      <c r="O192" s="483" t="s">
        <v>64</v>
      </c>
      <c r="P192" s="484"/>
      <c r="Q192" s="484"/>
      <c r="R192" s="484"/>
      <c r="S192" s="484"/>
      <c r="T192" s="484"/>
      <c r="U192" s="485"/>
      <c r="V192" s="486" t="s">
        <v>66</v>
      </c>
      <c r="W192" s="487"/>
      <c r="X192" s="487"/>
      <c r="Y192" s="488"/>
      <c r="Z192" s="148" t="s">
        <v>71</v>
      </c>
      <c r="AA192" s="150" t="s">
        <v>5</v>
      </c>
    </row>
    <row r="193" spans="1:27" s="127" customFormat="1" ht="39.75" customHeight="1" hidden="1" thickTop="1">
      <c r="A193" s="268">
        <v>1993</v>
      </c>
      <c r="B193" s="120" t="s">
        <v>58</v>
      </c>
      <c r="C193" s="120" t="s">
        <v>59</v>
      </c>
      <c r="D193" s="120" t="s">
        <v>0</v>
      </c>
      <c r="E193" s="119" t="s">
        <v>3</v>
      </c>
      <c r="F193" s="121" t="s">
        <v>47</v>
      </c>
      <c r="G193" s="122" t="s">
        <v>49</v>
      </c>
      <c r="H193" s="122" t="s">
        <v>48</v>
      </c>
      <c r="I193" s="122" t="s">
        <v>50</v>
      </c>
      <c r="J193" s="123" t="s">
        <v>123</v>
      </c>
      <c r="K193" s="120" t="s">
        <v>52</v>
      </c>
      <c r="L193" s="158" t="s">
        <v>45</v>
      </c>
      <c r="M193" s="158" t="s">
        <v>56</v>
      </c>
      <c r="N193" s="120" t="s">
        <v>46</v>
      </c>
      <c r="O193" s="121"/>
      <c r="P193" s="121" t="s">
        <v>40</v>
      </c>
      <c r="Q193" s="124" t="s">
        <v>41</v>
      </c>
      <c r="R193" s="122" t="s">
        <v>42</v>
      </c>
      <c r="S193" s="124" t="s">
        <v>55</v>
      </c>
      <c r="T193" s="125" t="s">
        <v>44</v>
      </c>
      <c r="U193" s="120" t="s">
        <v>65</v>
      </c>
      <c r="V193" s="159" t="s">
        <v>72</v>
      </c>
      <c r="W193" s="158" t="s">
        <v>67</v>
      </c>
      <c r="X193" s="160" t="s">
        <v>68</v>
      </c>
      <c r="Y193" s="120" t="s">
        <v>69</v>
      </c>
      <c r="Z193" s="120" t="s">
        <v>70</v>
      </c>
      <c r="AA193" s="120" t="s">
        <v>53</v>
      </c>
    </row>
    <row r="194" spans="1:27" ht="12.75" hidden="1">
      <c r="A194" s="169" t="s">
        <v>5</v>
      </c>
      <c r="B194" s="129"/>
      <c r="C194" s="129"/>
      <c r="D194" s="129"/>
      <c r="E194" s="128"/>
      <c r="F194" s="12"/>
      <c r="G194" s="11"/>
      <c r="H194" s="11"/>
      <c r="I194" s="11"/>
      <c r="J194" s="130"/>
      <c r="K194" s="129"/>
      <c r="L194" s="16"/>
      <c r="M194" s="16"/>
      <c r="N194" s="129"/>
      <c r="O194" s="169" t="s">
        <v>5</v>
      </c>
      <c r="P194" s="12"/>
      <c r="Q194" s="16"/>
      <c r="R194" s="11"/>
      <c r="S194" s="16"/>
      <c r="T194" s="31"/>
      <c r="U194" s="129"/>
      <c r="V194" s="13"/>
      <c r="W194" s="16"/>
      <c r="X194" s="130"/>
      <c r="Y194" s="129"/>
      <c r="Z194" s="129"/>
      <c r="AA194" s="129"/>
    </row>
    <row r="195" spans="1:27" ht="12.75" hidden="1">
      <c r="A195" s="161" t="s">
        <v>6</v>
      </c>
      <c r="B195" s="212">
        <v>147724.7967146108</v>
      </c>
      <c r="C195" s="212">
        <v>141145.83516077846</v>
      </c>
      <c r="D195" s="212">
        <v>126529.96060260879</v>
      </c>
      <c r="E195" s="211">
        <v>29756.585503938455</v>
      </c>
      <c r="F195" s="173">
        <v>7752.202963917525</v>
      </c>
      <c r="G195" s="133">
        <v>1369.6942307692307</v>
      </c>
      <c r="H195" s="173">
        <v>6336.601675977654</v>
      </c>
      <c r="I195" s="133">
        <v>1284.8429752066115</v>
      </c>
      <c r="J195" s="145">
        <v>1185.5285171102662</v>
      </c>
      <c r="K195" s="211">
        <v>17928.870362981288</v>
      </c>
      <c r="L195" s="151">
        <v>21270.86156335322</v>
      </c>
      <c r="M195" s="173">
        <v>3983.3856603773584</v>
      </c>
      <c r="N195" s="211">
        <v>25254.247223730577</v>
      </c>
      <c r="O195" s="161" t="s">
        <v>6</v>
      </c>
      <c r="P195" s="173">
        <v>945.7551546391752</v>
      </c>
      <c r="Q195" s="173">
        <v>4308.74593495935</v>
      </c>
      <c r="R195" s="173">
        <v>10668.594466504419</v>
      </c>
      <c r="S195" s="173">
        <v>788.4466019417475</v>
      </c>
      <c r="T195" s="172">
        <v>9049.36995488355</v>
      </c>
      <c r="U195" s="212">
        <v>25760.912112928243</v>
      </c>
      <c r="V195" s="58" t="s">
        <v>73</v>
      </c>
      <c r="W195" s="59" t="s">
        <v>73</v>
      </c>
      <c r="X195" s="131" t="s">
        <v>73</v>
      </c>
      <c r="Y195" s="269" t="s">
        <v>73</v>
      </c>
      <c r="Z195" s="213">
        <v>15524.171620079549</v>
      </c>
      <c r="AA195" s="213">
        <v>529625.3793016562</v>
      </c>
    </row>
    <row r="196" spans="1:27" ht="12.75" hidden="1">
      <c r="A196" s="162" t="s">
        <v>7</v>
      </c>
      <c r="B196" s="212">
        <v>138243.06142261944</v>
      </c>
      <c r="C196" s="212">
        <v>139153.1272849787</v>
      </c>
      <c r="D196" s="212">
        <v>121835.66894074739</v>
      </c>
      <c r="E196" s="212">
        <v>28007.43334547194</v>
      </c>
      <c r="F196" s="173">
        <v>6961.2828438949</v>
      </c>
      <c r="G196" s="133">
        <v>1131.2222222222222</v>
      </c>
      <c r="H196" s="173">
        <v>5724.716553287982</v>
      </c>
      <c r="I196" s="133">
        <v>797.7428571428571</v>
      </c>
      <c r="J196" s="145">
        <v>893.6</v>
      </c>
      <c r="K196" s="212">
        <v>15508.564476547961</v>
      </c>
      <c r="L196" s="151">
        <v>11229.61962170027</v>
      </c>
      <c r="M196" s="173">
        <v>2261.213925790197</v>
      </c>
      <c r="N196" s="212">
        <v>13490.833547490467</v>
      </c>
      <c r="O196" s="162" t="s">
        <v>7</v>
      </c>
      <c r="P196" s="173">
        <v>549.2920353982302</v>
      </c>
      <c r="Q196" s="173">
        <v>1302.817518248175</v>
      </c>
      <c r="R196" s="173">
        <v>8020.66490189972</v>
      </c>
      <c r="S196" s="173">
        <v>639.5290178571429</v>
      </c>
      <c r="T196" s="172">
        <v>5492.7665894249</v>
      </c>
      <c r="U196" s="212">
        <v>16005.070062828168</v>
      </c>
      <c r="V196" s="133" t="s">
        <v>73</v>
      </c>
      <c r="W196" s="86" t="s">
        <v>73</v>
      </c>
      <c r="X196" s="134" t="s">
        <v>73</v>
      </c>
      <c r="Y196" s="270" t="s">
        <v>73</v>
      </c>
      <c r="Z196" s="214">
        <v>11232.853465300479</v>
      </c>
      <c r="AA196" s="214">
        <v>483476.61254598456</v>
      </c>
    </row>
    <row r="197" spans="1:27" ht="12.75" hidden="1">
      <c r="A197" s="162" t="s">
        <v>8</v>
      </c>
      <c r="B197" s="212">
        <v>163999.43736411314</v>
      </c>
      <c r="C197" s="212">
        <v>150903.869764614</v>
      </c>
      <c r="D197" s="212">
        <v>132077.17360410542</v>
      </c>
      <c r="E197" s="212">
        <v>29034.460322873067</v>
      </c>
      <c r="F197" s="173">
        <v>6203.922880815806</v>
      </c>
      <c r="G197" s="133">
        <v>1489.8869143780291</v>
      </c>
      <c r="H197" s="173">
        <v>9084.104015090272</v>
      </c>
      <c r="I197" s="133">
        <v>648.4615384615385</v>
      </c>
      <c r="J197" s="145">
        <v>1036.4444444444443</v>
      </c>
      <c r="K197" s="212">
        <v>18462.81979319009</v>
      </c>
      <c r="L197" s="151">
        <v>12617.1432748538</v>
      </c>
      <c r="M197" s="173">
        <v>2551.8216353111434</v>
      </c>
      <c r="N197" s="212">
        <v>15168.964910164945</v>
      </c>
      <c r="O197" s="162" t="s">
        <v>8</v>
      </c>
      <c r="P197" s="173">
        <v>753.9024390243902</v>
      </c>
      <c r="Q197" s="173">
        <v>1379.84</v>
      </c>
      <c r="R197" s="173">
        <v>4627.869044139141</v>
      </c>
      <c r="S197" s="173">
        <v>887.7528089887641</v>
      </c>
      <c r="T197" s="172">
        <v>5636.015795631825</v>
      </c>
      <c r="U197" s="212">
        <v>13285.38008778412</v>
      </c>
      <c r="V197" s="133" t="s">
        <v>73</v>
      </c>
      <c r="W197" s="86" t="s">
        <v>73</v>
      </c>
      <c r="X197" s="134" t="s">
        <v>73</v>
      </c>
      <c r="Y197" s="270" t="s">
        <v>73</v>
      </c>
      <c r="Z197" s="214">
        <v>12352.111490188385</v>
      </c>
      <c r="AA197" s="214">
        <v>535284.2173370331</v>
      </c>
    </row>
    <row r="198" spans="1:27" ht="12.75" hidden="1">
      <c r="A198" s="162" t="s">
        <v>9</v>
      </c>
      <c r="B198" s="212">
        <v>175827.44660515466</v>
      </c>
      <c r="C198" s="212">
        <v>114154.6443407803</v>
      </c>
      <c r="D198" s="212">
        <v>104913.01113497093</v>
      </c>
      <c r="E198" s="212">
        <v>17400.53496847887</v>
      </c>
      <c r="F198" s="173">
        <v>5649.796881959911</v>
      </c>
      <c r="G198" s="133">
        <v>1357.5581947743467</v>
      </c>
      <c r="H198" s="173">
        <v>7577.166666666666</v>
      </c>
      <c r="I198" s="133">
        <v>498.80645161290323</v>
      </c>
      <c r="J198" s="145">
        <v>1285.9217391304348</v>
      </c>
      <c r="K198" s="212">
        <v>16369.249934144264</v>
      </c>
      <c r="L198" s="151">
        <v>14514.064461765325</v>
      </c>
      <c r="M198" s="173">
        <v>3408.8167938931297</v>
      </c>
      <c r="N198" s="212">
        <v>17922.881255658453</v>
      </c>
      <c r="O198" s="162" t="s">
        <v>9</v>
      </c>
      <c r="P198" s="173">
        <v>1239.4022617124394</v>
      </c>
      <c r="Q198" s="173">
        <v>2383.0953621677954</v>
      </c>
      <c r="R198" s="173">
        <v>4125.579598145287</v>
      </c>
      <c r="S198" s="173">
        <v>747.6923076923077</v>
      </c>
      <c r="T198" s="172">
        <v>6963.374512353706</v>
      </c>
      <c r="U198" s="212">
        <v>15459.144042071535</v>
      </c>
      <c r="V198" s="133" t="s">
        <v>73</v>
      </c>
      <c r="W198" s="86" t="s">
        <v>73</v>
      </c>
      <c r="X198" s="134" t="s">
        <v>73</v>
      </c>
      <c r="Y198" s="270" t="s">
        <v>73</v>
      </c>
      <c r="Z198" s="214">
        <v>14094.057405521587</v>
      </c>
      <c r="AA198" s="214">
        <v>476140.9696867806</v>
      </c>
    </row>
    <row r="199" spans="1:27" ht="12.75" hidden="1">
      <c r="A199" s="162" t="s">
        <v>10</v>
      </c>
      <c r="B199" s="212">
        <v>163511.29065644057</v>
      </c>
      <c r="C199" s="212">
        <v>114766.5690425043</v>
      </c>
      <c r="D199" s="212">
        <v>124785.68217548518</v>
      </c>
      <c r="E199" s="212">
        <v>9799.995773202887</v>
      </c>
      <c r="F199" s="173">
        <v>6204.493284493285</v>
      </c>
      <c r="G199" s="133">
        <v>1226.402797202797</v>
      </c>
      <c r="H199" s="173">
        <v>8071.187254901961</v>
      </c>
      <c r="I199" s="133">
        <v>595.3015873015873</v>
      </c>
      <c r="J199" s="145">
        <v>1451.0731707317073</v>
      </c>
      <c r="K199" s="212">
        <v>17548.458094631336</v>
      </c>
      <c r="L199" s="151">
        <v>14447.624492807081</v>
      </c>
      <c r="M199" s="173">
        <v>5250.294837679617</v>
      </c>
      <c r="N199" s="212">
        <v>19697.9193304867</v>
      </c>
      <c r="O199" s="162" t="s">
        <v>10</v>
      </c>
      <c r="P199" s="173">
        <v>1016.2484848484848</v>
      </c>
      <c r="Q199" s="173">
        <v>2109.6007726980038</v>
      </c>
      <c r="R199" s="173">
        <v>6113.422150882825</v>
      </c>
      <c r="S199" s="173">
        <v>1250.9316770186335</v>
      </c>
      <c r="T199" s="172">
        <v>8469.693804606832</v>
      </c>
      <c r="U199" s="212">
        <v>18959.896890054777</v>
      </c>
      <c r="V199" s="133" t="s">
        <v>73</v>
      </c>
      <c r="W199" s="86" t="s">
        <v>73</v>
      </c>
      <c r="X199" s="134" t="s">
        <v>73</v>
      </c>
      <c r="Y199" s="270" t="s">
        <v>73</v>
      </c>
      <c r="Z199" s="214">
        <v>15556.94375395881</v>
      </c>
      <c r="AA199" s="214">
        <v>484626.7557167646</v>
      </c>
    </row>
    <row r="200" spans="1:27" ht="12.75" hidden="1">
      <c r="A200" s="162" t="s">
        <v>11</v>
      </c>
      <c r="B200" s="212">
        <v>166023.83803737647</v>
      </c>
      <c r="C200" s="212">
        <v>116417.7981106957</v>
      </c>
      <c r="D200" s="212">
        <v>138530.74101387567</v>
      </c>
      <c r="E200" s="212">
        <v>6913.145598711946</v>
      </c>
      <c r="F200" s="173">
        <v>5954.923384410393</v>
      </c>
      <c r="G200" s="133">
        <v>1152</v>
      </c>
      <c r="H200" s="173">
        <v>6958.266073871409</v>
      </c>
      <c r="I200" s="133">
        <v>756.6129032258065</v>
      </c>
      <c r="J200" s="145">
        <v>1479.131736526946</v>
      </c>
      <c r="K200" s="212">
        <v>16300.934098034555</v>
      </c>
      <c r="L200" s="151">
        <v>15013.614346459604</v>
      </c>
      <c r="M200" s="173">
        <v>4300.960466967365</v>
      </c>
      <c r="N200" s="212">
        <v>19314.57481342697</v>
      </c>
      <c r="O200" s="162" t="s">
        <v>11</v>
      </c>
      <c r="P200" s="173">
        <v>1430.4755614266842</v>
      </c>
      <c r="Q200" s="173">
        <v>3002.7274305555557</v>
      </c>
      <c r="R200" s="173">
        <v>5267.434254143646</v>
      </c>
      <c r="S200" s="173">
        <v>1677.0875290472502</v>
      </c>
      <c r="T200" s="172">
        <v>8977.338275265629</v>
      </c>
      <c r="U200" s="212">
        <v>20355.063050438766</v>
      </c>
      <c r="V200" s="133" t="s">
        <v>73</v>
      </c>
      <c r="W200" s="86" t="s">
        <v>73</v>
      </c>
      <c r="X200" s="134" t="s">
        <v>73</v>
      </c>
      <c r="Y200" s="270" t="s">
        <v>73</v>
      </c>
      <c r="Z200" s="214">
        <v>16147.407125038539</v>
      </c>
      <c r="AA200" s="214">
        <v>500003.5018475986</v>
      </c>
    </row>
    <row r="201" spans="1:27" ht="12.75" hidden="1">
      <c r="A201" s="162" t="s">
        <v>12</v>
      </c>
      <c r="B201" s="212">
        <v>173818.84523306845</v>
      </c>
      <c r="C201" s="212">
        <v>130535.36744012611</v>
      </c>
      <c r="D201" s="212">
        <v>143153.0514325164</v>
      </c>
      <c r="E201" s="212">
        <v>9317.581136377066</v>
      </c>
      <c r="F201" s="173">
        <v>6204.798894263995</v>
      </c>
      <c r="G201" s="133">
        <v>2597.8105726872245</v>
      </c>
      <c r="H201" s="173">
        <v>9224.205917874397</v>
      </c>
      <c r="I201" s="133">
        <v>945.3739130434783</v>
      </c>
      <c r="J201" s="145">
        <v>2453.3333333333335</v>
      </c>
      <c r="K201" s="212">
        <v>21425.522631202424</v>
      </c>
      <c r="L201" s="151">
        <v>15060.577685088634</v>
      </c>
      <c r="M201" s="173">
        <v>5937.201782449725</v>
      </c>
      <c r="N201" s="212">
        <v>20997.77946753836</v>
      </c>
      <c r="O201" s="162" t="s">
        <v>12</v>
      </c>
      <c r="P201" s="173">
        <v>1403.321701199564</v>
      </c>
      <c r="Q201" s="173">
        <v>5217.631722880584</v>
      </c>
      <c r="R201" s="173">
        <v>10568.494623655914</v>
      </c>
      <c r="S201" s="173">
        <v>692.3170731707316</v>
      </c>
      <c r="T201" s="172">
        <v>11451.804718971802</v>
      </c>
      <c r="U201" s="212">
        <v>29333.569839878597</v>
      </c>
      <c r="V201" s="133" t="s">
        <v>73</v>
      </c>
      <c r="W201" s="86" t="s">
        <v>73</v>
      </c>
      <c r="X201" s="134" t="s">
        <v>73</v>
      </c>
      <c r="Y201" s="270" t="s">
        <v>73</v>
      </c>
      <c r="Z201" s="214">
        <v>20167.275890285815</v>
      </c>
      <c r="AA201" s="214">
        <v>548748.9930709932</v>
      </c>
    </row>
    <row r="202" spans="1:27" ht="12.75" hidden="1">
      <c r="A202" s="162" t="s">
        <v>13</v>
      </c>
      <c r="B202" s="212">
        <v>183480.93509445692</v>
      </c>
      <c r="C202" s="212">
        <v>107527.00753365482</v>
      </c>
      <c r="D202" s="212">
        <v>180129.41256049077</v>
      </c>
      <c r="E202" s="212">
        <v>9503.01394861304</v>
      </c>
      <c r="F202" s="173">
        <v>7831.647668393783</v>
      </c>
      <c r="G202" s="133">
        <v>2402.656908665105</v>
      </c>
      <c r="H202" s="173">
        <v>8374.063364894391</v>
      </c>
      <c r="I202" s="133">
        <v>3112.96875</v>
      </c>
      <c r="J202" s="145">
        <v>1511.103448275862</v>
      </c>
      <c r="K202" s="212">
        <v>23232.44014022914</v>
      </c>
      <c r="L202" s="151">
        <v>12596.35025634613</v>
      </c>
      <c r="M202" s="173">
        <v>6572.07126611069</v>
      </c>
      <c r="N202" s="212">
        <v>19168.421522456818</v>
      </c>
      <c r="O202" s="162" t="s">
        <v>13</v>
      </c>
      <c r="P202" s="173">
        <v>1033.406896551724</v>
      </c>
      <c r="Q202" s="173">
        <v>3679.3940869565217</v>
      </c>
      <c r="R202" s="173">
        <v>10998.034270650263</v>
      </c>
      <c r="S202" s="173">
        <v>786.432337434095</v>
      </c>
      <c r="T202" s="172">
        <v>7347.70013101867</v>
      </c>
      <c r="U202" s="212">
        <v>23844.967722611273</v>
      </c>
      <c r="V202" s="133" t="s">
        <v>73</v>
      </c>
      <c r="W202" s="86" t="s">
        <v>73</v>
      </c>
      <c r="X202" s="134" t="s">
        <v>73</v>
      </c>
      <c r="Y202" s="270" t="s">
        <v>73</v>
      </c>
      <c r="Z202" s="214">
        <v>18147.88911805033</v>
      </c>
      <c r="AA202" s="214">
        <v>565034.0876405631</v>
      </c>
    </row>
    <row r="203" spans="1:27" ht="12.75" hidden="1">
      <c r="A203" s="162" t="s">
        <v>14</v>
      </c>
      <c r="B203" s="212">
        <v>136491.51655147126</v>
      </c>
      <c r="C203" s="212">
        <v>88921.66820661837</v>
      </c>
      <c r="D203" s="212">
        <v>149793.97477907361</v>
      </c>
      <c r="E203" s="212">
        <v>12010.464263187181</v>
      </c>
      <c r="F203" s="173">
        <v>7643.076278290026</v>
      </c>
      <c r="G203" s="133">
        <v>920.6808510638298</v>
      </c>
      <c r="H203" s="173">
        <v>8672.443970117396</v>
      </c>
      <c r="I203" s="133">
        <v>718.2105263157895</v>
      </c>
      <c r="J203" s="145">
        <v>1991.8539325842696</v>
      </c>
      <c r="K203" s="212">
        <v>19946.26555837131</v>
      </c>
      <c r="L203" s="151">
        <v>15577.519086205213</v>
      </c>
      <c r="M203" s="173">
        <v>6400.457774269929</v>
      </c>
      <c r="N203" s="212">
        <v>21977.976860475144</v>
      </c>
      <c r="O203" s="162" t="s">
        <v>14</v>
      </c>
      <c r="P203" s="173">
        <v>1209.0526315789473</v>
      </c>
      <c r="Q203" s="173">
        <v>2351.873</v>
      </c>
      <c r="R203" s="173">
        <v>5956.680351906159</v>
      </c>
      <c r="S203" s="173">
        <v>844.7835051546392</v>
      </c>
      <c r="T203" s="172">
        <v>7384.704480313772</v>
      </c>
      <c r="U203" s="212">
        <v>17747.093968953515</v>
      </c>
      <c r="V203" s="133" t="s">
        <v>73</v>
      </c>
      <c r="W203" s="86" t="s">
        <v>73</v>
      </c>
      <c r="X203" s="134" t="s">
        <v>73</v>
      </c>
      <c r="Y203" s="270" t="s">
        <v>73</v>
      </c>
      <c r="Z203" s="214">
        <v>14990.595408787669</v>
      </c>
      <c r="AA203" s="214">
        <v>461879.55559693807</v>
      </c>
    </row>
    <row r="204" spans="1:27" ht="12.75" hidden="1">
      <c r="A204" s="162" t="s">
        <v>15</v>
      </c>
      <c r="B204" s="212">
        <v>153083.43243083754</v>
      </c>
      <c r="C204" s="212">
        <v>110611.50175619136</v>
      </c>
      <c r="D204" s="212">
        <v>131775.85186403058</v>
      </c>
      <c r="E204" s="212">
        <v>13820.891920700205</v>
      </c>
      <c r="F204" s="173">
        <v>8362.640658174098</v>
      </c>
      <c r="G204" s="133">
        <v>1496.7659574468084</v>
      </c>
      <c r="H204" s="173">
        <v>10526.263157894737</v>
      </c>
      <c r="I204" s="133">
        <v>1244.1304347826087</v>
      </c>
      <c r="J204" s="145">
        <v>2780.0182370820667</v>
      </c>
      <c r="K204" s="212">
        <v>24409.81844538032</v>
      </c>
      <c r="L204" s="151">
        <v>16558.884353741498</v>
      </c>
      <c r="M204" s="173">
        <v>4643.369002416293</v>
      </c>
      <c r="N204" s="212">
        <v>21202.253356157787</v>
      </c>
      <c r="O204" s="162" t="s">
        <v>15</v>
      </c>
      <c r="P204" s="173">
        <v>1082.19627749577</v>
      </c>
      <c r="Q204" s="173">
        <v>2107.108935128519</v>
      </c>
      <c r="R204" s="173">
        <v>5639.177341040462</v>
      </c>
      <c r="S204" s="173">
        <v>1076.5714285714284</v>
      </c>
      <c r="T204" s="172">
        <v>7344.191076923077</v>
      </c>
      <c r="U204" s="212">
        <v>17249.245059159257</v>
      </c>
      <c r="V204" s="133" t="s">
        <v>73</v>
      </c>
      <c r="W204" s="86" t="s">
        <v>73</v>
      </c>
      <c r="X204" s="134" t="s">
        <v>73</v>
      </c>
      <c r="Y204" s="270" t="s">
        <v>73</v>
      </c>
      <c r="Z204" s="214">
        <v>17058.391541297315</v>
      </c>
      <c r="AA204" s="214">
        <v>489211.38637375436</v>
      </c>
    </row>
    <row r="205" spans="1:27" ht="12.75" hidden="1">
      <c r="A205" s="162" t="s">
        <v>16</v>
      </c>
      <c r="B205" s="212">
        <v>162123.46772503608</v>
      </c>
      <c r="C205" s="212">
        <v>97836.03170073283</v>
      </c>
      <c r="D205" s="212">
        <v>141557.52090514931</v>
      </c>
      <c r="E205" s="212">
        <v>21001.59208398241</v>
      </c>
      <c r="F205" s="173">
        <v>5932.415896487985</v>
      </c>
      <c r="G205" s="133">
        <v>864.6296296296296</v>
      </c>
      <c r="H205" s="173">
        <v>8009.2704239917275</v>
      </c>
      <c r="I205" s="133">
        <v>671.1836734693877</v>
      </c>
      <c r="J205" s="145">
        <v>1282.364705882353</v>
      </c>
      <c r="K205" s="212">
        <v>16759.86432946108</v>
      </c>
      <c r="L205" s="151">
        <v>9714.346288209606</v>
      </c>
      <c r="M205" s="173">
        <v>2213.9473684210525</v>
      </c>
      <c r="N205" s="212">
        <v>11928.29365663066</v>
      </c>
      <c r="O205" s="162" t="s">
        <v>16</v>
      </c>
      <c r="P205" s="173">
        <v>945.5483870967741</v>
      </c>
      <c r="Q205" s="173">
        <v>1518.035747883349</v>
      </c>
      <c r="R205" s="173">
        <v>5470.6726288538475</v>
      </c>
      <c r="S205" s="173">
        <v>1548.3893412287196</v>
      </c>
      <c r="T205" s="172">
        <v>3877.733461785485</v>
      </c>
      <c r="U205" s="212">
        <v>13360.379566848176</v>
      </c>
      <c r="V205" s="133" t="s">
        <v>73</v>
      </c>
      <c r="W205" s="86" t="s">
        <v>73</v>
      </c>
      <c r="X205" s="134" t="s">
        <v>73</v>
      </c>
      <c r="Y205" s="270" t="s">
        <v>73</v>
      </c>
      <c r="Z205" s="214">
        <v>14325.675383811278</v>
      </c>
      <c r="AA205" s="214">
        <v>478892.8253516518</v>
      </c>
    </row>
    <row r="206" spans="1:27" ht="12.75" hidden="1">
      <c r="A206" s="114" t="s">
        <v>17</v>
      </c>
      <c r="B206" s="212">
        <v>145482.92952467056</v>
      </c>
      <c r="C206" s="212">
        <v>107632.04741012974</v>
      </c>
      <c r="D206" s="212">
        <v>171193.32047063578</v>
      </c>
      <c r="E206" s="215">
        <v>27813.50170365011</v>
      </c>
      <c r="F206" s="173">
        <v>5567.040305767894</v>
      </c>
      <c r="G206" s="133">
        <v>1939.0494362532525</v>
      </c>
      <c r="H206" s="173">
        <v>7499.778921865536</v>
      </c>
      <c r="I206" s="133">
        <v>1328.8636363636363</v>
      </c>
      <c r="J206" s="145">
        <v>1636.3966480446927</v>
      </c>
      <c r="K206" s="215">
        <v>17971.128948295012</v>
      </c>
      <c r="L206" s="151">
        <v>9628.321724709785</v>
      </c>
      <c r="M206" s="173">
        <v>2289.297336213103</v>
      </c>
      <c r="N206" s="215">
        <v>11917.619060922887</v>
      </c>
      <c r="O206" s="114" t="s">
        <v>17</v>
      </c>
      <c r="P206" s="173">
        <v>889.1686390532544</v>
      </c>
      <c r="Q206" s="173">
        <v>2644.9658685685176</v>
      </c>
      <c r="R206" s="173">
        <v>9151.402311206664</v>
      </c>
      <c r="S206" s="173">
        <v>2525.07425265188</v>
      </c>
      <c r="T206" s="172">
        <v>3402.4875621890546</v>
      </c>
      <c r="U206" s="212">
        <v>18613.098633669375</v>
      </c>
      <c r="V206" s="137" t="s">
        <v>73</v>
      </c>
      <c r="W206" s="136" t="s">
        <v>73</v>
      </c>
      <c r="X206" s="138" t="s">
        <v>73</v>
      </c>
      <c r="Y206" s="271" t="s">
        <v>73</v>
      </c>
      <c r="Z206" s="216">
        <v>17446.81707743505</v>
      </c>
      <c r="AA206" s="216">
        <v>518070.4628294085</v>
      </c>
    </row>
    <row r="207" spans="1:27" ht="13.5" hidden="1" thickBot="1">
      <c r="A207" s="163" t="s">
        <v>5</v>
      </c>
      <c r="B207" s="217">
        <v>1909810.9973598558</v>
      </c>
      <c r="C207" s="217">
        <v>1419605.4677518047</v>
      </c>
      <c r="D207" s="217">
        <v>1666275.36948369</v>
      </c>
      <c r="E207" s="217">
        <v>214379.20056918717</v>
      </c>
      <c r="F207" s="175">
        <v>80268.2419408696</v>
      </c>
      <c r="G207" s="164">
        <v>17948.357715092476</v>
      </c>
      <c r="H207" s="166">
        <v>96058.06799643413</v>
      </c>
      <c r="I207" s="164">
        <v>12602.499246926205</v>
      </c>
      <c r="J207" s="165">
        <v>18986.769913146378</v>
      </c>
      <c r="K207" s="217">
        <v>225863.93681246878</v>
      </c>
      <c r="L207" s="166">
        <v>168228.92715524015</v>
      </c>
      <c r="M207" s="166">
        <v>49812.8378498996</v>
      </c>
      <c r="N207" s="217">
        <v>218041.76500513978</v>
      </c>
      <c r="O207" s="163" t="s">
        <v>5</v>
      </c>
      <c r="P207" s="175">
        <v>12497.770470025438</v>
      </c>
      <c r="Q207" s="166">
        <v>32005.83638004637</v>
      </c>
      <c r="R207" s="166">
        <v>86608.02594302835</v>
      </c>
      <c r="S207" s="166">
        <v>13465.007880757339</v>
      </c>
      <c r="T207" s="178">
        <v>85397.1803633683</v>
      </c>
      <c r="U207" s="217">
        <v>229973.82103722583</v>
      </c>
      <c r="V207" s="167" t="s">
        <v>73</v>
      </c>
      <c r="W207" s="164" t="s">
        <v>73</v>
      </c>
      <c r="X207" s="165" t="s">
        <v>73</v>
      </c>
      <c r="Y207" s="273" t="s">
        <v>73</v>
      </c>
      <c r="Z207" s="218">
        <v>187044.1892797548</v>
      </c>
      <c r="AA207" s="218">
        <v>6070994.747299127</v>
      </c>
    </row>
    <row r="208" spans="1:27" ht="14.25" hidden="1" thickBot="1" thickTop="1">
      <c r="A208" s="170" t="s">
        <v>24</v>
      </c>
      <c r="B208" s="152"/>
      <c r="D208" s="172"/>
      <c r="E208" s="172"/>
      <c r="F208" s="172"/>
      <c r="G208" s="172"/>
      <c r="H208" s="172"/>
      <c r="I208" s="172"/>
      <c r="J208" s="172"/>
      <c r="K208" s="219"/>
      <c r="L208" s="179"/>
      <c r="M208" s="179"/>
      <c r="N208" s="172"/>
      <c r="O208" s="170" t="s">
        <v>24</v>
      </c>
      <c r="P208" s="172"/>
      <c r="Q208" s="172"/>
      <c r="R208" s="172"/>
      <c r="S208" s="172"/>
      <c r="T208" s="172"/>
      <c r="U208" s="172"/>
      <c r="V208" s="179"/>
      <c r="W208" s="179"/>
      <c r="X208" s="179"/>
      <c r="Y208" s="172"/>
      <c r="Z208" s="172"/>
      <c r="AA208" s="220"/>
    </row>
    <row r="209" spans="1:27" ht="39" hidden="1" thickTop="1">
      <c r="A209" s="274">
        <v>1993</v>
      </c>
      <c r="B209" s="120" t="s">
        <v>58</v>
      </c>
      <c r="C209" s="120" t="s">
        <v>59</v>
      </c>
      <c r="D209" s="120" t="s">
        <v>0</v>
      </c>
      <c r="E209" s="119" t="s">
        <v>3</v>
      </c>
      <c r="F209" s="121" t="s">
        <v>47</v>
      </c>
      <c r="G209" s="122" t="s">
        <v>49</v>
      </c>
      <c r="H209" s="122" t="s">
        <v>48</v>
      </c>
      <c r="I209" s="122" t="s">
        <v>50</v>
      </c>
      <c r="J209" s="123" t="s">
        <v>123</v>
      </c>
      <c r="K209" s="120" t="s">
        <v>52</v>
      </c>
      <c r="L209" s="158" t="s">
        <v>45</v>
      </c>
      <c r="M209" s="158" t="s">
        <v>56</v>
      </c>
      <c r="N209" s="120" t="s">
        <v>46</v>
      </c>
      <c r="O209" s="268">
        <v>1993</v>
      </c>
      <c r="P209" s="121" t="s">
        <v>40</v>
      </c>
      <c r="Q209" s="124" t="s">
        <v>41</v>
      </c>
      <c r="R209" s="122" t="s">
        <v>42</v>
      </c>
      <c r="S209" s="124" t="s">
        <v>55</v>
      </c>
      <c r="T209" s="125" t="s">
        <v>44</v>
      </c>
      <c r="U209" s="120" t="s">
        <v>65</v>
      </c>
      <c r="V209" s="159" t="s">
        <v>72</v>
      </c>
      <c r="W209" s="158" t="s">
        <v>67</v>
      </c>
      <c r="X209" s="160" t="s">
        <v>68</v>
      </c>
      <c r="Y209" s="120" t="s">
        <v>69</v>
      </c>
      <c r="Z209" s="126" t="s">
        <v>70</v>
      </c>
      <c r="AA209" s="126" t="s">
        <v>53</v>
      </c>
    </row>
    <row r="210" spans="1:27" ht="12.75" hidden="1">
      <c r="A210" s="161" t="s">
        <v>6</v>
      </c>
      <c r="B210" s="211">
        <v>129920</v>
      </c>
      <c r="C210" s="211">
        <v>105551</v>
      </c>
      <c r="D210" s="211">
        <v>5610</v>
      </c>
      <c r="E210" s="211">
        <v>7312</v>
      </c>
      <c r="F210" s="176">
        <v>4730</v>
      </c>
      <c r="G210" s="133">
        <v>860</v>
      </c>
      <c r="H210" s="221">
        <v>4580</v>
      </c>
      <c r="I210" s="133">
        <v>1190</v>
      </c>
      <c r="J210" s="145">
        <v>920</v>
      </c>
      <c r="K210" s="211">
        <v>12280</v>
      </c>
      <c r="L210" s="59">
        <v>14450</v>
      </c>
      <c r="M210" s="221">
        <v>2620</v>
      </c>
      <c r="N210" s="211">
        <v>17070</v>
      </c>
      <c r="O210" s="161" t="s">
        <v>6</v>
      </c>
      <c r="P210" s="176">
        <v>190</v>
      </c>
      <c r="Q210" s="59">
        <v>580</v>
      </c>
      <c r="R210" s="221">
        <v>2790</v>
      </c>
      <c r="S210" s="221">
        <v>170</v>
      </c>
      <c r="T210" s="221">
        <v>810</v>
      </c>
      <c r="U210" s="211">
        <v>4540</v>
      </c>
      <c r="V210" s="58" t="s">
        <v>73</v>
      </c>
      <c r="W210" s="59" t="s">
        <v>73</v>
      </c>
      <c r="X210" s="131" t="s">
        <v>73</v>
      </c>
      <c r="Y210" s="132" t="s">
        <v>73</v>
      </c>
      <c r="Z210" s="132">
        <v>8132</v>
      </c>
      <c r="AA210" s="132">
        <v>290415</v>
      </c>
    </row>
    <row r="211" spans="1:27" ht="12.75" hidden="1">
      <c r="A211" s="162" t="s">
        <v>7</v>
      </c>
      <c r="B211" s="212">
        <v>127090</v>
      </c>
      <c r="C211" s="212">
        <v>118551</v>
      </c>
      <c r="D211" s="212">
        <v>9400</v>
      </c>
      <c r="E211" s="212">
        <v>6511</v>
      </c>
      <c r="F211" s="173">
        <v>3970</v>
      </c>
      <c r="G211" s="133">
        <v>750</v>
      </c>
      <c r="H211" s="151">
        <v>3920</v>
      </c>
      <c r="I211" s="133">
        <v>740</v>
      </c>
      <c r="J211" s="145">
        <v>680</v>
      </c>
      <c r="K211" s="212">
        <v>10060</v>
      </c>
      <c r="L211" s="151">
        <v>4390</v>
      </c>
      <c r="M211" s="151">
        <v>1290</v>
      </c>
      <c r="N211" s="212">
        <v>5680</v>
      </c>
      <c r="O211" s="162" t="s">
        <v>7</v>
      </c>
      <c r="P211" s="173">
        <v>150</v>
      </c>
      <c r="Q211" s="151">
        <v>330</v>
      </c>
      <c r="R211" s="151">
        <v>1530</v>
      </c>
      <c r="S211" s="151">
        <v>180</v>
      </c>
      <c r="T211" s="151">
        <v>500</v>
      </c>
      <c r="U211" s="212">
        <v>2690</v>
      </c>
      <c r="V211" s="133" t="s">
        <v>73</v>
      </c>
      <c r="W211" s="86" t="s">
        <v>73</v>
      </c>
      <c r="X211" s="134" t="s">
        <v>73</v>
      </c>
      <c r="Y211" s="135" t="s">
        <v>73</v>
      </c>
      <c r="Z211" s="135">
        <v>6307</v>
      </c>
      <c r="AA211" s="135">
        <v>286289</v>
      </c>
    </row>
    <row r="212" spans="1:27" ht="12.75" hidden="1">
      <c r="A212" s="162" t="s">
        <v>8</v>
      </c>
      <c r="B212" s="212">
        <v>147100</v>
      </c>
      <c r="C212" s="212">
        <v>126645</v>
      </c>
      <c r="D212" s="212">
        <v>12990</v>
      </c>
      <c r="E212" s="212">
        <v>8071</v>
      </c>
      <c r="F212" s="173">
        <v>3300</v>
      </c>
      <c r="G212" s="133">
        <v>860</v>
      </c>
      <c r="H212" s="151">
        <v>5370</v>
      </c>
      <c r="I212" s="133">
        <v>580</v>
      </c>
      <c r="J212" s="145">
        <v>770</v>
      </c>
      <c r="K212" s="212">
        <v>10880</v>
      </c>
      <c r="L212" s="151">
        <v>5770</v>
      </c>
      <c r="M212" s="151">
        <v>1330</v>
      </c>
      <c r="N212" s="212">
        <v>7100</v>
      </c>
      <c r="O212" s="162" t="s">
        <v>8</v>
      </c>
      <c r="P212" s="173">
        <v>330</v>
      </c>
      <c r="Q212" s="151">
        <v>320</v>
      </c>
      <c r="R212" s="151">
        <v>1200</v>
      </c>
      <c r="S212" s="151">
        <v>190</v>
      </c>
      <c r="T212" s="151">
        <v>380</v>
      </c>
      <c r="U212" s="212">
        <v>2420</v>
      </c>
      <c r="V212" s="133" t="s">
        <v>73</v>
      </c>
      <c r="W212" s="86" t="s">
        <v>73</v>
      </c>
      <c r="X212" s="134" t="s">
        <v>73</v>
      </c>
      <c r="Y212" s="135" t="s">
        <v>73</v>
      </c>
      <c r="Z212" s="135">
        <v>7675</v>
      </c>
      <c r="AA212" s="135">
        <v>322881</v>
      </c>
    </row>
    <row r="213" spans="1:27" ht="12.75" hidden="1">
      <c r="A213" s="162" t="s">
        <v>9</v>
      </c>
      <c r="B213" s="212">
        <v>163720</v>
      </c>
      <c r="C213" s="212">
        <v>95589</v>
      </c>
      <c r="D213" s="212">
        <v>4500</v>
      </c>
      <c r="E213" s="212">
        <v>5447</v>
      </c>
      <c r="F213" s="173">
        <v>3610</v>
      </c>
      <c r="G213" s="133">
        <v>920</v>
      </c>
      <c r="H213" s="151">
        <v>5330</v>
      </c>
      <c r="I213" s="133">
        <v>430</v>
      </c>
      <c r="J213" s="145">
        <v>1070</v>
      </c>
      <c r="K213" s="212">
        <v>11360</v>
      </c>
      <c r="L213" s="151">
        <v>7680</v>
      </c>
      <c r="M213" s="151">
        <v>1310</v>
      </c>
      <c r="N213" s="212">
        <v>8990</v>
      </c>
      <c r="O213" s="162" t="s">
        <v>9</v>
      </c>
      <c r="P213" s="173">
        <v>690</v>
      </c>
      <c r="Q213" s="151">
        <v>440</v>
      </c>
      <c r="R213" s="151">
        <v>890</v>
      </c>
      <c r="S213" s="151">
        <v>160</v>
      </c>
      <c r="T213" s="151">
        <v>550</v>
      </c>
      <c r="U213" s="212">
        <v>2730</v>
      </c>
      <c r="V213" s="133" t="s">
        <v>73</v>
      </c>
      <c r="W213" s="86" t="s">
        <v>73</v>
      </c>
      <c r="X213" s="134" t="s">
        <v>73</v>
      </c>
      <c r="Y213" s="135" t="s">
        <v>73</v>
      </c>
      <c r="Z213" s="135">
        <v>8747</v>
      </c>
      <c r="AA213" s="135">
        <v>301083</v>
      </c>
    </row>
    <row r="214" spans="1:27" ht="12.75" hidden="1">
      <c r="A214" s="162" t="s">
        <v>10</v>
      </c>
      <c r="B214" s="212">
        <v>149790</v>
      </c>
      <c r="C214" s="212">
        <v>93491</v>
      </c>
      <c r="D214" s="212">
        <v>5580</v>
      </c>
      <c r="E214" s="212">
        <v>4718</v>
      </c>
      <c r="F214" s="173">
        <v>4620</v>
      </c>
      <c r="G214" s="133">
        <v>620</v>
      </c>
      <c r="H214" s="151">
        <v>5960</v>
      </c>
      <c r="I214" s="133">
        <v>540</v>
      </c>
      <c r="J214" s="145">
        <v>1250</v>
      </c>
      <c r="K214" s="212">
        <v>12990</v>
      </c>
      <c r="L214" s="151">
        <v>6930</v>
      </c>
      <c r="M214" s="151">
        <v>2920</v>
      </c>
      <c r="N214" s="212">
        <v>9850</v>
      </c>
      <c r="O214" s="162" t="s">
        <v>10</v>
      </c>
      <c r="P214" s="173">
        <v>600</v>
      </c>
      <c r="Q214" s="151">
        <v>570</v>
      </c>
      <c r="R214" s="151">
        <v>1720</v>
      </c>
      <c r="S214" s="151">
        <v>140</v>
      </c>
      <c r="T214" s="151">
        <v>620</v>
      </c>
      <c r="U214" s="212">
        <v>3650</v>
      </c>
      <c r="V214" s="133" t="s">
        <v>73</v>
      </c>
      <c r="W214" s="86" t="s">
        <v>73</v>
      </c>
      <c r="X214" s="134" t="s">
        <v>73</v>
      </c>
      <c r="Y214" s="135" t="s">
        <v>73</v>
      </c>
      <c r="Z214" s="135">
        <v>10431</v>
      </c>
      <c r="AA214" s="135">
        <v>290500</v>
      </c>
    </row>
    <row r="215" spans="1:27" ht="12.75" hidden="1">
      <c r="A215" s="162" t="s">
        <v>11</v>
      </c>
      <c r="B215" s="212">
        <v>156720</v>
      </c>
      <c r="C215" s="212">
        <v>97800</v>
      </c>
      <c r="D215" s="212">
        <v>6010</v>
      </c>
      <c r="E215" s="212">
        <v>2850</v>
      </c>
      <c r="F215" s="173">
        <v>4540</v>
      </c>
      <c r="G215" s="133">
        <v>810</v>
      </c>
      <c r="H215" s="151">
        <v>5450</v>
      </c>
      <c r="I215" s="133">
        <v>730</v>
      </c>
      <c r="J215" s="145">
        <v>1300</v>
      </c>
      <c r="K215" s="212">
        <v>12830</v>
      </c>
      <c r="L215" s="151">
        <v>6920</v>
      </c>
      <c r="M215" s="151">
        <v>1680</v>
      </c>
      <c r="N215" s="212">
        <v>8600</v>
      </c>
      <c r="O215" s="162" t="s">
        <v>11</v>
      </c>
      <c r="P215" s="173">
        <v>740</v>
      </c>
      <c r="Q215" s="151">
        <v>710</v>
      </c>
      <c r="R215" s="151">
        <v>1780</v>
      </c>
      <c r="S215" s="151">
        <v>380</v>
      </c>
      <c r="T215" s="151">
        <v>840</v>
      </c>
      <c r="U215" s="212">
        <v>4450</v>
      </c>
      <c r="V215" s="133" t="s">
        <v>73</v>
      </c>
      <c r="W215" s="86" t="s">
        <v>73</v>
      </c>
      <c r="X215" s="134" t="s">
        <v>73</v>
      </c>
      <c r="Y215" s="135" t="s">
        <v>73</v>
      </c>
      <c r="Z215" s="135">
        <v>9634</v>
      </c>
      <c r="AA215" s="135">
        <v>298894</v>
      </c>
    </row>
    <row r="216" spans="1:27" ht="12.75" hidden="1">
      <c r="A216" s="162" t="s">
        <v>12</v>
      </c>
      <c r="B216" s="212">
        <v>159920</v>
      </c>
      <c r="C216" s="212">
        <v>110359</v>
      </c>
      <c r="D216" s="212">
        <v>5300</v>
      </c>
      <c r="E216" s="212">
        <v>3827</v>
      </c>
      <c r="F216" s="173">
        <v>4810</v>
      </c>
      <c r="G216" s="133">
        <v>1310</v>
      </c>
      <c r="H216" s="151">
        <v>7530</v>
      </c>
      <c r="I216" s="133">
        <v>830</v>
      </c>
      <c r="J216" s="145">
        <v>2240</v>
      </c>
      <c r="K216" s="212">
        <v>16720</v>
      </c>
      <c r="L216" s="151">
        <v>8020</v>
      </c>
      <c r="M216" s="151">
        <v>2360</v>
      </c>
      <c r="N216" s="212">
        <v>10380</v>
      </c>
      <c r="O216" s="162" t="s">
        <v>12</v>
      </c>
      <c r="P216" s="173">
        <v>550</v>
      </c>
      <c r="Q216" s="151">
        <v>840</v>
      </c>
      <c r="R216" s="151">
        <v>2280</v>
      </c>
      <c r="S216" s="151">
        <v>250</v>
      </c>
      <c r="T216" s="151">
        <v>1010</v>
      </c>
      <c r="U216" s="212">
        <v>4930</v>
      </c>
      <c r="V216" s="133" t="s">
        <v>73</v>
      </c>
      <c r="W216" s="86" t="s">
        <v>73</v>
      </c>
      <c r="X216" s="134" t="s">
        <v>73</v>
      </c>
      <c r="Y216" s="135" t="s">
        <v>73</v>
      </c>
      <c r="Z216" s="135">
        <v>14064</v>
      </c>
      <c r="AA216" s="135">
        <v>325500</v>
      </c>
    </row>
    <row r="217" spans="1:27" ht="12.75" hidden="1">
      <c r="A217" s="162" t="s">
        <v>13</v>
      </c>
      <c r="B217" s="212">
        <v>174070</v>
      </c>
      <c r="C217" s="212">
        <v>93126</v>
      </c>
      <c r="D217" s="212">
        <v>6990</v>
      </c>
      <c r="E217" s="212">
        <v>4047</v>
      </c>
      <c r="F217" s="173">
        <v>6150</v>
      </c>
      <c r="G217" s="133">
        <v>1580</v>
      </c>
      <c r="H217" s="151">
        <v>6910</v>
      </c>
      <c r="I217" s="133">
        <v>2880</v>
      </c>
      <c r="J217" s="145">
        <v>1370</v>
      </c>
      <c r="K217" s="212">
        <v>18890</v>
      </c>
      <c r="L217" s="151">
        <v>6490</v>
      </c>
      <c r="M217" s="151">
        <v>2250</v>
      </c>
      <c r="N217" s="212">
        <v>8740</v>
      </c>
      <c r="O217" s="162" t="s">
        <v>13</v>
      </c>
      <c r="P217" s="173">
        <v>520</v>
      </c>
      <c r="Q217" s="151">
        <v>830</v>
      </c>
      <c r="R217" s="151">
        <v>3040</v>
      </c>
      <c r="S217" s="151">
        <v>220</v>
      </c>
      <c r="T217" s="151">
        <v>1040</v>
      </c>
      <c r="U217" s="212">
        <v>5650</v>
      </c>
      <c r="V217" s="133" t="s">
        <v>73</v>
      </c>
      <c r="W217" s="86" t="s">
        <v>73</v>
      </c>
      <c r="X217" s="134" t="s">
        <v>73</v>
      </c>
      <c r="Y217" s="135" t="s">
        <v>73</v>
      </c>
      <c r="Z217" s="135">
        <v>12682</v>
      </c>
      <c r="AA217" s="135">
        <v>324195</v>
      </c>
    </row>
    <row r="218" spans="1:27" ht="12.75" hidden="1">
      <c r="A218" s="162" t="s">
        <v>14</v>
      </c>
      <c r="B218" s="212">
        <v>127850</v>
      </c>
      <c r="C218" s="212">
        <v>79416</v>
      </c>
      <c r="D218" s="212">
        <v>6470</v>
      </c>
      <c r="E218" s="212">
        <v>2948</v>
      </c>
      <c r="F218" s="173">
        <v>6430</v>
      </c>
      <c r="G218" s="133">
        <v>630</v>
      </c>
      <c r="H218" s="151">
        <v>7710</v>
      </c>
      <c r="I218" s="133">
        <v>650</v>
      </c>
      <c r="J218" s="145">
        <v>1820</v>
      </c>
      <c r="K218" s="212">
        <v>17240</v>
      </c>
      <c r="L218" s="151">
        <v>8140</v>
      </c>
      <c r="M218" s="151">
        <v>3340</v>
      </c>
      <c r="N218" s="212">
        <v>11480</v>
      </c>
      <c r="O218" s="162" t="s">
        <v>14</v>
      </c>
      <c r="P218" s="173">
        <v>750</v>
      </c>
      <c r="Q218" s="151">
        <v>350</v>
      </c>
      <c r="R218" s="151">
        <v>1170</v>
      </c>
      <c r="S218" s="151">
        <v>180</v>
      </c>
      <c r="T218" s="151">
        <v>510</v>
      </c>
      <c r="U218" s="212">
        <v>2960</v>
      </c>
      <c r="V218" s="133" t="s">
        <v>73</v>
      </c>
      <c r="W218" s="86" t="s">
        <v>73</v>
      </c>
      <c r="X218" s="134" t="s">
        <v>73</v>
      </c>
      <c r="Y218" s="135" t="s">
        <v>73</v>
      </c>
      <c r="Z218" s="135">
        <v>10027</v>
      </c>
      <c r="AA218" s="135">
        <v>258391</v>
      </c>
    </row>
    <row r="219" spans="1:27" ht="12.75" hidden="1">
      <c r="A219" s="162" t="s">
        <v>15</v>
      </c>
      <c r="B219" s="212">
        <v>145970</v>
      </c>
      <c r="C219" s="212">
        <v>100828</v>
      </c>
      <c r="D219" s="212">
        <v>5890</v>
      </c>
      <c r="E219" s="212">
        <v>6124</v>
      </c>
      <c r="F219" s="173">
        <v>6440</v>
      </c>
      <c r="G219" s="133">
        <v>890</v>
      </c>
      <c r="H219" s="151">
        <v>8260</v>
      </c>
      <c r="I219" s="133">
        <v>1180</v>
      </c>
      <c r="J219" s="145">
        <v>2450</v>
      </c>
      <c r="K219" s="212">
        <v>19220</v>
      </c>
      <c r="L219" s="151">
        <v>9480</v>
      </c>
      <c r="M219" s="151">
        <v>2020</v>
      </c>
      <c r="N219" s="212">
        <v>11500</v>
      </c>
      <c r="O219" s="162" t="s">
        <v>15</v>
      </c>
      <c r="P219" s="173">
        <v>560</v>
      </c>
      <c r="Q219" s="151">
        <v>450</v>
      </c>
      <c r="R219" s="151">
        <v>1250</v>
      </c>
      <c r="S219" s="151">
        <v>280</v>
      </c>
      <c r="T219" s="151">
        <v>540</v>
      </c>
      <c r="U219" s="212">
        <v>3080</v>
      </c>
      <c r="V219" s="133" t="s">
        <v>73</v>
      </c>
      <c r="W219" s="86" t="s">
        <v>73</v>
      </c>
      <c r="X219" s="134" t="s">
        <v>73</v>
      </c>
      <c r="Y219" s="135" t="s">
        <v>73</v>
      </c>
      <c r="Z219" s="135">
        <v>11318</v>
      </c>
      <c r="AA219" s="135">
        <v>303930</v>
      </c>
    </row>
    <row r="220" spans="1:27" ht="12.75" hidden="1">
      <c r="A220" s="162" t="s">
        <v>16</v>
      </c>
      <c r="B220" s="212">
        <v>153160</v>
      </c>
      <c r="C220" s="212">
        <v>89041</v>
      </c>
      <c r="D220" s="212">
        <v>6210</v>
      </c>
      <c r="E220" s="212">
        <v>5308</v>
      </c>
      <c r="F220" s="173">
        <v>4250</v>
      </c>
      <c r="G220" s="133">
        <v>560</v>
      </c>
      <c r="H220" s="151">
        <v>6010</v>
      </c>
      <c r="I220" s="133">
        <v>620</v>
      </c>
      <c r="J220" s="145">
        <v>1110</v>
      </c>
      <c r="K220" s="212">
        <v>12550</v>
      </c>
      <c r="L220" s="151">
        <v>5470</v>
      </c>
      <c r="M220" s="151">
        <v>1210</v>
      </c>
      <c r="N220" s="212">
        <v>6680</v>
      </c>
      <c r="O220" s="162" t="s">
        <v>16</v>
      </c>
      <c r="P220" s="173">
        <v>640</v>
      </c>
      <c r="Q220" s="151">
        <v>440</v>
      </c>
      <c r="R220" s="151">
        <v>1080</v>
      </c>
      <c r="S220" s="151">
        <v>190</v>
      </c>
      <c r="T220" s="151">
        <v>550</v>
      </c>
      <c r="U220" s="212">
        <v>2900</v>
      </c>
      <c r="V220" s="133" t="s">
        <v>73</v>
      </c>
      <c r="W220" s="86" t="s">
        <v>73</v>
      </c>
      <c r="X220" s="134" t="s">
        <v>73</v>
      </c>
      <c r="Y220" s="135" t="s">
        <v>73</v>
      </c>
      <c r="Z220" s="135">
        <v>9547</v>
      </c>
      <c r="AA220" s="135">
        <v>285396</v>
      </c>
    </row>
    <row r="221" spans="1:27" ht="12.75" hidden="1">
      <c r="A221" s="114" t="s">
        <v>17</v>
      </c>
      <c r="B221" s="215">
        <v>138950</v>
      </c>
      <c r="C221" s="215">
        <v>94082</v>
      </c>
      <c r="D221" s="215">
        <v>6350</v>
      </c>
      <c r="E221" s="215">
        <v>8928</v>
      </c>
      <c r="F221" s="177">
        <v>4180</v>
      </c>
      <c r="G221" s="133">
        <v>780</v>
      </c>
      <c r="H221" s="153">
        <v>5790</v>
      </c>
      <c r="I221" s="133">
        <v>1280</v>
      </c>
      <c r="J221" s="145">
        <v>1470</v>
      </c>
      <c r="K221" s="215">
        <v>13500</v>
      </c>
      <c r="L221" s="153">
        <v>4040</v>
      </c>
      <c r="M221" s="153">
        <v>970</v>
      </c>
      <c r="N221" s="215">
        <v>5010</v>
      </c>
      <c r="O221" s="114" t="s">
        <v>17</v>
      </c>
      <c r="P221" s="177">
        <v>550</v>
      </c>
      <c r="Q221" s="153">
        <v>660</v>
      </c>
      <c r="R221" s="153">
        <v>1720</v>
      </c>
      <c r="S221" s="153">
        <v>460</v>
      </c>
      <c r="T221" s="153">
        <v>560</v>
      </c>
      <c r="U221" s="215">
        <v>3950</v>
      </c>
      <c r="V221" s="137" t="s">
        <v>73</v>
      </c>
      <c r="W221" s="136" t="s">
        <v>73</v>
      </c>
      <c r="X221" s="138" t="s">
        <v>73</v>
      </c>
      <c r="Y221" s="139" t="s">
        <v>73</v>
      </c>
      <c r="Z221" s="139">
        <v>11815</v>
      </c>
      <c r="AA221" s="139">
        <v>282585</v>
      </c>
    </row>
    <row r="222" spans="1:27" ht="13.5" hidden="1" thickBot="1">
      <c r="A222" s="163" t="s">
        <v>5</v>
      </c>
      <c r="B222" s="217">
        <v>1774260</v>
      </c>
      <c r="C222" s="217">
        <v>1204479</v>
      </c>
      <c r="D222" s="217">
        <v>81300</v>
      </c>
      <c r="E222" s="217">
        <v>66091</v>
      </c>
      <c r="F222" s="175">
        <v>57030</v>
      </c>
      <c r="G222" s="164">
        <v>10570</v>
      </c>
      <c r="H222" s="166">
        <v>72820</v>
      </c>
      <c r="I222" s="164">
        <v>11650</v>
      </c>
      <c r="J222" s="165">
        <v>16450</v>
      </c>
      <c r="K222" s="217">
        <v>168520</v>
      </c>
      <c r="L222" s="166">
        <v>87780</v>
      </c>
      <c r="M222" s="166">
        <v>23300</v>
      </c>
      <c r="N222" s="217">
        <v>111080</v>
      </c>
      <c r="O222" s="163" t="s">
        <v>5</v>
      </c>
      <c r="P222" s="175">
        <v>6270</v>
      </c>
      <c r="Q222" s="166">
        <v>6520</v>
      </c>
      <c r="R222" s="166">
        <v>20450</v>
      </c>
      <c r="S222" s="166">
        <v>2800</v>
      </c>
      <c r="T222" s="166">
        <v>7910</v>
      </c>
      <c r="U222" s="217">
        <v>43950</v>
      </c>
      <c r="V222" s="167" t="s">
        <v>73</v>
      </c>
      <c r="W222" s="164" t="s">
        <v>73</v>
      </c>
      <c r="X222" s="165" t="s">
        <v>73</v>
      </c>
      <c r="Y222" s="168" t="s">
        <v>73</v>
      </c>
      <c r="Z222" s="168">
        <v>120379</v>
      </c>
      <c r="AA222" s="168">
        <v>3570059</v>
      </c>
    </row>
    <row r="223" spans="1:27" ht="14.25" hidden="1" thickBot="1" thickTop="1">
      <c r="A223" s="171" t="s">
        <v>34</v>
      </c>
      <c r="B223" s="152"/>
      <c r="D223" s="172"/>
      <c r="E223" s="172"/>
      <c r="F223" s="172"/>
      <c r="G223" s="172"/>
      <c r="H223" s="172"/>
      <c r="I223" s="172"/>
      <c r="J223" s="172"/>
      <c r="K223" s="219"/>
      <c r="L223" s="179"/>
      <c r="M223" s="179"/>
      <c r="N223" s="172"/>
      <c r="O223" s="170" t="s">
        <v>34</v>
      </c>
      <c r="P223" s="172"/>
      <c r="Q223" s="172"/>
      <c r="R223" s="172"/>
      <c r="S223" s="172"/>
      <c r="T223" s="172"/>
      <c r="U223" s="172"/>
      <c r="V223" s="179"/>
      <c r="W223" s="179"/>
      <c r="X223" s="179"/>
      <c r="Y223" s="172"/>
      <c r="Z223" s="172"/>
      <c r="AA223" s="220"/>
    </row>
    <row r="224" spans="1:27" ht="39" hidden="1" thickTop="1">
      <c r="A224" s="274">
        <v>1993</v>
      </c>
      <c r="B224" s="120" t="s">
        <v>58</v>
      </c>
      <c r="C224" s="120" t="s">
        <v>59</v>
      </c>
      <c r="D224" s="120" t="s">
        <v>0</v>
      </c>
      <c r="E224" s="119" t="s">
        <v>3</v>
      </c>
      <c r="F224" s="121" t="s">
        <v>47</v>
      </c>
      <c r="G224" s="122" t="s">
        <v>49</v>
      </c>
      <c r="H224" s="122" t="s">
        <v>48</v>
      </c>
      <c r="I224" s="122" t="s">
        <v>50</v>
      </c>
      <c r="J224" s="123" t="s">
        <v>123</v>
      </c>
      <c r="K224" s="120" t="s">
        <v>52</v>
      </c>
      <c r="L224" s="158" t="s">
        <v>45</v>
      </c>
      <c r="M224" s="158" t="s">
        <v>56</v>
      </c>
      <c r="N224" s="120" t="s">
        <v>46</v>
      </c>
      <c r="O224" s="268">
        <v>1993</v>
      </c>
      <c r="P224" s="121" t="s">
        <v>40</v>
      </c>
      <c r="Q224" s="124" t="s">
        <v>41</v>
      </c>
      <c r="R224" s="122" t="s">
        <v>42</v>
      </c>
      <c r="S224" s="124" t="s">
        <v>55</v>
      </c>
      <c r="T224" s="125" t="s">
        <v>44</v>
      </c>
      <c r="U224" s="120" t="s">
        <v>65</v>
      </c>
      <c r="V224" s="159" t="s">
        <v>72</v>
      </c>
      <c r="W224" s="158" t="s">
        <v>67</v>
      </c>
      <c r="X224" s="160" t="s">
        <v>68</v>
      </c>
      <c r="Y224" s="120" t="s">
        <v>69</v>
      </c>
      <c r="Z224" s="126" t="s">
        <v>70</v>
      </c>
      <c r="AA224" s="126" t="s">
        <v>53</v>
      </c>
    </row>
    <row r="225" spans="1:27" ht="12.75" hidden="1">
      <c r="A225" s="161" t="s">
        <v>6</v>
      </c>
      <c r="B225" s="211">
        <v>17804.796714610795</v>
      </c>
      <c r="C225" s="211">
        <v>35594.83516077845</v>
      </c>
      <c r="D225" s="211">
        <v>120919.96060260879</v>
      </c>
      <c r="E225" s="211">
        <v>22444.585503938455</v>
      </c>
      <c r="F225" s="176">
        <v>3022.2029639175257</v>
      </c>
      <c r="G225" s="133">
        <v>509.6942307692308</v>
      </c>
      <c r="H225" s="221">
        <v>1756.6016759776537</v>
      </c>
      <c r="I225" s="133">
        <v>94.84297520661157</v>
      </c>
      <c r="J225" s="145">
        <v>265.52851711026614</v>
      </c>
      <c r="K225" s="211">
        <v>5648.870362981287</v>
      </c>
      <c r="L225" s="59">
        <v>6820.861563353221</v>
      </c>
      <c r="M225" s="221">
        <v>1363.3856603773584</v>
      </c>
      <c r="N225" s="211">
        <v>8184.247223730579</v>
      </c>
      <c r="O225" s="161" t="s">
        <v>6</v>
      </c>
      <c r="P225" s="176">
        <v>755.7551546391752</v>
      </c>
      <c r="Q225" s="59">
        <v>3728.7459349593496</v>
      </c>
      <c r="R225" s="221">
        <v>7878.594466504419</v>
      </c>
      <c r="S225" s="221">
        <v>618.4466019417475</v>
      </c>
      <c r="T225" s="221">
        <v>8239.36995488355</v>
      </c>
      <c r="U225" s="211">
        <v>21220.912112928243</v>
      </c>
      <c r="V225" s="58" t="s">
        <v>73</v>
      </c>
      <c r="W225" s="59" t="s">
        <v>73</v>
      </c>
      <c r="X225" s="131" t="s">
        <v>73</v>
      </c>
      <c r="Y225" s="132" t="s">
        <v>73</v>
      </c>
      <c r="Z225" s="132">
        <v>7392.171620079549</v>
      </c>
      <c r="AA225" s="132">
        <v>239210.37930165615</v>
      </c>
    </row>
    <row r="226" spans="1:27" ht="12.75" hidden="1">
      <c r="A226" s="162" t="s">
        <v>7</v>
      </c>
      <c r="B226" s="212">
        <v>11153.061422619436</v>
      </c>
      <c r="C226" s="212">
        <v>20602.127284978706</v>
      </c>
      <c r="D226" s="212">
        <v>112435.66894074739</v>
      </c>
      <c r="E226" s="212">
        <v>21496.43334547194</v>
      </c>
      <c r="F226" s="173">
        <v>2991.2828438948995</v>
      </c>
      <c r="G226" s="133">
        <v>381.22222222222223</v>
      </c>
      <c r="H226" s="151">
        <v>1804.716553287982</v>
      </c>
      <c r="I226" s="133">
        <v>57.74285714285715</v>
      </c>
      <c r="J226" s="145">
        <v>213.6</v>
      </c>
      <c r="K226" s="212">
        <v>5448.564476547961</v>
      </c>
      <c r="L226" s="151">
        <v>6839.619621700271</v>
      </c>
      <c r="M226" s="151">
        <v>971.213925790197</v>
      </c>
      <c r="N226" s="212">
        <v>7810.833547490468</v>
      </c>
      <c r="O226" s="162" t="s">
        <v>7</v>
      </c>
      <c r="P226" s="173">
        <v>399.2920353982301</v>
      </c>
      <c r="Q226" s="151">
        <v>972.8175182481751</v>
      </c>
      <c r="R226" s="151">
        <v>6490.66490189972</v>
      </c>
      <c r="S226" s="151">
        <v>459.5290178571429</v>
      </c>
      <c r="T226" s="151">
        <v>4992.7665894249</v>
      </c>
      <c r="U226" s="212">
        <v>13315.070062828168</v>
      </c>
      <c r="V226" s="133" t="s">
        <v>73</v>
      </c>
      <c r="W226" s="86" t="s">
        <v>73</v>
      </c>
      <c r="X226" s="134" t="s">
        <v>73</v>
      </c>
      <c r="Y226" s="135" t="s">
        <v>73</v>
      </c>
      <c r="Z226" s="135">
        <v>4925.85346530048</v>
      </c>
      <c r="AA226" s="135">
        <v>197187.61254598456</v>
      </c>
    </row>
    <row r="227" spans="1:27" ht="12.75" hidden="1">
      <c r="A227" s="162" t="s">
        <v>8</v>
      </c>
      <c r="B227" s="212">
        <v>16899.437364113128</v>
      </c>
      <c r="C227" s="212">
        <v>24258.869764614006</v>
      </c>
      <c r="D227" s="212">
        <v>119087.17360410544</v>
      </c>
      <c r="E227" s="212">
        <v>20963.460322873067</v>
      </c>
      <c r="F227" s="173">
        <v>2903.922880815806</v>
      </c>
      <c r="G227" s="133">
        <v>629.8869143780291</v>
      </c>
      <c r="H227" s="151">
        <v>3714.1040150902722</v>
      </c>
      <c r="I227" s="133">
        <v>68.46153846153847</v>
      </c>
      <c r="J227" s="145">
        <v>266.44444444444446</v>
      </c>
      <c r="K227" s="212">
        <v>7582.81979319009</v>
      </c>
      <c r="L227" s="151">
        <v>6847.143274853801</v>
      </c>
      <c r="M227" s="151">
        <v>1221.8216353111434</v>
      </c>
      <c r="N227" s="212">
        <v>8068.964910164945</v>
      </c>
      <c r="O227" s="162" t="s">
        <v>8</v>
      </c>
      <c r="P227" s="173">
        <v>423.9024390243902</v>
      </c>
      <c r="Q227" s="151">
        <v>1059.84</v>
      </c>
      <c r="R227" s="151">
        <v>3427.8690441391404</v>
      </c>
      <c r="S227" s="151">
        <v>697.7528089887641</v>
      </c>
      <c r="T227" s="151">
        <v>5256.015795631825</v>
      </c>
      <c r="U227" s="212">
        <v>10865.38008778412</v>
      </c>
      <c r="V227" s="133" t="s">
        <v>73</v>
      </c>
      <c r="W227" s="86" t="s">
        <v>73</v>
      </c>
      <c r="X227" s="134" t="s">
        <v>73</v>
      </c>
      <c r="Y227" s="135" t="s">
        <v>73</v>
      </c>
      <c r="Z227" s="135">
        <v>4677.111490188384</v>
      </c>
      <c r="AA227" s="135">
        <v>212403.21733703313</v>
      </c>
    </row>
    <row r="228" spans="1:27" ht="12.75" hidden="1">
      <c r="A228" s="162" t="s">
        <v>9</v>
      </c>
      <c r="B228" s="212">
        <v>12107.446605154662</v>
      </c>
      <c r="C228" s="212">
        <v>18565.644340780305</v>
      </c>
      <c r="D228" s="212">
        <v>100413.01113497093</v>
      </c>
      <c r="E228" s="212">
        <v>11953.53496847887</v>
      </c>
      <c r="F228" s="173">
        <v>2039.796881959911</v>
      </c>
      <c r="G228" s="133">
        <v>437.5581947743468</v>
      </c>
      <c r="H228" s="151">
        <v>2247.1666666666665</v>
      </c>
      <c r="I228" s="133">
        <v>68.80645161290323</v>
      </c>
      <c r="J228" s="145">
        <v>215.9217391304348</v>
      </c>
      <c r="K228" s="212">
        <v>5009.249934144263</v>
      </c>
      <c r="L228" s="151">
        <v>6834.064461765325</v>
      </c>
      <c r="M228" s="151">
        <v>2098.8167938931297</v>
      </c>
      <c r="N228" s="212">
        <v>8932.881255658454</v>
      </c>
      <c r="O228" s="162" t="s">
        <v>9</v>
      </c>
      <c r="P228" s="173">
        <v>549.4022617124394</v>
      </c>
      <c r="Q228" s="151">
        <v>1943.0953621677957</v>
      </c>
      <c r="R228" s="151">
        <v>3235.579598145286</v>
      </c>
      <c r="S228" s="151">
        <v>587.6923076923077</v>
      </c>
      <c r="T228" s="151">
        <v>6413.374512353706</v>
      </c>
      <c r="U228" s="212">
        <v>12729.144042071535</v>
      </c>
      <c r="V228" s="133" t="s">
        <v>73</v>
      </c>
      <c r="W228" s="86" t="s">
        <v>73</v>
      </c>
      <c r="X228" s="134" t="s">
        <v>73</v>
      </c>
      <c r="Y228" s="135" t="s">
        <v>73</v>
      </c>
      <c r="Z228" s="135">
        <v>5347.0574055215875</v>
      </c>
      <c r="AA228" s="135">
        <v>175057.96968678062</v>
      </c>
    </row>
    <row r="229" spans="1:27" ht="12.75" hidden="1">
      <c r="A229" s="162" t="s">
        <v>10</v>
      </c>
      <c r="B229" s="212">
        <v>13721.290656440578</v>
      </c>
      <c r="C229" s="212">
        <v>21275.569042504296</v>
      </c>
      <c r="D229" s="212">
        <v>119205.68217548518</v>
      </c>
      <c r="E229" s="212">
        <v>5081.995773202887</v>
      </c>
      <c r="F229" s="173">
        <v>1584.4932844932846</v>
      </c>
      <c r="G229" s="133">
        <v>606.4027972027972</v>
      </c>
      <c r="H229" s="151">
        <v>2111.187254901961</v>
      </c>
      <c r="I229" s="133">
        <v>55.301587301587304</v>
      </c>
      <c r="J229" s="145">
        <v>201.0731707317073</v>
      </c>
      <c r="K229" s="212">
        <v>4558.458094631337</v>
      </c>
      <c r="L229" s="151">
        <v>7517.624492807082</v>
      </c>
      <c r="M229" s="151">
        <v>2330.2948376796166</v>
      </c>
      <c r="N229" s="212">
        <v>9847.919330486699</v>
      </c>
      <c r="O229" s="162" t="s">
        <v>10</v>
      </c>
      <c r="P229" s="173">
        <v>416.24848484848485</v>
      </c>
      <c r="Q229" s="151">
        <v>1539.6007726980038</v>
      </c>
      <c r="R229" s="151">
        <v>4393.422150882825</v>
      </c>
      <c r="S229" s="151">
        <v>1110.9316770186335</v>
      </c>
      <c r="T229" s="151">
        <v>7849.693804606831</v>
      </c>
      <c r="U229" s="212">
        <v>15309.896890054777</v>
      </c>
      <c r="V229" s="133" t="s">
        <v>73</v>
      </c>
      <c r="W229" s="86" t="s">
        <v>73</v>
      </c>
      <c r="X229" s="134" t="s">
        <v>73</v>
      </c>
      <c r="Y229" s="135" t="s">
        <v>73</v>
      </c>
      <c r="Z229" s="135">
        <v>5125.943753958811</v>
      </c>
      <c r="AA229" s="135">
        <v>194126.7557167646</v>
      </c>
    </row>
    <row r="230" spans="1:27" ht="12.75" hidden="1">
      <c r="A230" s="162" t="s">
        <v>11</v>
      </c>
      <c r="B230" s="212">
        <v>9303.83803737648</v>
      </c>
      <c r="C230" s="212">
        <v>18617.79811069571</v>
      </c>
      <c r="D230" s="212">
        <v>132520.74101387567</v>
      </c>
      <c r="E230" s="212">
        <v>4063.1455987119457</v>
      </c>
      <c r="F230" s="173">
        <v>1414.923384410393</v>
      </c>
      <c r="G230" s="133">
        <v>342</v>
      </c>
      <c r="H230" s="151">
        <v>1508.266073871409</v>
      </c>
      <c r="I230" s="133">
        <v>26.612903225806452</v>
      </c>
      <c r="J230" s="145">
        <v>179.1317365269461</v>
      </c>
      <c r="K230" s="212">
        <v>3470.9340980345546</v>
      </c>
      <c r="L230" s="151">
        <v>8093.614346459604</v>
      </c>
      <c r="M230" s="151">
        <v>2620.9604669673654</v>
      </c>
      <c r="N230" s="212">
        <v>10714.57481342697</v>
      </c>
      <c r="O230" s="162" t="s">
        <v>11</v>
      </c>
      <c r="P230" s="173">
        <v>690.4755614266843</v>
      </c>
      <c r="Q230" s="151">
        <v>2292.7274305555557</v>
      </c>
      <c r="R230" s="151">
        <v>3487.4342541436463</v>
      </c>
      <c r="S230" s="151">
        <v>1297.0875290472502</v>
      </c>
      <c r="T230" s="151">
        <v>8137.338275265629</v>
      </c>
      <c r="U230" s="212">
        <v>15905.063050438766</v>
      </c>
      <c r="V230" s="133" t="s">
        <v>73</v>
      </c>
      <c r="W230" s="86" t="s">
        <v>73</v>
      </c>
      <c r="X230" s="134" t="s">
        <v>73</v>
      </c>
      <c r="Y230" s="135" t="s">
        <v>73</v>
      </c>
      <c r="Z230" s="135">
        <v>6513.40712503854</v>
      </c>
      <c r="AA230" s="135">
        <v>201109.5018475986</v>
      </c>
    </row>
    <row r="231" spans="1:27" ht="12.75" hidden="1">
      <c r="A231" s="162" t="s">
        <v>12</v>
      </c>
      <c r="B231" s="212">
        <v>13898.845233068461</v>
      </c>
      <c r="C231" s="212">
        <v>20176.367440126105</v>
      </c>
      <c r="D231" s="212">
        <v>137853.0514325164</v>
      </c>
      <c r="E231" s="212">
        <v>5490.581136377065</v>
      </c>
      <c r="F231" s="173">
        <v>1394.7988942639945</v>
      </c>
      <c r="G231" s="133">
        <v>1287.8105726872247</v>
      </c>
      <c r="H231" s="151">
        <v>1694.2059178743962</v>
      </c>
      <c r="I231" s="133">
        <v>115.37391304347827</v>
      </c>
      <c r="J231" s="145">
        <v>213.33333333333334</v>
      </c>
      <c r="K231" s="212">
        <v>4705.522631202426</v>
      </c>
      <c r="L231" s="151">
        <v>7040.577685088634</v>
      </c>
      <c r="M231" s="151">
        <v>3577.2017824497257</v>
      </c>
      <c r="N231" s="212">
        <v>10617.77946753836</v>
      </c>
      <c r="O231" s="162" t="s">
        <v>12</v>
      </c>
      <c r="P231" s="173">
        <v>853.3217011995638</v>
      </c>
      <c r="Q231" s="151">
        <v>4377.631722880584</v>
      </c>
      <c r="R231" s="151">
        <v>8288.494623655914</v>
      </c>
      <c r="S231" s="151">
        <v>442.3170731707317</v>
      </c>
      <c r="T231" s="151">
        <v>10441.804718971802</v>
      </c>
      <c r="U231" s="212">
        <v>24403.569839878597</v>
      </c>
      <c r="V231" s="133" t="s">
        <v>73</v>
      </c>
      <c r="W231" s="86" t="s">
        <v>73</v>
      </c>
      <c r="X231" s="134" t="s">
        <v>73</v>
      </c>
      <c r="Y231" s="135" t="s">
        <v>73</v>
      </c>
      <c r="Z231" s="135">
        <v>6103.275890285814</v>
      </c>
      <c r="AA231" s="135">
        <v>223248.9930709932</v>
      </c>
    </row>
    <row r="232" spans="1:27" ht="12.75" hidden="1">
      <c r="A232" s="162" t="s">
        <v>13</v>
      </c>
      <c r="B232" s="212">
        <v>9410.935094456903</v>
      </c>
      <c r="C232" s="212">
        <v>14401.007533654816</v>
      </c>
      <c r="D232" s="212">
        <v>173139.41256049077</v>
      </c>
      <c r="E232" s="212">
        <v>5456.013948613038</v>
      </c>
      <c r="F232" s="173">
        <v>1681.6476683937824</v>
      </c>
      <c r="G232" s="133">
        <v>822.6569086651054</v>
      </c>
      <c r="H232" s="151">
        <v>1464.0633648943917</v>
      </c>
      <c r="I232" s="133">
        <v>232.96875</v>
      </c>
      <c r="J232" s="145">
        <v>141.10344827586206</v>
      </c>
      <c r="K232" s="212">
        <v>4342.440140229142</v>
      </c>
      <c r="L232" s="151">
        <v>6106.35025634613</v>
      </c>
      <c r="M232" s="151">
        <v>4322.07126611069</v>
      </c>
      <c r="N232" s="212">
        <v>10428.42152245682</v>
      </c>
      <c r="O232" s="162" t="s">
        <v>13</v>
      </c>
      <c r="P232" s="173">
        <v>513.4068965517241</v>
      </c>
      <c r="Q232" s="151">
        <v>2849.3940869565217</v>
      </c>
      <c r="R232" s="151">
        <v>7958.034270650263</v>
      </c>
      <c r="S232" s="151">
        <v>566.432337434095</v>
      </c>
      <c r="T232" s="151">
        <v>6307.70013101867</v>
      </c>
      <c r="U232" s="212">
        <v>18194.967722611273</v>
      </c>
      <c r="V232" s="133" t="s">
        <v>73</v>
      </c>
      <c r="W232" s="86" t="s">
        <v>73</v>
      </c>
      <c r="X232" s="134" t="s">
        <v>73</v>
      </c>
      <c r="Y232" s="135" t="s">
        <v>73</v>
      </c>
      <c r="Z232" s="135">
        <v>5465.88911805033</v>
      </c>
      <c r="AA232" s="135">
        <v>240839.08764056314</v>
      </c>
    </row>
    <row r="233" spans="1:27" ht="12.75" hidden="1">
      <c r="A233" s="162" t="s">
        <v>14</v>
      </c>
      <c r="B233" s="212">
        <v>8641.516551471252</v>
      </c>
      <c r="C233" s="212">
        <v>9505.668206618377</v>
      </c>
      <c r="D233" s="212">
        <v>143323.97477907361</v>
      </c>
      <c r="E233" s="212">
        <v>9062.464263187181</v>
      </c>
      <c r="F233" s="173">
        <v>1213.0762782900251</v>
      </c>
      <c r="G233" s="133">
        <v>290.6808510638298</v>
      </c>
      <c r="H233" s="151">
        <v>962.4439701173959</v>
      </c>
      <c r="I233" s="133">
        <v>68.21052631578948</v>
      </c>
      <c r="J233" s="145">
        <v>171.85393258426967</v>
      </c>
      <c r="K233" s="212">
        <v>2706.2655583713104</v>
      </c>
      <c r="L233" s="151">
        <v>7437.519086205213</v>
      </c>
      <c r="M233" s="151">
        <v>3060.457774269929</v>
      </c>
      <c r="N233" s="212">
        <v>10497.976860475143</v>
      </c>
      <c r="O233" s="162" t="s">
        <v>14</v>
      </c>
      <c r="P233" s="173">
        <v>459.05263157894734</v>
      </c>
      <c r="Q233" s="151">
        <v>2001.873</v>
      </c>
      <c r="R233" s="151">
        <v>4786.680351906159</v>
      </c>
      <c r="S233" s="151">
        <v>664.7835051546392</v>
      </c>
      <c r="T233" s="151">
        <v>6874.704480313772</v>
      </c>
      <c r="U233" s="212">
        <v>14787.093968953517</v>
      </c>
      <c r="V233" s="133" t="s">
        <v>73</v>
      </c>
      <c r="W233" s="86" t="s">
        <v>73</v>
      </c>
      <c r="X233" s="134" t="s">
        <v>73</v>
      </c>
      <c r="Y233" s="135" t="s">
        <v>73</v>
      </c>
      <c r="Z233" s="135">
        <v>4963.595408787669</v>
      </c>
      <c r="AA233" s="135">
        <v>203488.55559693807</v>
      </c>
    </row>
    <row r="234" spans="1:27" ht="12.75" hidden="1">
      <c r="A234" s="162" t="s">
        <v>15</v>
      </c>
      <c r="B234" s="212">
        <v>7113.432430837548</v>
      </c>
      <c r="C234" s="212">
        <v>9783.501756191357</v>
      </c>
      <c r="D234" s="212">
        <v>125885.85186403058</v>
      </c>
      <c r="E234" s="212">
        <v>7696.891920700205</v>
      </c>
      <c r="F234" s="173">
        <v>1922.6406581740976</v>
      </c>
      <c r="G234" s="133">
        <v>606.7659574468086</v>
      </c>
      <c r="H234" s="151">
        <v>2266.2631578947367</v>
      </c>
      <c r="I234" s="133">
        <v>64.13043478260869</v>
      </c>
      <c r="J234" s="145">
        <v>330.0182370820669</v>
      </c>
      <c r="K234" s="212">
        <v>5189.818445380319</v>
      </c>
      <c r="L234" s="151">
        <v>7078.884353741497</v>
      </c>
      <c r="M234" s="151">
        <v>2623.369002416293</v>
      </c>
      <c r="N234" s="212">
        <v>9702.25335615779</v>
      </c>
      <c r="O234" s="162" t="s">
        <v>15</v>
      </c>
      <c r="P234" s="173">
        <v>522.1962774957699</v>
      </c>
      <c r="Q234" s="151">
        <v>1657.108935128519</v>
      </c>
      <c r="R234" s="151">
        <v>4389.177341040462</v>
      </c>
      <c r="S234" s="151">
        <v>796.5714285714286</v>
      </c>
      <c r="T234" s="151">
        <v>6804.191076923077</v>
      </c>
      <c r="U234" s="212">
        <v>14169.245059159257</v>
      </c>
      <c r="V234" s="133" t="s">
        <v>73</v>
      </c>
      <c r="W234" s="86" t="s">
        <v>73</v>
      </c>
      <c r="X234" s="134" t="s">
        <v>73</v>
      </c>
      <c r="Y234" s="135" t="s">
        <v>73</v>
      </c>
      <c r="Z234" s="135">
        <v>5740.391541297316</v>
      </c>
      <c r="AA234" s="135">
        <v>185281.3863737544</v>
      </c>
    </row>
    <row r="235" spans="1:27" ht="12.75" hidden="1">
      <c r="A235" s="162" t="s">
        <v>16</v>
      </c>
      <c r="B235" s="212">
        <v>8963.467725036071</v>
      </c>
      <c r="C235" s="212">
        <v>8795.031700732827</v>
      </c>
      <c r="D235" s="212">
        <v>135347.52090514931</v>
      </c>
      <c r="E235" s="212">
        <v>15693.592083982412</v>
      </c>
      <c r="F235" s="173">
        <v>1682.4158964879853</v>
      </c>
      <c r="G235" s="133">
        <v>304.6296296296296</v>
      </c>
      <c r="H235" s="151">
        <v>1999.270423991727</v>
      </c>
      <c r="I235" s="133">
        <v>51.183673469387756</v>
      </c>
      <c r="J235" s="145">
        <v>172.36470588235295</v>
      </c>
      <c r="K235" s="212">
        <v>4209.864329461083</v>
      </c>
      <c r="L235" s="151">
        <v>4244.346288209607</v>
      </c>
      <c r="M235" s="151">
        <v>1003.9473684210526</v>
      </c>
      <c r="N235" s="212">
        <v>5248.29365663066</v>
      </c>
      <c r="O235" s="162" t="s">
        <v>16</v>
      </c>
      <c r="P235" s="173">
        <v>305.5483870967742</v>
      </c>
      <c r="Q235" s="151">
        <v>1078.035747883349</v>
      </c>
      <c r="R235" s="151">
        <v>4390.6726288538475</v>
      </c>
      <c r="S235" s="151">
        <v>1358.3893412287196</v>
      </c>
      <c r="T235" s="151">
        <v>3327.733461785485</v>
      </c>
      <c r="U235" s="212">
        <v>10460.379566848176</v>
      </c>
      <c r="V235" s="133" t="s">
        <v>73</v>
      </c>
      <c r="W235" s="86" t="s">
        <v>73</v>
      </c>
      <c r="X235" s="134" t="s">
        <v>73</v>
      </c>
      <c r="Y235" s="135" t="s">
        <v>73</v>
      </c>
      <c r="Z235" s="135">
        <v>4778.675383811278</v>
      </c>
      <c r="AA235" s="135">
        <v>193496.82535165182</v>
      </c>
    </row>
    <row r="236" spans="1:27" ht="12.75" hidden="1">
      <c r="A236" s="114" t="s">
        <v>17</v>
      </c>
      <c r="B236" s="215">
        <v>6532.929524670556</v>
      </c>
      <c r="C236" s="215">
        <v>13550.047410129748</v>
      </c>
      <c r="D236" s="215">
        <v>164843.32047063578</v>
      </c>
      <c r="E236" s="215">
        <v>18885.50170365011</v>
      </c>
      <c r="F236" s="177">
        <v>1387.0403057678943</v>
      </c>
      <c r="G236" s="133">
        <v>1159.0494362532525</v>
      </c>
      <c r="H236" s="153">
        <v>1709.778921865536</v>
      </c>
      <c r="I236" s="133">
        <v>48.86363636363636</v>
      </c>
      <c r="J236" s="145">
        <v>166.39664804469274</v>
      </c>
      <c r="K236" s="215">
        <v>4471.1289482950115</v>
      </c>
      <c r="L236" s="153">
        <v>5588.321724709785</v>
      </c>
      <c r="M236" s="153">
        <v>1319.2973362131029</v>
      </c>
      <c r="N236" s="215">
        <v>6907.619060922887</v>
      </c>
      <c r="O236" s="114" t="s">
        <v>17</v>
      </c>
      <c r="P236" s="177">
        <v>339.1686390532544</v>
      </c>
      <c r="Q236" s="153">
        <v>1984.9658685685176</v>
      </c>
      <c r="R236" s="153">
        <v>7431.402311206665</v>
      </c>
      <c r="S236" s="153">
        <v>2065.07425265188</v>
      </c>
      <c r="T236" s="153">
        <v>2842.4875621890546</v>
      </c>
      <c r="U236" s="215">
        <v>14663.098633669373</v>
      </c>
      <c r="V236" s="137" t="s">
        <v>73</v>
      </c>
      <c r="W236" s="136" t="s">
        <v>73</v>
      </c>
      <c r="X236" s="138" t="s">
        <v>73</v>
      </c>
      <c r="Y236" s="139" t="s">
        <v>73</v>
      </c>
      <c r="Z236" s="139">
        <v>5631.817077435049</v>
      </c>
      <c r="AA236" s="139">
        <v>235485.46282940853</v>
      </c>
    </row>
    <row r="237" spans="1:27" ht="13.5" hidden="1" thickBot="1">
      <c r="A237" s="163" t="s">
        <v>5</v>
      </c>
      <c r="B237" s="217">
        <v>135550.99735985586</v>
      </c>
      <c r="C237" s="217">
        <v>215126.46775180468</v>
      </c>
      <c r="D237" s="217">
        <v>1584975.36948369</v>
      </c>
      <c r="E237" s="217">
        <v>148288.20056918717</v>
      </c>
      <c r="F237" s="175">
        <v>23238.2419408696</v>
      </c>
      <c r="G237" s="164">
        <v>7378.357715092477</v>
      </c>
      <c r="H237" s="166">
        <v>23238.067996434125</v>
      </c>
      <c r="I237" s="164">
        <v>952.4992469262046</v>
      </c>
      <c r="J237" s="165">
        <v>2536.7699131463764</v>
      </c>
      <c r="K237" s="217">
        <v>57343.93681246878</v>
      </c>
      <c r="L237" s="166">
        <v>80448.92715524016</v>
      </c>
      <c r="M237" s="166">
        <v>26512.837849899603</v>
      </c>
      <c r="N237" s="217">
        <v>106961.76500513978</v>
      </c>
      <c r="O237" s="163" t="s">
        <v>5</v>
      </c>
      <c r="P237" s="175">
        <v>6227.770470025438</v>
      </c>
      <c r="Q237" s="166">
        <v>25485.83638004637</v>
      </c>
      <c r="R237" s="166">
        <v>66158.02594302835</v>
      </c>
      <c r="S237" s="166">
        <v>10665.007880757339</v>
      </c>
      <c r="T237" s="166">
        <v>77487.1803633683</v>
      </c>
      <c r="U237" s="217">
        <v>186023.82103722583</v>
      </c>
      <c r="V237" s="167" t="s">
        <v>73</v>
      </c>
      <c r="W237" s="164" t="s">
        <v>73</v>
      </c>
      <c r="X237" s="165" t="s">
        <v>73</v>
      </c>
      <c r="Y237" s="168" t="s">
        <v>73</v>
      </c>
      <c r="Z237" s="168">
        <v>66665.18927975479</v>
      </c>
      <c r="AA237" s="168">
        <v>2500935.747299127</v>
      </c>
    </row>
    <row r="238" spans="1:27" ht="14.25" hidden="1" thickBot="1" thickTop="1">
      <c r="A238" s="155" t="s">
        <v>5</v>
      </c>
      <c r="B238" s="152"/>
      <c r="D238" s="172"/>
      <c r="E238" s="172"/>
      <c r="F238" s="172"/>
      <c r="G238" s="172"/>
      <c r="H238" s="172"/>
      <c r="I238" s="172"/>
      <c r="J238" s="172"/>
      <c r="K238" s="219"/>
      <c r="L238" s="179"/>
      <c r="M238" s="179"/>
      <c r="N238" s="172"/>
      <c r="O238" s="169" t="s">
        <v>5</v>
      </c>
      <c r="P238" s="172"/>
      <c r="Q238" s="172"/>
      <c r="R238" s="172"/>
      <c r="S238" s="172"/>
      <c r="T238" s="172"/>
      <c r="U238" s="173"/>
      <c r="V238" s="178"/>
      <c r="W238" s="179"/>
      <c r="X238" s="179"/>
      <c r="Y238" s="173"/>
      <c r="Z238" s="152"/>
      <c r="AA238" s="220"/>
    </row>
    <row r="239" spans="1:27" ht="39" hidden="1" thickTop="1">
      <c r="A239" s="274">
        <v>1994</v>
      </c>
      <c r="B239" s="120" t="s">
        <v>58</v>
      </c>
      <c r="C239" s="120" t="s">
        <v>59</v>
      </c>
      <c r="D239" s="120" t="s">
        <v>0</v>
      </c>
      <c r="E239" s="119" t="s">
        <v>3</v>
      </c>
      <c r="F239" s="121" t="s">
        <v>47</v>
      </c>
      <c r="G239" s="122" t="s">
        <v>49</v>
      </c>
      <c r="H239" s="122" t="s">
        <v>48</v>
      </c>
      <c r="I239" s="122" t="s">
        <v>50</v>
      </c>
      <c r="J239" s="123" t="s">
        <v>123</v>
      </c>
      <c r="K239" s="120" t="s">
        <v>52</v>
      </c>
      <c r="L239" s="158" t="s">
        <v>45</v>
      </c>
      <c r="M239" s="158" t="s">
        <v>56</v>
      </c>
      <c r="N239" s="120" t="s">
        <v>46</v>
      </c>
      <c r="O239" s="268">
        <v>1994</v>
      </c>
      <c r="P239" s="121" t="s">
        <v>40</v>
      </c>
      <c r="Q239" s="124" t="s">
        <v>41</v>
      </c>
      <c r="R239" s="122" t="s">
        <v>42</v>
      </c>
      <c r="S239" s="124" t="s">
        <v>55</v>
      </c>
      <c r="T239" s="125" t="s">
        <v>44</v>
      </c>
      <c r="U239" s="120" t="s">
        <v>65</v>
      </c>
      <c r="V239" s="159" t="s">
        <v>72</v>
      </c>
      <c r="W239" s="158" t="s">
        <v>67</v>
      </c>
      <c r="X239" s="160" t="s">
        <v>68</v>
      </c>
      <c r="Y239" s="120" t="s">
        <v>69</v>
      </c>
      <c r="Z239" s="126" t="s">
        <v>70</v>
      </c>
      <c r="AA239" s="126" t="s">
        <v>53</v>
      </c>
    </row>
    <row r="240" spans="1:27" ht="12.75" hidden="1">
      <c r="A240" s="161" t="s">
        <v>6</v>
      </c>
      <c r="B240" s="211">
        <v>141559.75867095572</v>
      </c>
      <c r="C240" s="211">
        <v>144617.30992066284</v>
      </c>
      <c r="D240" s="211">
        <v>115246.17033099782</v>
      </c>
      <c r="E240" s="211">
        <v>28573.30684314529</v>
      </c>
      <c r="F240" s="176">
        <v>5551.602884082085</v>
      </c>
      <c r="G240" s="133">
        <v>1279.3333333333335</v>
      </c>
      <c r="H240" s="221">
        <v>6031.336231884058</v>
      </c>
      <c r="I240" s="133">
        <v>822.4117647058823</v>
      </c>
      <c r="J240" s="145">
        <v>920.3956043956044</v>
      </c>
      <c r="K240" s="211">
        <v>14605.079818400962</v>
      </c>
      <c r="L240" s="59">
        <v>12540.233732876713</v>
      </c>
      <c r="M240" s="221">
        <v>2406.8056787932564</v>
      </c>
      <c r="N240" s="211">
        <v>14947.039411669968</v>
      </c>
      <c r="O240" s="161" t="s">
        <v>6</v>
      </c>
      <c r="P240" s="176">
        <v>623.1646706586826</v>
      </c>
      <c r="Q240" s="59">
        <v>1643.054588607595</v>
      </c>
      <c r="R240" s="221">
        <v>12531.761486835312</v>
      </c>
      <c r="S240" s="221">
        <v>626.875</v>
      </c>
      <c r="T240" s="221">
        <v>3542.6409372846315</v>
      </c>
      <c r="U240" s="211">
        <v>18967.49668338622</v>
      </c>
      <c r="V240" s="58" t="s">
        <v>73</v>
      </c>
      <c r="W240" s="59" t="s">
        <v>73</v>
      </c>
      <c r="X240" s="131" t="s">
        <v>73</v>
      </c>
      <c r="Y240" s="132" t="s">
        <v>73</v>
      </c>
      <c r="Z240" s="132">
        <v>14983.524039882424</v>
      </c>
      <c r="AA240" s="132">
        <v>493499.6857191012</v>
      </c>
    </row>
    <row r="241" spans="1:27" ht="12.75" hidden="1">
      <c r="A241" s="162" t="s">
        <v>7</v>
      </c>
      <c r="B241" s="212">
        <v>141265.02048992112</v>
      </c>
      <c r="C241" s="212">
        <v>138515.0655356062</v>
      </c>
      <c r="D241" s="212">
        <v>151823.47230206995</v>
      </c>
      <c r="E241" s="212">
        <v>30103.031593299558</v>
      </c>
      <c r="F241" s="173">
        <v>5708.654434250764</v>
      </c>
      <c r="G241" s="133">
        <v>1177.5281501340482</v>
      </c>
      <c r="H241" s="151">
        <v>6408.872483221477</v>
      </c>
      <c r="I241" s="133">
        <v>795</v>
      </c>
      <c r="J241" s="145">
        <v>846.2083333333334</v>
      </c>
      <c r="K241" s="212">
        <v>14936.263400939622</v>
      </c>
      <c r="L241" s="151">
        <v>7721.302568981922</v>
      </c>
      <c r="M241" s="151">
        <v>1429.8208762886597</v>
      </c>
      <c r="N241" s="212">
        <v>9151.123445270581</v>
      </c>
      <c r="O241" s="162" t="s">
        <v>7</v>
      </c>
      <c r="P241" s="173">
        <v>512.6067864271457</v>
      </c>
      <c r="Q241" s="151">
        <v>4288.02321857486</v>
      </c>
      <c r="R241" s="151">
        <v>9810.468012585214</v>
      </c>
      <c r="S241" s="151">
        <v>718.7441860465116</v>
      </c>
      <c r="T241" s="151">
        <v>6644.532627865961</v>
      </c>
      <c r="U241" s="212">
        <v>21974.374831499692</v>
      </c>
      <c r="V241" s="133" t="s">
        <v>73</v>
      </c>
      <c r="W241" s="86" t="s">
        <v>73</v>
      </c>
      <c r="X241" s="134" t="s">
        <v>73</v>
      </c>
      <c r="Y241" s="135" t="s">
        <v>73</v>
      </c>
      <c r="Z241" s="135">
        <v>13097.486110835382</v>
      </c>
      <c r="AA241" s="135">
        <v>520865.83770944213</v>
      </c>
    </row>
    <row r="242" spans="1:27" ht="12.75" hidden="1">
      <c r="A242" s="162" t="s">
        <v>8</v>
      </c>
      <c r="B242" s="212">
        <v>165672.24455718778</v>
      </c>
      <c r="C242" s="212">
        <v>158286.9284005728</v>
      </c>
      <c r="D242" s="212">
        <v>168593.5123918252</v>
      </c>
      <c r="E242" s="212">
        <v>31259.596089578637</v>
      </c>
      <c r="F242" s="173">
        <v>6662.4840145690005</v>
      </c>
      <c r="G242" s="133">
        <v>1578.9981167608287</v>
      </c>
      <c r="H242" s="151">
        <v>9802.992831541218</v>
      </c>
      <c r="I242" s="133">
        <v>636.3636363636364</v>
      </c>
      <c r="J242" s="145">
        <v>1269.2460317460318</v>
      </c>
      <c r="K242" s="212">
        <v>19950.084630980717</v>
      </c>
      <c r="L242" s="151">
        <v>8918.456352022711</v>
      </c>
      <c r="M242" s="151">
        <v>1694.5162488393687</v>
      </c>
      <c r="N242" s="212">
        <v>10612.97260086208</v>
      </c>
      <c r="O242" s="162" t="s">
        <v>8</v>
      </c>
      <c r="P242" s="173">
        <v>520.8333333333333</v>
      </c>
      <c r="Q242" s="151">
        <v>2019.4297769740808</v>
      </c>
      <c r="R242" s="151">
        <v>5763.805697752059</v>
      </c>
      <c r="S242" s="151">
        <v>863.828125</v>
      </c>
      <c r="T242" s="151">
        <v>5196.032936078007</v>
      </c>
      <c r="U242" s="212">
        <v>14363.92986913748</v>
      </c>
      <c r="V242" s="133" t="s">
        <v>73</v>
      </c>
      <c r="W242" s="86" t="s">
        <v>73</v>
      </c>
      <c r="X242" s="134" t="s">
        <v>73</v>
      </c>
      <c r="Y242" s="135" t="s">
        <v>73</v>
      </c>
      <c r="Z242" s="135">
        <v>15910.042089950526</v>
      </c>
      <c r="AA242" s="135">
        <v>584649.3106300952</v>
      </c>
    </row>
    <row r="243" spans="1:27" ht="12.75" hidden="1">
      <c r="A243" s="162" t="s">
        <v>9</v>
      </c>
      <c r="B243" s="212">
        <v>177173.28473471777</v>
      </c>
      <c r="C243" s="212">
        <v>124389.23530230831</v>
      </c>
      <c r="D243" s="212">
        <v>116412.97296248382</v>
      </c>
      <c r="E243" s="212">
        <v>15539.916628052362</v>
      </c>
      <c r="F243" s="173">
        <v>5515.213598460552</v>
      </c>
      <c r="G243" s="133">
        <v>1284.207746478873</v>
      </c>
      <c r="H243" s="151">
        <v>6513.357948139797</v>
      </c>
      <c r="I243" s="133">
        <v>490</v>
      </c>
      <c r="J243" s="145">
        <v>1323.311203319502</v>
      </c>
      <c r="K243" s="212">
        <v>15126.090496398723</v>
      </c>
      <c r="L243" s="151">
        <v>8055.917120530428</v>
      </c>
      <c r="M243" s="151">
        <v>1629.7102888086642</v>
      </c>
      <c r="N243" s="212">
        <v>9685.627409339093</v>
      </c>
      <c r="O243" s="162" t="s">
        <v>9</v>
      </c>
      <c r="P243" s="173">
        <v>715.2754237288136</v>
      </c>
      <c r="Q243" s="151">
        <v>1774.6808510638298</v>
      </c>
      <c r="R243" s="151">
        <v>6599.042873051225</v>
      </c>
      <c r="S243" s="151">
        <v>848.8184438040346</v>
      </c>
      <c r="T243" s="151">
        <v>7160.842830306825</v>
      </c>
      <c r="U243" s="212">
        <v>17098.660421954726</v>
      </c>
      <c r="V243" s="133" t="s">
        <v>73</v>
      </c>
      <c r="W243" s="86" t="s">
        <v>73</v>
      </c>
      <c r="X243" s="134" t="s">
        <v>73</v>
      </c>
      <c r="Y243" s="135" t="s">
        <v>73</v>
      </c>
      <c r="Z243" s="135">
        <v>14455.525008079021</v>
      </c>
      <c r="AA243" s="135">
        <v>489881.3129633338</v>
      </c>
    </row>
    <row r="244" spans="1:27" ht="12.75" hidden="1">
      <c r="A244" s="162" t="s">
        <v>10</v>
      </c>
      <c r="B244" s="212">
        <v>163496.21437824948</v>
      </c>
      <c r="C244" s="212">
        <v>104648.83036907794</v>
      </c>
      <c r="D244" s="212">
        <v>138436.41545581745</v>
      </c>
      <c r="E244" s="212">
        <v>8317.517241531757</v>
      </c>
      <c r="F244" s="173">
        <v>4807.498771498771</v>
      </c>
      <c r="G244" s="133">
        <v>1275.5555555555557</v>
      </c>
      <c r="H244" s="151">
        <v>7548.645659163987</v>
      </c>
      <c r="I244" s="133">
        <v>429.88235294117646</v>
      </c>
      <c r="J244" s="145">
        <v>1448.4594594594594</v>
      </c>
      <c r="K244" s="212">
        <v>15510.04179861895</v>
      </c>
      <c r="L244" s="151">
        <v>9333.675004141129</v>
      </c>
      <c r="M244" s="151">
        <v>3412.4921383647797</v>
      </c>
      <c r="N244" s="212">
        <v>12746.16714250591</v>
      </c>
      <c r="O244" s="162" t="s">
        <v>10</v>
      </c>
      <c r="P244" s="173">
        <v>1352.04047976012</v>
      </c>
      <c r="Q244" s="151">
        <v>2069.9285714285716</v>
      </c>
      <c r="R244" s="151">
        <v>8826.104504504505</v>
      </c>
      <c r="S244" s="151">
        <v>1539.7134831460673</v>
      </c>
      <c r="T244" s="151">
        <v>9149.340807174887</v>
      </c>
      <c r="U244" s="212">
        <v>22937.12784601415</v>
      </c>
      <c r="V244" s="133" t="s">
        <v>73</v>
      </c>
      <c r="W244" s="86" t="s">
        <v>73</v>
      </c>
      <c r="X244" s="134" t="s">
        <v>73</v>
      </c>
      <c r="Y244" s="135" t="s">
        <v>73</v>
      </c>
      <c r="Z244" s="135">
        <v>14945.335759235935</v>
      </c>
      <c r="AA244" s="135">
        <v>481037.6499910515</v>
      </c>
    </row>
    <row r="245" spans="1:27" ht="12.75" hidden="1">
      <c r="A245" s="162" t="s">
        <v>11</v>
      </c>
      <c r="B245" s="212">
        <v>188696.58718875036</v>
      </c>
      <c r="C245" s="212">
        <v>120498.5141981791</v>
      </c>
      <c r="D245" s="212">
        <v>151910.37605086542</v>
      </c>
      <c r="E245" s="212">
        <v>6761.671816929228</v>
      </c>
      <c r="F245" s="173">
        <v>5202.080536912752</v>
      </c>
      <c r="G245" s="133">
        <v>1195.2072892938497</v>
      </c>
      <c r="H245" s="151">
        <v>6012.037610619469</v>
      </c>
      <c r="I245" s="133">
        <v>536.8644067796611</v>
      </c>
      <c r="J245" s="145">
        <v>1346.6689655172413</v>
      </c>
      <c r="K245" s="212">
        <v>14292.858809122972</v>
      </c>
      <c r="L245" s="151">
        <v>10556.789607286846</v>
      </c>
      <c r="M245" s="151">
        <v>3366.733960650128</v>
      </c>
      <c r="N245" s="212">
        <v>13923.523567936973</v>
      </c>
      <c r="O245" s="162" t="s">
        <v>11</v>
      </c>
      <c r="P245" s="173">
        <v>1139.1088082901556</v>
      </c>
      <c r="Q245" s="151">
        <v>3441.787701317716</v>
      </c>
      <c r="R245" s="151">
        <v>7438.084123461771</v>
      </c>
      <c r="S245" s="151">
        <v>1603.962577962578</v>
      </c>
      <c r="T245" s="151">
        <v>9388.964162400285</v>
      </c>
      <c r="U245" s="212">
        <v>23011.907373432507</v>
      </c>
      <c r="V245" s="133" t="s">
        <v>73</v>
      </c>
      <c r="W245" s="86" t="s">
        <v>73</v>
      </c>
      <c r="X245" s="134" t="s">
        <v>73</v>
      </c>
      <c r="Y245" s="135" t="s">
        <v>73</v>
      </c>
      <c r="Z245" s="135">
        <v>17776.56449209217</v>
      </c>
      <c r="AA245" s="135">
        <v>536872.0034973087</v>
      </c>
    </row>
    <row r="246" spans="1:27" ht="12.75" hidden="1">
      <c r="A246" s="162" t="s">
        <v>12</v>
      </c>
      <c r="B246" s="212">
        <v>191582.36136291362</v>
      </c>
      <c r="C246" s="212">
        <v>127757.26091980486</v>
      </c>
      <c r="D246" s="212">
        <v>162608.5696123316</v>
      </c>
      <c r="E246" s="212">
        <v>10311.496197852082</v>
      </c>
      <c r="F246" s="173">
        <v>6312.875395987328</v>
      </c>
      <c r="G246" s="133">
        <v>2628.6493633692457</v>
      </c>
      <c r="H246" s="151">
        <v>8343.082583810303</v>
      </c>
      <c r="I246" s="133">
        <v>1087.8666666666668</v>
      </c>
      <c r="J246" s="145">
        <v>2892.993548387097</v>
      </c>
      <c r="K246" s="212">
        <v>21265.46755822064</v>
      </c>
      <c r="L246" s="151">
        <v>9832.448952879582</v>
      </c>
      <c r="M246" s="151">
        <v>4113.793668954996</v>
      </c>
      <c r="N246" s="212">
        <v>13946.242621834577</v>
      </c>
      <c r="O246" s="162" t="s">
        <v>12</v>
      </c>
      <c r="P246" s="173">
        <v>1317.8632352941177</v>
      </c>
      <c r="Q246" s="151">
        <v>4712.173913043478</v>
      </c>
      <c r="R246" s="151">
        <v>12174.010273972603</v>
      </c>
      <c r="S246" s="151">
        <v>953.1725543478261</v>
      </c>
      <c r="T246" s="151">
        <v>9513.592373597201</v>
      </c>
      <c r="U246" s="212">
        <v>28670.812350255226</v>
      </c>
      <c r="V246" s="133" t="s">
        <v>73</v>
      </c>
      <c r="W246" s="86" t="s">
        <v>73</v>
      </c>
      <c r="X246" s="134" t="s">
        <v>73</v>
      </c>
      <c r="Y246" s="135" t="s">
        <v>73</v>
      </c>
      <c r="Z246" s="135">
        <v>21575.753211674128</v>
      </c>
      <c r="AA246" s="135">
        <v>577717.9638348867</v>
      </c>
    </row>
    <row r="247" spans="1:27" ht="12.75" hidden="1">
      <c r="A247" s="162" t="s">
        <v>13</v>
      </c>
      <c r="B247" s="212">
        <v>218943.3846822997</v>
      </c>
      <c r="C247" s="212">
        <v>108000.63001525484</v>
      </c>
      <c r="D247" s="212">
        <v>189203.67082501188</v>
      </c>
      <c r="E247" s="212">
        <v>9300.74430665895</v>
      </c>
      <c r="F247" s="173">
        <v>7493.5669781931465</v>
      </c>
      <c r="G247" s="133">
        <v>2415.97975708502</v>
      </c>
      <c r="H247" s="151">
        <v>8211.04947368421</v>
      </c>
      <c r="I247" s="133">
        <v>3125.427385892116</v>
      </c>
      <c r="J247" s="145">
        <v>1563.330357142857</v>
      </c>
      <c r="K247" s="212">
        <v>22809.35395199735</v>
      </c>
      <c r="L247" s="151">
        <v>8992.377268976898</v>
      </c>
      <c r="M247" s="151">
        <v>4534.157522123894</v>
      </c>
      <c r="N247" s="212">
        <v>13526.534791100792</v>
      </c>
      <c r="O247" s="162" t="s">
        <v>13</v>
      </c>
      <c r="P247" s="173">
        <v>1435.5860655737706</v>
      </c>
      <c r="Q247" s="151">
        <v>4031.0264567983927</v>
      </c>
      <c r="R247" s="151">
        <v>12706.777168655273</v>
      </c>
      <c r="S247" s="151">
        <v>677.6972972972973</v>
      </c>
      <c r="T247" s="151">
        <v>6379.918367346939</v>
      </c>
      <c r="U247" s="212">
        <v>25231.005355671674</v>
      </c>
      <c r="V247" s="133" t="s">
        <v>73</v>
      </c>
      <c r="W247" s="86" t="s">
        <v>73</v>
      </c>
      <c r="X247" s="134" t="s">
        <v>73</v>
      </c>
      <c r="Y247" s="135" t="s">
        <v>73</v>
      </c>
      <c r="Z247" s="135">
        <v>21897.83144511429</v>
      </c>
      <c r="AA247" s="135">
        <v>608913.1553731095</v>
      </c>
    </row>
    <row r="248" spans="1:27" ht="12.75" hidden="1">
      <c r="A248" s="162" t="s">
        <v>14</v>
      </c>
      <c r="B248" s="212">
        <v>148362.25036923902</v>
      </c>
      <c r="C248" s="212">
        <v>87979.48344885149</v>
      </c>
      <c r="D248" s="212">
        <v>175149.39158202443</v>
      </c>
      <c r="E248" s="212">
        <v>7733.799494384074</v>
      </c>
      <c r="F248" s="173">
        <v>7340.021838034577</v>
      </c>
      <c r="G248" s="133">
        <v>1016.0662824207493</v>
      </c>
      <c r="H248" s="151">
        <v>8895.619865571321</v>
      </c>
      <c r="I248" s="133">
        <v>850.375</v>
      </c>
      <c r="J248" s="145">
        <v>1911.6703296703297</v>
      </c>
      <c r="K248" s="212">
        <v>20013.753315696977</v>
      </c>
      <c r="L248" s="151">
        <v>10600.303688328277</v>
      </c>
      <c r="M248" s="151">
        <v>5225.1284634760705</v>
      </c>
      <c r="N248" s="212">
        <v>15825.432151804347</v>
      </c>
      <c r="O248" s="162" t="s">
        <v>14</v>
      </c>
      <c r="P248" s="173">
        <v>2260.5564159292035</v>
      </c>
      <c r="Q248" s="151">
        <v>2394.434399117971</v>
      </c>
      <c r="R248" s="151">
        <v>6216.146214099217</v>
      </c>
      <c r="S248" s="151">
        <v>835.5875</v>
      </c>
      <c r="T248" s="151">
        <v>6844.288445127155</v>
      </c>
      <c r="U248" s="212">
        <v>18551.012974273544</v>
      </c>
      <c r="V248" s="133" t="s">
        <v>73</v>
      </c>
      <c r="W248" s="86" t="s">
        <v>73</v>
      </c>
      <c r="X248" s="134" t="s">
        <v>73</v>
      </c>
      <c r="Y248" s="135" t="s">
        <v>73</v>
      </c>
      <c r="Z248" s="135">
        <v>17111.239034788236</v>
      </c>
      <c r="AA248" s="135">
        <v>490726.36237106216</v>
      </c>
    </row>
    <row r="249" spans="1:27" ht="12.75" hidden="1">
      <c r="A249" s="162" t="s">
        <v>15</v>
      </c>
      <c r="B249" s="212">
        <v>163008.14585474407</v>
      </c>
      <c r="C249" s="212">
        <v>116640.28063357048</v>
      </c>
      <c r="D249" s="212">
        <v>130877.94055738188</v>
      </c>
      <c r="E249" s="212">
        <v>13469.149862740689</v>
      </c>
      <c r="F249" s="173">
        <v>7360.681690140846</v>
      </c>
      <c r="G249" s="133">
        <v>1775.3088</v>
      </c>
      <c r="H249" s="151">
        <v>10835.685741535526</v>
      </c>
      <c r="I249" s="133">
        <v>798</v>
      </c>
      <c r="J249" s="145">
        <v>2351.7102803738317</v>
      </c>
      <c r="K249" s="212">
        <v>23121.386512050205</v>
      </c>
      <c r="L249" s="151">
        <v>10703.312693498452</v>
      </c>
      <c r="M249" s="151">
        <v>3187.1366245694603</v>
      </c>
      <c r="N249" s="212">
        <v>13890.449318067913</v>
      </c>
      <c r="O249" s="162" t="s">
        <v>15</v>
      </c>
      <c r="P249" s="173">
        <v>1738.1992337164752</v>
      </c>
      <c r="Q249" s="151">
        <v>1724.211351755041</v>
      </c>
      <c r="R249" s="151">
        <v>6898.074729392173</v>
      </c>
      <c r="S249" s="151">
        <v>1157.8028436018958</v>
      </c>
      <c r="T249" s="151">
        <v>6543.214981273408</v>
      </c>
      <c r="U249" s="212">
        <v>18061.50313973899</v>
      </c>
      <c r="V249" s="133" t="s">
        <v>73</v>
      </c>
      <c r="W249" s="86" t="s">
        <v>73</v>
      </c>
      <c r="X249" s="134" t="s">
        <v>73</v>
      </c>
      <c r="Y249" s="135" t="s">
        <v>73</v>
      </c>
      <c r="Z249" s="135">
        <v>18697.444607953134</v>
      </c>
      <c r="AA249" s="135">
        <v>497766.30048624735</v>
      </c>
    </row>
    <row r="250" spans="1:27" ht="12.75" hidden="1">
      <c r="A250" s="162" t="s">
        <v>16</v>
      </c>
      <c r="B250" s="212">
        <v>174893.19287722395</v>
      </c>
      <c r="C250" s="212">
        <v>111673.62936218269</v>
      </c>
      <c r="D250" s="212">
        <v>145928.27820165298</v>
      </c>
      <c r="E250" s="212">
        <v>22390.17818470455</v>
      </c>
      <c r="F250" s="173">
        <v>6174.628378378378</v>
      </c>
      <c r="G250" s="133">
        <v>1377.5632183908046</v>
      </c>
      <c r="H250" s="151">
        <v>8964.196556068879</v>
      </c>
      <c r="I250" s="133">
        <v>752.9583333333334</v>
      </c>
      <c r="J250" s="145">
        <v>1879.6039603960396</v>
      </c>
      <c r="K250" s="212">
        <v>19148.950446567433</v>
      </c>
      <c r="L250" s="151">
        <v>7989.227540106952</v>
      </c>
      <c r="M250" s="151">
        <v>2227.091588785047</v>
      </c>
      <c r="N250" s="212">
        <v>10216.319128891999</v>
      </c>
      <c r="O250" s="162" t="s">
        <v>16</v>
      </c>
      <c r="P250" s="173">
        <v>1685.5137880986938</v>
      </c>
      <c r="Q250" s="151">
        <v>1610.5188679245282</v>
      </c>
      <c r="R250" s="151">
        <v>8159.6022390516955</v>
      </c>
      <c r="S250" s="151">
        <v>1946.5773195876288</v>
      </c>
      <c r="T250" s="151">
        <v>5169.737148399612</v>
      </c>
      <c r="U250" s="212">
        <v>18571.94936306216</v>
      </c>
      <c r="V250" s="133" t="s">
        <v>73</v>
      </c>
      <c r="W250" s="86" t="s">
        <v>73</v>
      </c>
      <c r="X250" s="134" t="s">
        <v>73</v>
      </c>
      <c r="Y250" s="135" t="s">
        <v>73</v>
      </c>
      <c r="Z250" s="135">
        <v>17584.15067535384</v>
      </c>
      <c r="AA250" s="135">
        <v>520406.6482396396</v>
      </c>
    </row>
    <row r="251" spans="1:27" ht="12.75" hidden="1">
      <c r="A251" s="114" t="s">
        <v>17</v>
      </c>
      <c r="B251" s="215">
        <v>174688.367636227</v>
      </c>
      <c r="C251" s="215">
        <v>118086.9544117889</v>
      </c>
      <c r="D251" s="215">
        <v>173141.5530524768</v>
      </c>
      <c r="E251" s="215">
        <v>29330.48630769126</v>
      </c>
      <c r="F251" s="177">
        <v>4835</v>
      </c>
      <c r="G251" s="133">
        <v>2243.370919881306</v>
      </c>
      <c r="H251" s="153">
        <v>6512.477744807122</v>
      </c>
      <c r="I251" s="133">
        <v>795.4736842105264</v>
      </c>
      <c r="J251" s="145">
        <v>1881.7958860759495</v>
      </c>
      <c r="K251" s="215">
        <v>16268.118234974903</v>
      </c>
      <c r="L251" s="153">
        <v>7554.648194987353</v>
      </c>
      <c r="M251" s="153">
        <v>2014.9276556776556</v>
      </c>
      <c r="N251" s="215">
        <v>9569.575850665009</v>
      </c>
      <c r="O251" s="114" t="s">
        <v>17</v>
      </c>
      <c r="P251" s="177">
        <v>1520.3703703703704</v>
      </c>
      <c r="Q251" s="153">
        <v>2067.968253968254</v>
      </c>
      <c r="R251" s="153">
        <v>9308.936905790837</v>
      </c>
      <c r="S251" s="153">
        <v>3164.5285481239803</v>
      </c>
      <c r="T251" s="153">
        <v>4677.723422644771</v>
      </c>
      <c r="U251" s="215">
        <v>20739.527500898213</v>
      </c>
      <c r="V251" s="137" t="s">
        <v>73</v>
      </c>
      <c r="W251" s="136" t="s">
        <v>73</v>
      </c>
      <c r="X251" s="138" t="s">
        <v>73</v>
      </c>
      <c r="Y251" s="139" t="s">
        <v>73</v>
      </c>
      <c r="Z251" s="139">
        <v>20512.794738686076</v>
      </c>
      <c r="AA251" s="139">
        <v>562337.3777334082</v>
      </c>
    </row>
    <row r="252" spans="1:27" ht="13.5" hidden="1" thickBot="1">
      <c r="A252" s="163" t="s">
        <v>5</v>
      </c>
      <c r="B252" s="217">
        <v>2049340.8128024295</v>
      </c>
      <c r="C252" s="217">
        <v>1461094.1225178605</v>
      </c>
      <c r="D252" s="217">
        <v>1819332.3233249392</v>
      </c>
      <c r="E252" s="217">
        <v>213090.89456656843</v>
      </c>
      <c r="F252" s="175">
        <v>72964.3085205082</v>
      </c>
      <c r="G252" s="164">
        <v>19247.768532703616</v>
      </c>
      <c r="H252" s="166">
        <v>94079.35473004737</v>
      </c>
      <c r="I252" s="164">
        <v>11120.623230893</v>
      </c>
      <c r="J252" s="165">
        <v>19635.393959817276</v>
      </c>
      <c r="K252" s="217">
        <v>217047.44897396944</v>
      </c>
      <c r="L252" s="166">
        <v>112798.69272461726</v>
      </c>
      <c r="M252" s="166">
        <v>35242.31471533198</v>
      </c>
      <c r="N252" s="217">
        <v>148041.00743994926</v>
      </c>
      <c r="O252" s="163" t="s">
        <v>5</v>
      </c>
      <c r="P252" s="175">
        <v>14821.118611180882</v>
      </c>
      <c r="Q252" s="166">
        <v>31777.237950574323</v>
      </c>
      <c r="R252" s="166">
        <v>106432.81422915186</v>
      </c>
      <c r="S252" s="166">
        <v>14937.30787891782</v>
      </c>
      <c r="T252" s="166">
        <v>80210.82903949969</v>
      </c>
      <c r="U252" s="217">
        <v>248179.30770932458</v>
      </c>
      <c r="V252" s="167" t="s">
        <v>73</v>
      </c>
      <c r="W252" s="164" t="s">
        <v>73</v>
      </c>
      <c r="X252" s="165" t="s">
        <v>73</v>
      </c>
      <c r="Y252" s="168" t="s">
        <v>73</v>
      </c>
      <c r="Z252" s="168">
        <v>208547.69121364516</v>
      </c>
      <c r="AA252" s="168">
        <v>6364673.608548686</v>
      </c>
    </row>
    <row r="253" spans="1:27" ht="14.25" hidden="1" thickBot="1" thickTop="1">
      <c r="A253" s="170" t="s">
        <v>24</v>
      </c>
      <c r="B253" s="152"/>
      <c r="D253" s="172"/>
      <c r="E253" s="172"/>
      <c r="F253" s="172"/>
      <c r="G253" s="172"/>
      <c r="H253" s="172"/>
      <c r="I253" s="172"/>
      <c r="J253" s="172"/>
      <c r="K253" s="173"/>
      <c r="L253" s="152"/>
      <c r="M253" s="172"/>
      <c r="N253" s="172"/>
      <c r="O253" s="170" t="s">
        <v>24</v>
      </c>
      <c r="P253" s="172"/>
      <c r="Q253" s="172"/>
      <c r="R253" s="172"/>
      <c r="S253" s="172"/>
      <c r="T253" s="172"/>
      <c r="U253" s="172"/>
      <c r="V253" s="179"/>
      <c r="W253" s="179"/>
      <c r="X253" s="179"/>
      <c r="Y253" s="172"/>
      <c r="Z253" s="172"/>
      <c r="AA253" s="220"/>
    </row>
    <row r="254" spans="1:27" ht="39" hidden="1" thickTop="1">
      <c r="A254" s="274">
        <v>1994</v>
      </c>
      <c r="B254" s="120" t="s">
        <v>58</v>
      </c>
      <c r="C254" s="120" t="s">
        <v>59</v>
      </c>
      <c r="D254" s="120" t="s">
        <v>0</v>
      </c>
      <c r="E254" s="119" t="s">
        <v>3</v>
      </c>
      <c r="F254" s="121" t="s">
        <v>47</v>
      </c>
      <c r="G254" s="122" t="s">
        <v>49</v>
      </c>
      <c r="H254" s="122" t="s">
        <v>48</v>
      </c>
      <c r="I254" s="122" t="s">
        <v>50</v>
      </c>
      <c r="J254" s="123" t="s">
        <v>123</v>
      </c>
      <c r="K254" s="120" t="s">
        <v>52</v>
      </c>
      <c r="L254" s="158" t="s">
        <v>45</v>
      </c>
      <c r="M254" s="158" t="s">
        <v>56</v>
      </c>
      <c r="N254" s="120" t="s">
        <v>46</v>
      </c>
      <c r="O254" s="268">
        <v>1994</v>
      </c>
      <c r="P254" s="121" t="s">
        <v>40</v>
      </c>
      <c r="Q254" s="124" t="s">
        <v>41</v>
      </c>
      <c r="R254" s="122" t="s">
        <v>42</v>
      </c>
      <c r="S254" s="124" t="s">
        <v>55</v>
      </c>
      <c r="T254" s="125" t="s">
        <v>44</v>
      </c>
      <c r="U254" s="120" t="s">
        <v>65</v>
      </c>
      <c r="V254" s="159" t="s">
        <v>72</v>
      </c>
      <c r="W254" s="158" t="s">
        <v>67</v>
      </c>
      <c r="X254" s="160" t="s">
        <v>68</v>
      </c>
      <c r="Y254" s="120" t="s">
        <v>69</v>
      </c>
      <c r="Z254" s="126" t="s">
        <v>70</v>
      </c>
      <c r="AA254" s="126" t="s">
        <v>53</v>
      </c>
    </row>
    <row r="255" spans="1:27" ht="12.75" hidden="1">
      <c r="A255" s="161" t="s">
        <v>6</v>
      </c>
      <c r="B255" s="211">
        <v>120260</v>
      </c>
      <c r="C255" s="211">
        <v>114364</v>
      </c>
      <c r="D255" s="211">
        <v>4090</v>
      </c>
      <c r="E255" s="211">
        <v>6258</v>
      </c>
      <c r="F255" s="176">
        <v>3670</v>
      </c>
      <c r="G255" s="133">
        <v>760</v>
      </c>
      <c r="H255" s="221">
        <v>3920</v>
      </c>
      <c r="I255" s="133">
        <v>710</v>
      </c>
      <c r="J255" s="145">
        <v>740</v>
      </c>
      <c r="K255" s="211">
        <v>9800</v>
      </c>
      <c r="L255" s="59">
        <v>7920</v>
      </c>
      <c r="M255" s="221">
        <v>1310</v>
      </c>
      <c r="N255" s="211">
        <v>9230</v>
      </c>
      <c r="O255" s="161" t="s">
        <v>6</v>
      </c>
      <c r="P255" s="176">
        <v>360</v>
      </c>
      <c r="Q255" s="59">
        <v>360</v>
      </c>
      <c r="R255" s="221">
        <v>2780</v>
      </c>
      <c r="S255" s="221">
        <v>180</v>
      </c>
      <c r="T255" s="221">
        <v>470</v>
      </c>
      <c r="U255" s="211">
        <v>4150</v>
      </c>
      <c r="V255" s="58" t="s">
        <v>73</v>
      </c>
      <c r="W255" s="59" t="s">
        <v>73</v>
      </c>
      <c r="X255" s="131" t="s">
        <v>73</v>
      </c>
      <c r="Y255" s="132" t="s">
        <v>73</v>
      </c>
      <c r="Z255" s="132">
        <v>10632</v>
      </c>
      <c r="AA255" s="132">
        <v>278784</v>
      </c>
    </row>
    <row r="256" spans="1:27" ht="12.75" hidden="1">
      <c r="A256" s="162" t="s">
        <v>7</v>
      </c>
      <c r="B256" s="212">
        <v>131360</v>
      </c>
      <c r="C256" s="212">
        <v>131056</v>
      </c>
      <c r="D256" s="212">
        <v>8440</v>
      </c>
      <c r="E256" s="212">
        <v>7751</v>
      </c>
      <c r="F256" s="173">
        <v>3690</v>
      </c>
      <c r="G256" s="133">
        <v>800</v>
      </c>
      <c r="H256" s="151">
        <v>4250</v>
      </c>
      <c r="I256" s="133">
        <v>750</v>
      </c>
      <c r="J256" s="145">
        <v>690</v>
      </c>
      <c r="K256" s="212">
        <v>10180</v>
      </c>
      <c r="L256" s="151">
        <v>3660</v>
      </c>
      <c r="M256" s="151">
        <v>680</v>
      </c>
      <c r="N256" s="212">
        <v>4340</v>
      </c>
      <c r="O256" s="162" t="s">
        <v>7</v>
      </c>
      <c r="P256" s="173">
        <v>80</v>
      </c>
      <c r="Q256" s="151">
        <v>450</v>
      </c>
      <c r="R256" s="151">
        <v>2050</v>
      </c>
      <c r="S256" s="151">
        <v>70</v>
      </c>
      <c r="T256" s="151">
        <v>580</v>
      </c>
      <c r="U256" s="212">
        <v>3230</v>
      </c>
      <c r="V256" s="133" t="s">
        <v>73</v>
      </c>
      <c r="W256" s="86" t="s">
        <v>73</v>
      </c>
      <c r="X256" s="134" t="s">
        <v>73</v>
      </c>
      <c r="Y256" s="135" t="s">
        <v>73</v>
      </c>
      <c r="Z256" s="135">
        <v>8982</v>
      </c>
      <c r="AA256" s="135">
        <v>305339</v>
      </c>
    </row>
    <row r="257" spans="1:27" ht="12.75" hidden="1">
      <c r="A257" s="162" t="s">
        <v>8</v>
      </c>
      <c r="B257" s="212">
        <v>156760</v>
      </c>
      <c r="C257" s="212">
        <v>148576</v>
      </c>
      <c r="D257" s="212">
        <v>10670</v>
      </c>
      <c r="E257" s="212">
        <v>8068</v>
      </c>
      <c r="F257" s="173">
        <v>4020</v>
      </c>
      <c r="G257" s="133">
        <v>1040</v>
      </c>
      <c r="H257" s="151">
        <v>6910</v>
      </c>
      <c r="I257" s="133">
        <v>590</v>
      </c>
      <c r="J257" s="145">
        <v>1010</v>
      </c>
      <c r="K257" s="212">
        <v>13570</v>
      </c>
      <c r="L257" s="151">
        <v>3310</v>
      </c>
      <c r="M257" s="151">
        <v>610</v>
      </c>
      <c r="N257" s="212">
        <v>3920</v>
      </c>
      <c r="O257" s="162" t="s">
        <v>8</v>
      </c>
      <c r="P257" s="173">
        <v>220</v>
      </c>
      <c r="Q257" s="151">
        <v>340</v>
      </c>
      <c r="R257" s="151">
        <v>1240</v>
      </c>
      <c r="S257" s="151">
        <v>160</v>
      </c>
      <c r="T257" s="151">
        <v>350</v>
      </c>
      <c r="U257" s="212">
        <v>2310</v>
      </c>
      <c r="V257" s="133" t="s">
        <v>73</v>
      </c>
      <c r="W257" s="86" t="s">
        <v>73</v>
      </c>
      <c r="X257" s="134" t="s">
        <v>73</v>
      </c>
      <c r="Y257" s="135" t="s">
        <v>73</v>
      </c>
      <c r="Z257" s="135">
        <v>8859</v>
      </c>
      <c r="AA257" s="135">
        <v>352733</v>
      </c>
    </row>
    <row r="258" spans="1:27" ht="12.75" hidden="1">
      <c r="A258" s="162" t="s">
        <v>9</v>
      </c>
      <c r="B258" s="212">
        <v>168230</v>
      </c>
      <c r="C258" s="212">
        <v>114774</v>
      </c>
      <c r="D258" s="212">
        <v>4010</v>
      </c>
      <c r="E258" s="212">
        <v>4731</v>
      </c>
      <c r="F258" s="173">
        <v>3880</v>
      </c>
      <c r="G258" s="133">
        <v>710</v>
      </c>
      <c r="H258" s="151">
        <v>4670</v>
      </c>
      <c r="I258" s="133">
        <v>440</v>
      </c>
      <c r="J258" s="145">
        <v>1110</v>
      </c>
      <c r="K258" s="212">
        <v>10810</v>
      </c>
      <c r="L258" s="151">
        <v>4110</v>
      </c>
      <c r="M258" s="151">
        <v>560</v>
      </c>
      <c r="N258" s="212">
        <v>4670</v>
      </c>
      <c r="O258" s="162" t="s">
        <v>9</v>
      </c>
      <c r="P258" s="173">
        <v>260</v>
      </c>
      <c r="Q258" s="151">
        <v>350</v>
      </c>
      <c r="R258" s="151">
        <v>1310</v>
      </c>
      <c r="S258" s="151">
        <v>160</v>
      </c>
      <c r="T258" s="151">
        <v>460</v>
      </c>
      <c r="U258" s="212">
        <v>2540</v>
      </c>
      <c r="V258" s="133" t="s">
        <v>73</v>
      </c>
      <c r="W258" s="86" t="s">
        <v>73</v>
      </c>
      <c r="X258" s="134" t="s">
        <v>73</v>
      </c>
      <c r="Y258" s="135" t="s">
        <v>73</v>
      </c>
      <c r="Z258" s="135">
        <v>7916</v>
      </c>
      <c r="AA258" s="135">
        <v>317681</v>
      </c>
    </row>
    <row r="259" spans="1:27" ht="12.75" hidden="1">
      <c r="A259" s="162" t="s">
        <v>10</v>
      </c>
      <c r="B259" s="212">
        <v>155770</v>
      </c>
      <c r="C259" s="212">
        <v>98993</v>
      </c>
      <c r="D259" s="212">
        <v>4160</v>
      </c>
      <c r="E259" s="212">
        <v>4145</v>
      </c>
      <c r="F259" s="173">
        <v>3610</v>
      </c>
      <c r="G259" s="133">
        <v>670</v>
      </c>
      <c r="H259" s="151">
        <v>5940</v>
      </c>
      <c r="I259" s="133">
        <v>380</v>
      </c>
      <c r="J259" s="145">
        <v>1220</v>
      </c>
      <c r="K259" s="212">
        <v>11820</v>
      </c>
      <c r="L259" s="151">
        <v>3580</v>
      </c>
      <c r="M259" s="151">
        <v>1530</v>
      </c>
      <c r="N259" s="212">
        <v>5110</v>
      </c>
      <c r="O259" s="162" t="s">
        <v>10</v>
      </c>
      <c r="P259" s="173">
        <v>740</v>
      </c>
      <c r="Q259" s="151">
        <v>490</v>
      </c>
      <c r="R259" s="151">
        <v>2120</v>
      </c>
      <c r="S259" s="151">
        <v>290</v>
      </c>
      <c r="T259" s="151">
        <v>830</v>
      </c>
      <c r="U259" s="212">
        <v>4470</v>
      </c>
      <c r="V259" s="133" t="s">
        <v>73</v>
      </c>
      <c r="W259" s="86" t="s">
        <v>73</v>
      </c>
      <c r="X259" s="134" t="s">
        <v>73</v>
      </c>
      <c r="Y259" s="135" t="s">
        <v>73</v>
      </c>
      <c r="Z259" s="135">
        <v>9030</v>
      </c>
      <c r="AA259" s="135">
        <v>293498</v>
      </c>
    </row>
    <row r="260" spans="1:27" ht="12.75" hidden="1">
      <c r="A260" s="162" t="s">
        <v>11</v>
      </c>
      <c r="B260" s="212">
        <v>184910</v>
      </c>
      <c r="C260" s="212">
        <v>114586</v>
      </c>
      <c r="D260" s="212">
        <v>5280</v>
      </c>
      <c r="E260" s="212">
        <v>3090</v>
      </c>
      <c r="F260" s="173">
        <v>4200</v>
      </c>
      <c r="G260" s="133">
        <v>740</v>
      </c>
      <c r="H260" s="151">
        <v>5110</v>
      </c>
      <c r="I260" s="133">
        <v>480</v>
      </c>
      <c r="J260" s="145">
        <v>1200</v>
      </c>
      <c r="K260" s="212">
        <v>11730</v>
      </c>
      <c r="L260" s="151">
        <v>4210</v>
      </c>
      <c r="M260" s="151">
        <v>1040</v>
      </c>
      <c r="N260" s="212">
        <v>5250</v>
      </c>
      <c r="O260" s="162" t="s">
        <v>11</v>
      </c>
      <c r="P260" s="173">
        <v>620</v>
      </c>
      <c r="Q260" s="151">
        <v>690</v>
      </c>
      <c r="R260" s="151">
        <v>2570</v>
      </c>
      <c r="S260" s="151">
        <v>240</v>
      </c>
      <c r="T260" s="151">
        <v>820</v>
      </c>
      <c r="U260" s="212">
        <v>4940</v>
      </c>
      <c r="V260" s="133" t="s">
        <v>73</v>
      </c>
      <c r="W260" s="86" t="s">
        <v>73</v>
      </c>
      <c r="X260" s="134" t="s">
        <v>73</v>
      </c>
      <c r="Y260" s="135" t="s">
        <v>73</v>
      </c>
      <c r="Z260" s="135">
        <v>10522</v>
      </c>
      <c r="AA260" s="135">
        <v>340308</v>
      </c>
    </row>
    <row r="261" spans="1:27" ht="12.75" hidden="1">
      <c r="A261" s="162" t="s">
        <v>12</v>
      </c>
      <c r="B261" s="212">
        <v>182990</v>
      </c>
      <c r="C261" s="212">
        <v>116834</v>
      </c>
      <c r="D261" s="212">
        <v>5060</v>
      </c>
      <c r="E261" s="212">
        <v>5468</v>
      </c>
      <c r="F261" s="173">
        <v>5330</v>
      </c>
      <c r="G261" s="133">
        <v>1630</v>
      </c>
      <c r="H261" s="151">
        <v>7120</v>
      </c>
      <c r="I261" s="133">
        <v>950</v>
      </c>
      <c r="J261" s="145">
        <v>2740</v>
      </c>
      <c r="K261" s="212">
        <v>17770</v>
      </c>
      <c r="L261" s="151">
        <v>4620</v>
      </c>
      <c r="M261" s="151">
        <v>1470</v>
      </c>
      <c r="N261" s="212">
        <v>6090</v>
      </c>
      <c r="O261" s="162" t="s">
        <v>12</v>
      </c>
      <c r="P261" s="173">
        <v>710</v>
      </c>
      <c r="Q261" s="151">
        <v>760</v>
      </c>
      <c r="R261" s="151">
        <v>2970</v>
      </c>
      <c r="S261" s="151">
        <v>210</v>
      </c>
      <c r="T261" s="151">
        <v>1110</v>
      </c>
      <c r="U261" s="212">
        <v>5760</v>
      </c>
      <c r="V261" s="133" t="s">
        <v>73</v>
      </c>
      <c r="W261" s="86" t="s">
        <v>73</v>
      </c>
      <c r="X261" s="134" t="s">
        <v>73</v>
      </c>
      <c r="Y261" s="135" t="s">
        <v>73</v>
      </c>
      <c r="Z261" s="135">
        <v>15529</v>
      </c>
      <c r="AA261" s="135">
        <v>355501</v>
      </c>
    </row>
    <row r="262" spans="1:27" ht="12.75" hidden="1">
      <c r="A262" s="162" t="s">
        <v>13</v>
      </c>
      <c r="B262" s="212">
        <v>207680</v>
      </c>
      <c r="C262" s="212">
        <v>93662</v>
      </c>
      <c r="D262" s="212">
        <v>7450</v>
      </c>
      <c r="E262" s="212">
        <v>4434</v>
      </c>
      <c r="F262" s="173">
        <v>6170</v>
      </c>
      <c r="G262" s="133">
        <v>1920</v>
      </c>
      <c r="H262" s="151">
        <v>7240</v>
      </c>
      <c r="I262" s="133">
        <v>2850</v>
      </c>
      <c r="J262" s="145">
        <v>1430</v>
      </c>
      <c r="K262" s="212">
        <v>19610</v>
      </c>
      <c r="L262" s="151">
        <v>4260</v>
      </c>
      <c r="M262" s="151">
        <v>1720</v>
      </c>
      <c r="N262" s="212">
        <v>5980</v>
      </c>
      <c r="O262" s="162" t="s">
        <v>13</v>
      </c>
      <c r="P262" s="173">
        <v>780</v>
      </c>
      <c r="Q262" s="151">
        <v>1040</v>
      </c>
      <c r="R262" s="151">
        <v>3450</v>
      </c>
      <c r="S262" s="151">
        <v>140</v>
      </c>
      <c r="T262" s="151">
        <v>1060</v>
      </c>
      <c r="U262" s="212">
        <v>6470</v>
      </c>
      <c r="V262" s="133" t="s">
        <v>73</v>
      </c>
      <c r="W262" s="86" t="s">
        <v>73</v>
      </c>
      <c r="X262" s="134" t="s">
        <v>73</v>
      </c>
      <c r="Y262" s="135" t="s">
        <v>73</v>
      </c>
      <c r="Z262" s="135">
        <v>13661</v>
      </c>
      <c r="AA262" s="135">
        <v>358947</v>
      </c>
    </row>
    <row r="263" spans="1:27" ht="12.75" hidden="1">
      <c r="A263" s="162" t="s">
        <v>14</v>
      </c>
      <c r="B263" s="212">
        <v>143260</v>
      </c>
      <c r="C263" s="212">
        <v>82615</v>
      </c>
      <c r="D263" s="212">
        <v>6610</v>
      </c>
      <c r="E263" s="212">
        <v>3132</v>
      </c>
      <c r="F263" s="173">
        <v>6230</v>
      </c>
      <c r="G263" s="133">
        <v>670</v>
      </c>
      <c r="H263" s="151">
        <v>7520</v>
      </c>
      <c r="I263" s="133">
        <v>790</v>
      </c>
      <c r="J263" s="145">
        <v>1820</v>
      </c>
      <c r="K263" s="212">
        <v>17030</v>
      </c>
      <c r="L263" s="151">
        <v>4540</v>
      </c>
      <c r="M263" s="151">
        <v>2420</v>
      </c>
      <c r="N263" s="212">
        <v>6960</v>
      </c>
      <c r="O263" s="162" t="s">
        <v>14</v>
      </c>
      <c r="P263" s="173">
        <v>1430</v>
      </c>
      <c r="Q263" s="151">
        <v>570</v>
      </c>
      <c r="R263" s="151">
        <v>1490</v>
      </c>
      <c r="S263" s="151">
        <v>100</v>
      </c>
      <c r="T263" s="151">
        <v>810</v>
      </c>
      <c r="U263" s="212">
        <v>4400</v>
      </c>
      <c r="V263" s="133" t="s">
        <v>73</v>
      </c>
      <c r="W263" s="86" t="s">
        <v>73</v>
      </c>
      <c r="X263" s="134" t="s">
        <v>73</v>
      </c>
      <c r="Y263" s="135" t="s">
        <v>73</v>
      </c>
      <c r="Z263" s="135">
        <v>9862</v>
      </c>
      <c r="AA263" s="135">
        <v>273869</v>
      </c>
    </row>
    <row r="264" spans="1:27" ht="12.75" hidden="1">
      <c r="A264" s="162" t="s">
        <v>15</v>
      </c>
      <c r="B264" s="212">
        <v>152060</v>
      </c>
      <c r="C264" s="212">
        <v>103287</v>
      </c>
      <c r="D264" s="212">
        <v>4600</v>
      </c>
      <c r="E264" s="212">
        <v>4795</v>
      </c>
      <c r="F264" s="173">
        <v>6290</v>
      </c>
      <c r="G264" s="133">
        <v>1140</v>
      </c>
      <c r="H264" s="151">
        <v>8660</v>
      </c>
      <c r="I264" s="133">
        <v>720</v>
      </c>
      <c r="J264" s="145">
        <v>2150</v>
      </c>
      <c r="K264" s="212">
        <v>18960</v>
      </c>
      <c r="L264" s="151">
        <v>5100</v>
      </c>
      <c r="M264" s="151">
        <v>1420</v>
      </c>
      <c r="N264" s="212">
        <v>6520</v>
      </c>
      <c r="O264" s="162" t="s">
        <v>15</v>
      </c>
      <c r="P264" s="173">
        <v>970</v>
      </c>
      <c r="Q264" s="151">
        <v>310</v>
      </c>
      <c r="R264" s="151">
        <v>1870</v>
      </c>
      <c r="S264" s="151">
        <v>100</v>
      </c>
      <c r="T264" s="151">
        <v>660</v>
      </c>
      <c r="U264" s="212">
        <v>3910</v>
      </c>
      <c r="V264" s="133" t="s">
        <v>73</v>
      </c>
      <c r="W264" s="86" t="s">
        <v>73</v>
      </c>
      <c r="X264" s="134" t="s">
        <v>73</v>
      </c>
      <c r="Y264" s="135" t="s">
        <v>73</v>
      </c>
      <c r="Z264" s="135">
        <v>10420</v>
      </c>
      <c r="AA264" s="135">
        <v>304552</v>
      </c>
    </row>
    <row r="265" spans="1:27" ht="12.75" hidden="1">
      <c r="A265" s="162" t="s">
        <v>16</v>
      </c>
      <c r="B265" s="212">
        <v>169250</v>
      </c>
      <c r="C265" s="212">
        <v>104073</v>
      </c>
      <c r="D265" s="212">
        <v>5660</v>
      </c>
      <c r="E265" s="212">
        <v>6658</v>
      </c>
      <c r="F265" s="173">
        <v>4610</v>
      </c>
      <c r="G265" s="133">
        <v>760</v>
      </c>
      <c r="H265" s="151">
        <v>6510</v>
      </c>
      <c r="I265" s="133">
        <v>660</v>
      </c>
      <c r="J265" s="145">
        <v>1260</v>
      </c>
      <c r="K265" s="212">
        <v>13800</v>
      </c>
      <c r="L265" s="151">
        <v>4260</v>
      </c>
      <c r="M265" s="151">
        <v>1130</v>
      </c>
      <c r="N265" s="212">
        <v>5390</v>
      </c>
      <c r="O265" s="162" t="s">
        <v>16</v>
      </c>
      <c r="P265" s="173">
        <v>1050</v>
      </c>
      <c r="Q265" s="151">
        <v>510</v>
      </c>
      <c r="R265" s="151">
        <v>1850</v>
      </c>
      <c r="S265" s="151">
        <v>160</v>
      </c>
      <c r="T265" s="151">
        <v>820</v>
      </c>
      <c r="U265" s="212">
        <v>4390</v>
      </c>
      <c r="V265" s="133" t="s">
        <v>73</v>
      </c>
      <c r="W265" s="86" t="s">
        <v>73</v>
      </c>
      <c r="X265" s="134" t="s">
        <v>73</v>
      </c>
      <c r="Y265" s="135" t="s">
        <v>73</v>
      </c>
      <c r="Z265" s="135">
        <v>8958</v>
      </c>
      <c r="AA265" s="135">
        <v>318179</v>
      </c>
    </row>
    <row r="266" spans="1:27" ht="12.75" hidden="1">
      <c r="A266" s="114" t="s">
        <v>17</v>
      </c>
      <c r="B266" s="215">
        <v>162100</v>
      </c>
      <c r="C266" s="215">
        <v>104173</v>
      </c>
      <c r="D266" s="215">
        <v>5800</v>
      </c>
      <c r="E266" s="215">
        <v>8960</v>
      </c>
      <c r="F266" s="177">
        <v>3890</v>
      </c>
      <c r="G266" s="133">
        <v>1200</v>
      </c>
      <c r="H266" s="153">
        <v>5070</v>
      </c>
      <c r="I266" s="133">
        <v>750</v>
      </c>
      <c r="J266" s="145">
        <v>1210</v>
      </c>
      <c r="K266" s="215">
        <v>12120</v>
      </c>
      <c r="L266" s="153">
        <v>2740</v>
      </c>
      <c r="M266" s="153">
        <v>940</v>
      </c>
      <c r="N266" s="215">
        <v>3680</v>
      </c>
      <c r="O266" s="114" t="s">
        <v>17</v>
      </c>
      <c r="P266" s="177">
        <v>1080</v>
      </c>
      <c r="Q266" s="153">
        <v>640</v>
      </c>
      <c r="R266" s="153">
        <v>1930</v>
      </c>
      <c r="S266" s="153">
        <v>530</v>
      </c>
      <c r="T266" s="153">
        <v>660</v>
      </c>
      <c r="U266" s="215">
        <v>4840</v>
      </c>
      <c r="V266" s="137" t="s">
        <v>73</v>
      </c>
      <c r="W266" s="136" t="s">
        <v>73</v>
      </c>
      <c r="X266" s="138" t="s">
        <v>73</v>
      </c>
      <c r="Y266" s="139" t="s">
        <v>73</v>
      </c>
      <c r="Z266" s="139">
        <v>12215</v>
      </c>
      <c r="AA266" s="139">
        <v>313888</v>
      </c>
    </row>
    <row r="267" spans="1:27" ht="13.5" hidden="1" thickBot="1">
      <c r="A267" s="163" t="s">
        <v>5</v>
      </c>
      <c r="B267" s="217">
        <v>1934630</v>
      </c>
      <c r="C267" s="217">
        <v>1326993</v>
      </c>
      <c r="D267" s="217">
        <v>71830</v>
      </c>
      <c r="E267" s="217">
        <v>67490</v>
      </c>
      <c r="F267" s="175">
        <v>55590</v>
      </c>
      <c r="G267" s="164">
        <v>12040</v>
      </c>
      <c r="H267" s="166">
        <v>72920</v>
      </c>
      <c r="I267" s="164">
        <v>10070</v>
      </c>
      <c r="J267" s="165">
        <v>16580</v>
      </c>
      <c r="K267" s="217">
        <v>167200</v>
      </c>
      <c r="L267" s="166">
        <v>52310</v>
      </c>
      <c r="M267" s="166">
        <v>14830</v>
      </c>
      <c r="N267" s="217">
        <v>67140</v>
      </c>
      <c r="O267" s="163" t="s">
        <v>5</v>
      </c>
      <c r="P267" s="175">
        <v>8300</v>
      </c>
      <c r="Q267" s="166">
        <v>6510</v>
      </c>
      <c r="R267" s="166">
        <v>25630</v>
      </c>
      <c r="S267" s="166">
        <v>2340</v>
      </c>
      <c r="T267" s="166">
        <v>8630</v>
      </c>
      <c r="U267" s="217">
        <v>51410</v>
      </c>
      <c r="V267" s="167" t="s">
        <v>73</v>
      </c>
      <c r="W267" s="164" t="s">
        <v>73</v>
      </c>
      <c r="X267" s="165" t="s">
        <v>73</v>
      </c>
      <c r="Y267" s="168" t="s">
        <v>73</v>
      </c>
      <c r="Z267" s="168">
        <v>126586</v>
      </c>
      <c r="AA267" s="168">
        <v>3813279</v>
      </c>
    </row>
    <row r="268" spans="1:27" ht="14.25" hidden="1" thickBot="1" thickTop="1">
      <c r="A268" s="171" t="s">
        <v>34</v>
      </c>
      <c r="B268" s="152"/>
      <c r="D268" s="172"/>
      <c r="E268" s="172"/>
      <c r="F268" s="172"/>
      <c r="G268" s="172"/>
      <c r="H268" s="172"/>
      <c r="I268" s="172"/>
      <c r="J268" s="172"/>
      <c r="K268" s="219"/>
      <c r="L268" s="179"/>
      <c r="M268" s="179"/>
      <c r="N268" s="172"/>
      <c r="O268" s="170" t="s">
        <v>34</v>
      </c>
      <c r="P268" s="172"/>
      <c r="Q268" s="172"/>
      <c r="R268" s="172"/>
      <c r="S268" s="172"/>
      <c r="T268" s="172"/>
      <c r="U268" s="172"/>
      <c r="V268" s="179"/>
      <c r="W268" s="179"/>
      <c r="X268" s="179"/>
      <c r="Y268" s="172"/>
      <c r="Z268" s="172"/>
      <c r="AA268" s="220"/>
    </row>
    <row r="269" spans="1:27" ht="39" hidden="1" thickTop="1">
      <c r="A269" s="274">
        <v>1994</v>
      </c>
      <c r="B269" s="120" t="s">
        <v>58</v>
      </c>
      <c r="C269" s="120" t="s">
        <v>59</v>
      </c>
      <c r="D269" s="120" t="s">
        <v>0</v>
      </c>
      <c r="E269" s="119" t="s">
        <v>3</v>
      </c>
      <c r="F269" s="121" t="s">
        <v>47</v>
      </c>
      <c r="G269" s="122" t="s">
        <v>49</v>
      </c>
      <c r="H269" s="122" t="s">
        <v>48</v>
      </c>
      <c r="I269" s="122" t="s">
        <v>50</v>
      </c>
      <c r="J269" s="123" t="s">
        <v>123</v>
      </c>
      <c r="K269" s="120" t="s">
        <v>52</v>
      </c>
      <c r="L269" s="158" t="s">
        <v>45</v>
      </c>
      <c r="M269" s="158" t="s">
        <v>56</v>
      </c>
      <c r="N269" s="120" t="s">
        <v>46</v>
      </c>
      <c r="O269" s="268">
        <v>1994</v>
      </c>
      <c r="P269" s="121" t="s">
        <v>40</v>
      </c>
      <c r="Q269" s="124" t="s">
        <v>41</v>
      </c>
      <c r="R269" s="122" t="s">
        <v>42</v>
      </c>
      <c r="S269" s="124" t="s">
        <v>55</v>
      </c>
      <c r="T269" s="125" t="s">
        <v>44</v>
      </c>
      <c r="U269" s="120" t="s">
        <v>65</v>
      </c>
      <c r="V269" s="159" t="s">
        <v>72</v>
      </c>
      <c r="W269" s="158" t="s">
        <v>67</v>
      </c>
      <c r="X269" s="160" t="s">
        <v>68</v>
      </c>
      <c r="Y269" s="120" t="s">
        <v>69</v>
      </c>
      <c r="Z269" s="126" t="s">
        <v>70</v>
      </c>
      <c r="AA269" s="126" t="s">
        <v>53</v>
      </c>
    </row>
    <row r="270" spans="1:27" ht="12.75" hidden="1">
      <c r="A270" s="161" t="s">
        <v>6</v>
      </c>
      <c r="B270" s="211">
        <v>21299.758670955714</v>
      </c>
      <c r="C270" s="211">
        <v>30253.309920662847</v>
      </c>
      <c r="D270" s="211">
        <v>111156.17033099782</v>
      </c>
      <c r="E270" s="211">
        <v>22315.30684314529</v>
      </c>
      <c r="F270" s="176">
        <v>1881.6028840820854</v>
      </c>
      <c r="G270" s="133">
        <v>519.3333333333334</v>
      </c>
      <c r="H270" s="221">
        <v>2111.336231884058</v>
      </c>
      <c r="I270" s="133">
        <v>112.41176470588235</v>
      </c>
      <c r="J270" s="145">
        <v>180.3956043956044</v>
      </c>
      <c r="K270" s="211">
        <v>4805.079818400963</v>
      </c>
      <c r="L270" s="59">
        <v>4620.233732876713</v>
      </c>
      <c r="M270" s="221">
        <v>1096.8056787932564</v>
      </c>
      <c r="N270" s="211">
        <v>5717.039411669969</v>
      </c>
      <c r="O270" s="161" t="s">
        <v>6</v>
      </c>
      <c r="P270" s="176">
        <v>263.1646706586826</v>
      </c>
      <c r="Q270" s="59">
        <v>1283.054588607595</v>
      </c>
      <c r="R270" s="221">
        <v>9751.761486835312</v>
      </c>
      <c r="S270" s="221">
        <v>446.875</v>
      </c>
      <c r="T270" s="221">
        <v>3072.6409372846315</v>
      </c>
      <c r="U270" s="211">
        <v>14817.496683386222</v>
      </c>
      <c r="V270" s="58" t="s">
        <v>73</v>
      </c>
      <c r="W270" s="59" t="s">
        <v>73</v>
      </c>
      <c r="X270" s="131" t="s">
        <v>73</v>
      </c>
      <c r="Y270" s="132" t="s">
        <v>73</v>
      </c>
      <c r="Z270" s="132">
        <v>4351.524039882424</v>
      </c>
      <c r="AA270" s="132">
        <v>214715.68571910122</v>
      </c>
    </row>
    <row r="271" spans="1:27" ht="12.75" hidden="1">
      <c r="A271" s="162" t="s">
        <v>7</v>
      </c>
      <c r="B271" s="212">
        <v>9905.020489921111</v>
      </c>
      <c r="C271" s="212">
        <v>7459.065535606204</v>
      </c>
      <c r="D271" s="212">
        <v>143383.47230206995</v>
      </c>
      <c r="E271" s="212">
        <v>22352.031593299558</v>
      </c>
      <c r="F271" s="173">
        <v>2018.6544342507646</v>
      </c>
      <c r="G271" s="133">
        <v>377.52815013404825</v>
      </c>
      <c r="H271" s="151">
        <v>2158.8724832214766</v>
      </c>
      <c r="I271" s="133">
        <v>45</v>
      </c>
      <c r="J271" s="145">
        <v>156.20833333333334</v>
      </c>
      <c r="K271" s="212">
        <v>4756.263400939622</v>
      </c>
      <c r="L271" s="151">
        <v>4061.302568981922</v>
      </c>
      <c r="M271" s="151">
        <v>749.8208762886597</v>
      </c>
      <c r="N271" s="212">
        <v>4811.123445270581</v>
      </c>
      <c r="O271" s="162" t="s">
        <v>7</v>
      </c>
      <c r="P271" s="173">
        <v>432.6067864271457</v>
      </c>
      <c r="Q271" s="151">
        <v>3838.02321857486</v>
      </c>
      <c r="R271" s="151">
        <v>7760.468012585213</v>
      </c>
      <c r="S271" s="151">
        <v>648.7441860465116</v>
      </c>
      <c r="T271" s="151">
        <v>6064.532627865961</v>
      </c>
      <c r="U271" s="212">
        <v>18744.374831499692</v>
      </c>
      <c r="V271" s="133" t="s">
        <v>73</v>
      </c>
      <c r="W271" s="86" t="s">
        <v>73</v>
      </c>
      <c r="X271" s="134" t="s">
        <v>73</v>
      </c>
      <c r="Y271" s="135" t="s">
        <v>73</v>
      </c>
      <c r="Z271" s="135">
        <v>4115.486110835382</v>
      </c>
      <c r="AA271" s="135">
        <v>215526.83770944213</v>
      </c>
    </row>
    <row r="272" spans="1:27" ht="12.75" hidden="1">
      <c r="A272" s="162" t="s">
        <v>8</v>
      </c>
      <c r="B272" s="212">
        <v>8912.24455718778</v>
      </c>
      <c r="C272" s="212">
        <v>9710.928400572802</v>
      </c>
      <c r="D272" s="212">
        <v>157923.5123918252</v>
      </c>
      <c r="E272" s="212">
        <v>23191.596089578637</v>
      </c>
      <c r="F272" s="173">
        <v>2642.4840145690005</v>
      </c>
      <c r="G272" s="133">
        <v>538.9981167608287</v>
      </c>
      <c r="H272" s="151">
        <v>2892.9928315412185</v>
      </c>
      <c r="I272" s="133">
        <v>46.36363636363636</v>
      </c>
      <c r="J272" s="145">
        <v>259.24603174603175</v>
      </c>
      <c r="K272" s="212">
        <v>6380.084630980715</v>
      </c>
      <c r="L272" s="151">
        <v>5608.456352022711</v>
      </c>
      <c r="M272" s="151">
        <v>1084.5162488393687</v>
      </c>
      <c r="N272" s="212">
        <v>6692.97260086208</v>
      </c>
      <c r="O272" s="162" t="s">
        <v>8</v>
      </c>
      <c r="P272" s="173">
        <v>300.8333333333333</v>
      </c>
      <c r="Q272" s="151">
        <v>1679.4297769740808</v>
      </c>
      <c r="R272" s="151">
        <v>4523.805697752059</v>
      </c>
      <c r="S272" s="151">
        <v>703.828125</v>
      </c>
      <c r="T272" s="151">
        <v>4846.032936078007</v>
      </c>
      <c r="U272" s="212">
        <v>12053.92986913748</v>
      </c>
      <c r="V272" s="133" t="s">
        <v>73</v>
      </c>
      <c r="W272" s="86" t="s">
        <v>73</v>
      </c>
      <c r="X272" s="134" t="s">
        <v>73</v>
      </c>
      <c r="Y272" s="135" t="s">
        <v>73</v>
      </c>
      <c r="Z272" s="135">
        <v>7051.042089950526</v>
      </c>
      <c r="AA272" s="135">
        <v>231916.31063009522</v>
      </c>
    </row>
    <row r="273" spans="1:27" ht="12.75" hidden="1">
      <c r="A273" s="162" t="s">
        <v>9</v>
      </c>
      <c r="B273" s="212">
        <v>8943.284734717761</v>
      </c>
      <c r="C273" s="212">
        <v>9615.235302308314</v>
      </c>
      <c r="D273" s="212">
        <v>112402.97296248382</v>
      </c>
      <c r="E273" s="212">
        <v>10808.916628052362</v>
      </c>
      <c r="F273" s="173">
        <v>1635.2135984605516</v>
      </c>
      <c r="G273" s="133">
        <v>574.2077464788732</v>
      </c>
      <c r="H273" s="151">
        <v>1843.3579481397971</v>
      </c>
      <c r="I273" s="133">
        <v>50</v>
      </c>
      <c r="J273" s="145">
        <v>213.31120331950208</v>
      </c>
      <c r="K273" s="212">
        <v>4316.090496398724</v>
      </c>
      <c r="L273" s="151">
        <v>3945.9171205304287</v>
      </c>
      <c r="M273" s="151">
        <v>1069.7102888086642</v>
      </c>
      <c r="N273" s="212">
        <v>5015.627409339093</v>
      </c>
      <c r="O273" s="162" t="s">
        <v>9</v>
      </c>
      <c r="P273" s="173">
        <v>455.27542372881356</v>
      </c>
      <c r="Q273" s="151">
        <v>1424.6808510638298</v>
      </c>
      <c r="R273" s="151">
        <v>5289.042873051225</v>
      </c>
      <c r="S273" s="151">
        <v>688.8184438040346</v>
      </c>
      <c r="T273" s="151">
        <v>6700.842830306825</v>
      </c>
      <c r="U273" s="212">
        <v>14558.660421954726</v>
      </c>
      <c r="V273" s="133" t="s">
        <v>73</v>
      </c>
      <c r="W273" s="86" t="s">
        <v>73</v>
      </c>
      <c r="X273" s="134" t="s">
        <v>73</v>
      </c>
      <c r="Y273" s="135" t="s">
        <v>73</v>
      </c>
      <c r="Z273" s="135">
        <v>6539.525008079022</v>
      </c>
      <c r="AA273" s="135">
        <v>172200.3129633338</v>
      </c>
    </row>
    <row r="274" spans="1:27" ht="12.75" hidden="1">
      <c r="A274" s="162" t="s">
        <v>10</v>
      </c>
      <c r="B274" s="212">
        <v>7726.214378249488</v>
      </c>
      <c r="C274" s="212">
        <v>5655.830369077946</v>
      </c>
      <c r="D274" s="212">
        <v>134276.41545581745</v>
      </c>
      <c r="E274" s="212">
        <v>4172.517241531758</v>
      </c>
      <c r="F274" s="173">
        <v>1197.4987714987715</v>
      </c>
      <c r="G274" s="133">
        <v>605.5555555555555</v>
      </c>
      <c r="H274" s="151">
        <v>1608.6456591639871</v>
      </c>
      <c r="I274" s="133">
        <v>49.88235294117647</v>
      </c>
      <c r="J274" s="145">
        <v>228.45945945945945</v>
      </c>
      <c r="K274" s="212">
        <v>3690.0417986189505</v>
      </c>
      <c r="L274" s="151">
        <v>5753.67500414113</v>
      </c>
      <c r="M274" s="151">
        <v>1882.49213836478</v>
      </c>
      <c r="N274" s="212">
        <v>7636.167142505909</v>
      </c>
      <c r="O274" s="162" t="s">
        <v>10</v>
      </c>
      <c r="P274" s="173">
        <v>612.04047976012</v>
      </c>
      <c r="Q274" s="151">
        <v>1579.9285714285713</v>
      </c>
      <c r="R274" s="151">
        <v>6706.104504504505</v>
      </c>
      <c r="S274" s="151">
        <v>1249.7134831460673</v>
      </c>
      <c r="T274" s="151">
        <v>8319.340807174887</v>
      </c>
      <c r="U274" s="212">
        <v>18467.12784601415</v>
      </c>
      <c r="V274" s="133" t="s">
        <v>73</v>
      </c>
      <c r="W274" s="86" t="s">
        <v>73</v>
      </c>
      <c r="X274" s="134" t="s">
        <v>73</v>
      </c>
      <c r="Y274" s="135" t="s">
        <v>73</v>
      </c>
      <c r="Z274" s="135">
        <v>5915.335759235935</v>
      </c>
      <c r="AA274" s="135">
        <v>187539.64999105156</v>
      </c>
    </row>
    <row r="275" spans="1:27" ht="12.75" hidden="1">
      <c r="A275" s="162" t="s">
        <v>11</v>
      </c>
      <c r="B275" s="212">
        <v>3786.587188750369</v>
      </c>
      <c r="C275" s="212">
        <v>5912.514198179099</v>
      </c>
      <c r="D275" s="212">
        <v>146630.37605086542</v>
      </c>
      <c r="E275" s="212">
        <v>3671.671816929228</v>
      </c>
      <c r="F275" s="173">
        <v>1002.0805369127517</v>
      </c>
      <c r="G275" s="133">
        <v>455.20728929384967</v>
      </c>
      <c r="H275" s="151">
        <v>902.037610619469</v>
      </c>
      <c r="I275" s="133">
        <v>56.86440677966102</v>
      </c>
      <c r="J275" s="145">
        <v>146.6689655172414</v>
      </c>
      <c r="K275" s="212">
        <v>2562.8588091229726</v>
      </c>
      <c r="L275" s="151">
        <v>6346.789607286845</v>
      </c>
      <c r="M275" s="151">
        <v>2326.733960650128</v>
      </c>
      <c r="N275" s="212">
        <v>8673.523567936973</v>
      </c>
      <c r="O275" s="162" t="s">
        <v>11</v>
      </c>
      <c r="P275" s="173">
        <v>519.1088082901555</v>
      </c>
      <c r="Q275" s="151">
        <v>2751.787701317716</v>
      </c>
      <c r="R275" s="151">
        <v>4868.084123461771</v>
      </c>
      <c r="S275" s="151">
        <v>1363.962577962578</v>
      </c>
      <c r="T275" s="151">
        <v>8568.964162400285</v>
      </c>
      <c r="U275" s="212">
        <v>18071.907373432507</v>
      </c>
      <c r="V275" s="133" t="s">
        <v>73</v>
      </c>
      <c r="W275" s="86" t="s">
        <v>73</v>
      </c>
      <c r="X275" s="134" t="s">
        <v>73</v>
      </c>
      <c r="Y275" s="135" t="s">
        <v>73</v>
      </c>
      <c r="Z275" s="135">
        <v>7254.5644920921695</v>
      </c>
      <c r="AA275" s="135">
        <v>196564.00349730873</v>
      </c>
    </row>
    <row r="276" spans="1:27" ht="12.75" hidden="1">
      <c r="A276" s="162" t="s">
        <v>12</v>
      </c>
      <c r="B276" s="212">
        <v>8592.361362913616</v>
      </c>
      <c r="C276" s="212">
        <v>10923.260919804852</v>
      </c>
      <c r="D276" s="212">
        <v>157548.5696123316</v>
      </c>
      <c r="E276" s="212">
        <v>4843.496197852082</v>
      </c>
      <c r="F276" s="173">
        <v>982.8753959873284</v>
      </c>
      <c r="G276" s="133">
        <v>998.6493633692459</v>
      </c>
      <c r="H276" s="151">
        <v>1223.0825838103026</v>
      </c>
      <c r="I276" s="133">
        <v>137.86666666666667</v>
      </c>
      <c r="J276" s="145">
        <v>152.99354838709678</v>
      </c>
      <c r="K276" s="212">
        <v>3495.46755822064</v>
      </c>
      <c r="L276" s="151">
        <v>5212.448952879581</v>
      </c>
      <c r="M276" s="151">
        <v>2643.793668954996</v>
      </c>
      <c r="N276" s="212">
        <v>7856.242621834577</v>
      </c>
      <c r="O276" s="162" t="s">
        <v>12</v>
      </c>
      <c r="P276" s="173">
        <v>607.8632352941177</v>
      </c>
      <c r="Q276" s="151">
        <v>3952.1739130434785</v>
      </c>
      <c r="R276" s="151">
        <v>9204.010273972603</v>
      </c>
      <c r="S276" s="151">
        <v>743.1725543478261</v>
      </c>
      <c r="T276" s="151">
        <v>8403.592373597201</v>
      </c>
      <c r="U276" s="212">
        <v>22910.812350255226</v>
      </c>
      <c r="V276" s="133" t="s">
        <v>73</v>
      </c>
      <c r="W276" s="86" t="s">
        <v>73</v>
      </c>
      <c r="X276" s="134" t="s">
        <v>73</v>
      </c>
      <c r="Y276" s="135" t="s">
        <v>73</v>
      </c>
      <c r="Z276" s="135">
        <v>6046.753211674128</v>
      </c>
      <c r="AA276" s="135">
        <v>222216.9638348867</v>
      </c>
    </row>
    <row r="277" spans="1:27" ht="12.75" hidden="1">
      <c r="A277" s="162" t="s">
        <v>13</v>
      </c>
      <c r="B277" s="212">
        <v>11263.384682299686</v>
      </c>
      <c r="C277" s="212">
        <v>14338.630015254841</v>
      </c>
      <c r="D277" s="212">
        <v>181753.67082501188</v>
      </c>
      <c r="E277" s="212">
        <v>4866.744306658949</v>
      </c>
      <c r="F277" s="173">
        <v>1323.5669781931465</v>
      </c>
      <c r="G277" s="133">
        <v>495.97975708502025</v>
      </c>
      <c r="H277" s="151">
        <v>971.0494736842105</v>
      </c>
      <c r="I277" s="133">
        <v>275.42738589211615</v>
      </c>
      <c r="J277" s="145">
        <v>133.33035714285714</v>
      </c>
      <c r="K277" s="212">
        <v>3199.3539519973506</v>
      </c>
      <c r="L277" s="151">
        <v>4732.3772689768975</v>
      </c>
      <c r="M277" s="151">
        <v>2814.1575221238936</v>
      </c>
      <c r="N277" s="212">
        <v>7546.534791100791</v>
      </c>
      <c r="O277" s="162" t="s">
        <v>13</v>
      </c>
      <c r="P277" s="173">
        <v>655.5860655737705</v>
      </c>
      <c r="Q277" s="151">
        <v>2991.0264567983927</v>
      </c>
      <c r="R277" s="151">
        <v>9256.777168655273</v>
      </c>
      <c r="S277" s="151">
        <v>537.6972972972973</v>
      </c>
      <c r="T277" s="151">
        <v>5319.918367346939</v>
      </c>
      <c r="U277" s="212">
        <v>18761.005355671674</v>
      </c>
      <c r="V277" s="133" t="s">
        <v>73</v>
      </c>
      <c r="W277" s="86" t="s">
        <v>73</v>
      </c>
      <c r="X277" s="134" t="s">
        <v>73</v>
      </c>
      <c r="Y277" s="135" t="s">
        <v>73</v>
      </c>
      <c r="Z277" s="135">
        <v>8236.83144511429</v>
      </c>
      <c r="AA277" s="135">
        <v>249966.15537310945</v>
      </c>
    </row>
    <row r="278" spans="1:27" ht="12.75" hidden="1">
      <c r="A278" s="162" t="s">
        <v>14</v>
      </c>
      <c r="B278" s="212">
        <v>5102.250369239009</v>
      </c>
      <c r="C278" s="212">
        <v>5364.483448851486</v>
      </c>
      <c r="D278" s="212">
        <v>168539.39158202443</v>
      </c>
      <c r="E278" s="212">
        <v>4601.799494384074</v>
      </c>
      <c r="F278" s="173">
        <v>1110.0218380345768</v>
      </c>
      <c r="G278" s="133">
        <v>346.0662824207493</v>
      </c>
      <c r="H278" s="151">
        <v>1375.619865571322</v>
      </c>
      <c r="I278" s="133">
        <v>60.375</v>
      </c>
      <c r="J278" s="145">
        <v>91.67032967032966</v>
      </c>
      <c r="K278" s="212">
        <v>2983.7533156969776</v>
      </c>
      <c r="L278" s="151">
        <v>6060.3036883282775</v>
      </c>
      <c r="M278" s="151">
        <v>2805.1284634760705</v>
      </c>
      <c r="N278" s="212">
        <v>8865.432151804347</v>
      </c>
      <c r="O278" s="162" t="s">
        <v>14</v>
      </c>
      <c r="P278" s="173">
        <v>830.5564159292036</v>
      </c>
      <c r="Q278" s="151">
        <v>1824.4343991179712</v>
      </c>
      <c r="R278" s="151">
        <v>4726.146214099217</v>
      </c>
      <c r="S278" s="151">
        <v>735.5875</v>
      </c>
      <c r="T278" s="151">
        <v>6034.288445127155</v>
      </c>
      <c r="U278" s="212">
        <v>14151.012974273546</v>
      </c>
      <c r="V278" s="133" t="s">
        <v>73</v>
      </c>
      <c r="W278" s="86" t="s">
        <v>73</v>
      </c>
      <c r="X278" s="134" t="s">
        <v>73</v>
      </c>
      <c r="Y278" s="135" t="s">
        <v>73</v>
      </c>
      <c r="Z278" s="135">
        <v>7249.239034788235</v>
      </c>
      <c r="AA278" s="135">
        <v>216857.36237106213</v>
      </c>
    </row>
    <row r="279" spans="1:27" ht="12.75" hidden="1">
      <c r="A279" s="162" t="s">
        <v>15</v>
      </c>
      <c r="B279" s="212">
        <v>10948.145854744069</v>
      </c>
      <c r="C279" s="212">
        <v>13353.280633570477</v>
      </c>
      <c r="D279" s="212">
        <v>126277.94055738188</v>
      </c>
      <c r="E279" s="212">
        <v>8674.149862740689</v>
      </c>
      <c r="F279" s="173">
        <v>1070.6816901408451</v>
      </c>
      <c r="G279" s="133">
        <v>635.3088</v>
      </c>
      <c r="H279" s="151">
        <v>2175.685741535527</v>
      </c>
      <c r="I279" s="133">
        <v>78</v>
      </c>
      <c r="J279" s="145">
        <v>201.71028037383178</v>
      </c>
      <c r="K279" s="212">
        <v>4161.386512050204</v>
      </c>
      <c r="L279" s="151">
        <v>5603.312693498452</v>
      </c>
      <c r="M279" s="151">
        <v>1767.1366245694603</v>
      </c>
      <c r="N279" s="212">
        <v>7370.449318067913</v>
      </c>
      <c r="O279" s="162" t="s">
        <v>15</v>
      </c>
      <c r="P279" s="173">
        <v>768.1992337164751</v>
      </c>
      <c r="Q279" s="151">
        <v>1414.211351755041</v>
      </c>
      <c r="R279" s="151">
        <v>5028.074729392173</v>
      </c>
      <c r="S279" s="151">
        <v>1057.8028436018958</v>
      </c>
      <c r="T279" s="151">
        <v>5883.214981273408</v>
      </c>
      <c r="U279" s="212">
        <v>14151.503139738992</v>
      </c>
      <c r="V279" s="133" t="s">
        <v>73</v>
      </c>
      <c r="W279" s="86" t="s">
        <v>73</v>
      </c>
      <c r="X279" s="134" t="s">
        <v>73</v>
      </c>
      <c r="Y279" s="135" t="s">
        <v>73</v>
      </c>
      <c r="Z279" s="135">
        <v>8277.444607953135</v>
      </c>
      <c r="AA279" s="135">
        <v>193214.30048624735</v>
      </c>
    </row>
    <row r="280" spans="1:27" ht="12.75" hidden="1">
      <c r="A280" s="162" t="s">
        <v>16</v>
      </c>
      <c r="B280" s="212">
        <v>5643.192877223947</v>
      </c>
      <c r="C280" s="212">
        <v>7600.629362182697</v>
      </c>
      <c r="D280" s="212">
        <v>140268.27820165298</v>
      </c>
      <c r="E280" s="212">
        <v>15732.178184704548</v>
      </c>
      <c r="F280" s="173">
        <v>1564.6283783783783</v>
      </c>
      <c r="G280" s="133">
        <v>617.5632183908046</v>
      </c>
      <c r="H280" s="151">
        <v>2454.1965560688786</v>
      </c>
      <c r="I280" s="133">
        <v>92.95833333333334</v>
      </c>
      <c r="J280" s="145">
        <v>619.6039603960396</v>
      </c>
      <c r="K280" s="212">
        <v>5348.9504465674345</v>
      </c>
      <c r="L280" s="151">
        <v>3729.227540106952</v>
      </c>
      <c r="M280" s="151">
        <v>1097.0915887850467</v>
      </c>
      <c r="N280" s="212">
        <v>4826.319128891999</v>
      </c>
      <c r="O280" s="162" t="s">
        <v>16</v>
      </c>
      <c r="P280" s="173">
        <v>635.5137880986938</v>
      </c>
      <c r="Q280" s="151">
        <v>1100.5188679245282</v>
      </c>
      <c r="R280" s="151">
        <v>6309.6022390516955</v>
      </c>
      <c r="S280" s="151">
        <v>1786.5773195876288</v>
      </c>
      <c r="T280" s="151">
        <v>4349.737148399612</v>
      </c>
      <c r="U280" s="212">
        <v>14181.949363062158</v>
      </c>
      <c r="V280" s="133" t="s">
        <v>73</v>
      </c>
      <c r="W280" s="86" t="s">
        <v>73</v>
      </c>
      <c r="X280" s="134" t="s">
        <v>73</v>
      </c>
      <c r="Y280" s="135" t="s">
        <v>73</v>
      </c>
      <c r="Z280" s="135">
        <v>8626.150675353842</v>
      </c>
      <c r="AA280" s="135">
        <v>202227.6482396396</v>
      </c>
    </row>
    <row r="281" spans="1:27" ht="12.75" hidden="1">
      <c r="A281" s="114" t="s">
        <v>17</v>
      </c>
      <c r="B281" s="215">
        <v>12588.367636227</v>
      </c>
      <c r="C281" s="215">
        <v>13913.954411788905</v>
      </c>
      <c r="D281" s="215">
        <v>167341.5530524768</v>
      </c>
      <c r="E281" s="215">
        <v>20370.48630769126</v>
      </c>
      <c r="F281" s="177">
        <v>945</v>
      </c>
      <c r="G281" s="133">
        <v>1043.3709198813056</v>
      </c>
      <c r="H281" s="153">
        <v>1442.4777448071218</v>
      </c>
      <c r="I281" s="133">
        <v>45.473684210526315</v>
      </c>
      <c r="J281" s="145">
        <v>671.7958860759494</v>
      </c>
      <c r="K281" s="215">
        <v>4148.118234974903</v>
      </c>
      <c r="L281" s="153">
        <v>4814.648194987353</v>
      </c>
      <c r="M281" s="153">
        <v>1074.9276556776556</v>
      </c>
      <c r="N281" s="215">
        <v>5889.575850665009</v>
      </c>
      <c r="O281" s="114" t="s">
        <v>17</v>
      </c>
      <c r="P281" s="177">
        <v>440.3703703703704</v>
      </c>
      <c r="Q281" s="153">
        <v>1427.968253968254</v>
      </c>
      <c r="R281" s="153">
        <v>7378.936905790838</v>
      </c>
      <c r="S281" s="153">
        <v>2634.5285481239803</v>
      </c>
      <c r="T281" s="153">
        <v>4017.723422644771</v>
      </c>
      <c r="U281" s="215">
        <v>15899.527500898213</v>
      </c>
      <c r="V281" s="137" t="s">
        <v>73</v>
      </c>
      <c r="W281" s="136" t="s">
        <v>73</v>
      </c>
      <c r="X281" s="138" t="s">
        <v>73</v>
      </c>
      <c r="Y281" s="139" t="s">
        <v>73</v>
      </c>
      <c r="Z281" s="139">
        <v>8297.794738686074</v>
      </c>
      <c r="AA281" s="139">
        <v>248449.37773340818</v>
      </c>
    </row>
    <row r="282" spans="1:27" ht="13.5" hidden="1" thickBot="1">
      <c r="A282" s="277" t="s">
        <v>5</v>
      </c>
      <c r="B282" s="217">
        <v>114710.81280242956</v>
      </c>
      <c r="C282" s="217">
        <v>134101.12251786047</v>
      </c>
      <c r="D282" s="217">
        <v>1747502.3233249392</v>
      </c>
      <c r="E282" s="217">
        <v>145600.89456656843</v>
      </c>
      <c r="F282" s="249">
        <v>17374.308520508202</v>
      </c>
      <c r="G282" s="164">
        <v>7207.768532703614</v>
      </c>
      <c r="H282" s="166">
        <v>21159.35473004737</v>
      </c>
      <c r="I282" s="164">
        <v>1050.6232308929987</v>
      </c>
      <c r="J282" s="202">
        <v>3055.393959817277</v>
      </c>
      <c r="K282" s="217">
        <v>49847.448973969455</v>
      </c>
      <c r="L282" s="249">
        <v>60488.69272461726</v>
      </c>
      <c r="M282" s="276">
        <v>20412.31471533198</v>
      </c>
      <c r="N282" s="217">
        <v>80901.00743994926</v>
      </c>
      <c r="O282" s="275" t="s">
        <v>5</v>
      </c>
      <c r="P282" s="175">
        <v>6521.118611180882</v>
      </c>
      <c r="Q282" s="166">
        <v>25267.237950574323</v>
      </c>
      <c r="R282" s="166">
        <v>80802.81422915186</v>
      </c>
      <c r="S282" s="166">
        <v>12597.30787891782</v>
      </c>
      <c r="T282" s="276">
        <v>71580.82903949969</v>
      </c>
      <c r="U282" s="217">
        <v>196769.30770932458</v>
      </c>
      <c r="V282" s="201" t="s">
        <v>73</v>
      </c>
      <c r="W282" s="164" t="s">
        <v>73</v>
      </c>
      <c r="X282" s="202" t="s">
        <v>73</v>
      </c>
      <c r="Y282" s="168" t="s">
        <v>73</v>
      </c>
      <c r="Z282" s="168">
        <v>81961.69121364516</v>
      </c>
      <c r="AA282" s="168">
        <v>2551394.608548686</v>
      </c>
    </row>
    <row r="283" spans="2:80" s="142" customFormat="1" ht="18.75" hidden="1" thickTop="1"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140"/>
      <c r="AK283" s="140"/>
      <c r="AL283" s="140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  <c r="BE283" s="140"/>
      <c r="BF283" s="140"/>
      <c r="BG283" s="140"/>
      <c r="BH283" s="140"/>
      <c r="BI283" s="140"/>
      <c r="BJ283" s="140"/>
      <c r="BK283" s="140"/>
      <c r="BL283" s="140"/>
      <c r="BM283" s="140"/>
      <c r="BN283" s="140"/>
      <c r="BO283" s="140"/>
      <c r="BP283" s="140"/>
      <c r="BQ283" s="140"/>
      <c r="BR283" s="140"/>
      <c r="BS283" s="140"/>
      <c r="BT283" s="140"/>
      <c r="BU283" s="140"/>
      <c r="BV283" s="140"/>
      <c r="BW283" s="140"/>
      <c r="BX283" s="140"/>
      <c r="BY283" s="140"/>
      <c r="BZ283" s="140"/>
      <c r="CA283" s="140"/>
      <c r="CB283" s="140"/>
    </row>
    <row r="284" spans="1:27" s="142" customFormat="1" ht="12.75" customHeight="1" hidden="1">
      <c r="A284" s="144"/>
      <c r="B284" s="140"/>
      <c r="C284" s="140"/>
      <c r="D284" s="141"/>
      <c r="E284" s="209"/>
      <c r="F284" s="209"/>
      <c r="G284" s="209"/>
      <c r="H284" s="209"/>
      <c r="I284" s="209"/>
      <c r="J284" s="209"/>
      <c r="K284" s="209"/>
      <c r="L284" s="141"/>
      <c r="M284" s="141"/>
      <c r="N284" s="141"/>
      <c r="O284" s="144"/>
      <c r="R284" s="141"/>
      <c r="S284" s="141"/>
      <c r="T284" s="141"/>
      <c r="U284" s="141"/>
      <c r="V284" s="141"/>
      <c r="W284" s="141"/>
      <c r="X284" s="141"/>
      <c r="Y284" s="141"/>
      <c r="Z284" s="141"/>
      <c r="AA284" s="143"/>
    </row>
    <row r="285" spans="1:27" s="142" customFormat="1" ht="12.75" customHeight="1" hidden="1">
      <c r="A285" s="144"/>
      <c r="B285" s="140"/>
      <c r="C285" s="140"/>
      <c r="D285" s="141"/>
      <c r="E285" s="209"/>
      <c r="F285" s="209"/>
      <c r="G285" s="209"/>
      <c r="H285" s="209"/>
      <c r="I285" s="209"/>
      <c r="J285" s="209"/>
      <c r="K285" s="209"/>
      <c r="L285" s="141"/>
      <c r="M285" s="141"/>
      <c r="N285" s="141"/>
      <c r="O285" s="144"/>
      <c r="R285" s="141"/>
      <c r="S285" s="141"/>
      <c r="T285" s="141"/>
      <c r="U285" s="141"/>
      <c r="V285" s="141"/>
      <c r="W285" s="141"/>
      <c r="X285" s="141"/>
      <c r="Y285" s="141"/>
      <c r="Z285" s="141"/>
      <c r="AA285" s="143"/>
    </row>
    <row r="286" spans="1:27" ht="16.5" hidden="1" thickBot="1">
      <c r="A286" s="374" t="s">
        <v>132</v>
      </c>
      <c r="B286" s="9"/>
      <c r="C286" s="9"/>
      <c r="D286" s="117"/>
      <c r="E286" s="210"/>
      <c r="F286" s="210"/>
      <c r="G286" s="210"/>
      <c r="H286" s="210"/>
      <c r="I286" s="210"/>
      <c r="J286" s="210"/>
      <c r="K286" s="210"/>
      <c r="L286" s="117"/>
      <c r="M286" s="117"/>
      <c r="N286" s="117"/>
      <c r="O286" s="8"/>
      <c r="P286" s="84"/>
      <c r="Q286" s="84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8"/>
    </row>
    <row r="287" spans="1:27" s="117" customFormat="1" ht="13.5" hidden="1" thickBot="1">
      <c r="A287" s="146"/>
      <c r="B287" s="223" t="s">
        <v>74</v>
      </c>
      <c r="C287" s="147" t="s">
        <v>75</v>
      </c>
      <c r="D287" s="148" t="s">
        <v>60</v>
      </c>
      <c r="E287" s="149" t="s">
        <v>61</v>
      </c>
      <c r="F287" s="483" t="s">
        <v>62</v>
      </c>
      <c r="G287" s="484"/>
      <c r="H287" s="484"/>
      <c r="I287" s="484"/>
      <c r="J287" s="484"/>
      <c r="K287" s="485"/>
      <c r="L287" s="486" t="s">
        <v>63</v>
      </c>
      <c r="M287" s="487"/>
      <c r="N287" s="488"/>
      <c r="O287" s="483" t="s">
        <v>64</v>
      </c>
      <c r="P287" s="484"/>
      <c r="Q287" s="484"/>
      <c r="R287" s="484"/>
      <c r="S287" s="484"/>
      <c r="T287" s="484"/>
      <c r="U287" s="485"/>
      <c r="V287" s="486" t="s">
        <v>66</v>
      </c>
      <c r="W287" s="487"/>
      <c r="X287" s="487"/>
      <c r="Y287" s="488"/>
      <c r="Z287" s="148" t="s">
        <v>71</v>
      </c>
      <c r="AA287" s="150" t="s">
        <v>5</v>
      </c>
    </row>
    <row r="288" spans="1:27" s="127" customFormat="1" ht="39.75" customHeight="1" hidden="1" thickTop="1">
      <c r="A288" s="268">
        <v>1995</v>
      </c>
      <c r="B288" s="120" t="s">
        <v>58</v>
      </c>
      <c r="C288" s="120" t="s">
        <v>59</v>
      </c>
      <c r="D288" s="120" t="s">
        <v>0</v>
      </c>
      <c r="E288" s="119" t="s">
        <v>3</v>
      </c>
      <c r="F288" s="121" t="s">
        <v>47</v>
      </c>
      <c r="G288" s="122" t="s">
        <v>49</v>
      </c>
      <c r="H288" s="122" t="s">
        <v>48</v>
      </c>
      <c r="I288" s="122" t="s">
        <v>50</v>
      </c>
      <c r="J288" s="123" t="s">
        <v>123</v>
      </c>
      <c r="K288" s="120" t="s">
        <v>52</v>
      </c>
      <c r="L288" s="158" t="s">
        <v>45</v>
      </c>
      <c r="M288" s="158" t="s">
        <v>56</v>
      </c>
      <c r="N288" s="120" t="s">
        <v>46</v>
      </c>
      <c r="O288" s="121"/>
      <c r="P288" s="121" t="s">
        <v>40</v>
      </c>
      <c r="Q288" s="124" t="s">
        <v>41</v>
      </c>
      <c r="R288" s="122" t="s">
        <v>42</v>
      </c>
      <c r="S288" s="124" t="s">
        <v>55</v>
      </c>
      <c r="T288" s="125" t="s">
        <v>44</v>
      </c>
      <c r="U288" s="120" t="s">
        <v>65</v>
      </c>
      <c r="V288" s="159" t="s">
        <v>72</v>
      </c>
      <c r="W288" s="158" t="s">
        <v>67</v>
      </c>
      <c r="X288" s="160" t="s">
        <v>68</v>
      </c>
      <c r="Y288" s="120" t="s">
        <v>69</v>
      </c>
      <c r="Z288" s="120" t="s">
        <v>70</v>
      </c>
      <c r="AA288" s="120" t="s">
        <v>53</v>
      </c>
    </row>
    <row r="289" spans="1:27" ht="12.75" hidden="1">
      <c r="A289" s="169" t="s">
        <v>5</v>
      </c>
      <c r="B289" s="129"/>
      <c r="C289" s="129"/>
      <c r="D289" s="129"/>
      <c r="E289" s="128"/>
      <c r="F289" s="12"/>
      <c r="G289" s="11"/>
      <c r="H289" s="11"/>
      <c r="I289" s="11"/>
      <c r="J289" s="130"/>
      <c r="K289" s="129"/>
      <c r="L289" s="16"/>
      <c r="M289" s="16"/>
      <c r="N289" s="129"/>
      <c r="O289" s="169" t="s">
        <v>5</v>
      </c>
      <c r="P289" s="12"/>
      <c r="Q289" s="16"/>
      <c r="R289" s="11"/>
      <c r="S289" s="16"/>
      <c r="T289" s="31"/>
      <c r="U289" s="129"/>
      <c r="V289" s="13"/>
      <c r="W289" s="16"/>
      <c r="X289" s="130"/>
      <c r="Y289" s="129"/>
      <c r="Z289" s="129"/>
      <c r="AA289" s="129"/>
    </row>
    <row r="290" spans="1:27" ht="12.75" hidden="1">
      <c r="A290" s="161" t="s">
        <v>6</v>
      </c>
      <c r="B290" s="212">
        <v>141695.55439084859</v>
      </c>
      <c r="C290" s="212">
        <v>126180.2825418799</v>
      </c>
      <c r="D290" s="212">
        <v>158853.13593660813</v>
      </c>
      <c r="E290" s="211">
        <v>26949.71097579502</v>
      </c>
      <c r="F290" s="173">
        <v>5111.271576524741</v>
      </c>
      <c r="G290" s="133">
        <v>1160.0165289256197</v>
      </c>
      <c r="H290" s="173">
        <v>5649.212822207534</v>
      </c>
      <c r="I290" s="133">
        <v>640.5471698113207</v>
      </c>
      <c r="J290" s="145">
        <v>1771.7043941411453</v>
      </c>
      <c r="K290" s="211">
        <v>14332.752491610361</v>
      </c>
      <c r="L290" s="151">
        <v>10013.769395017793</v>
      </c>
      <c r="M290" s="173">
        <v>2507.636363636364</v>
      </c>
      <c r="N290" s="211">
        <v>12521.405758654157</v>
      </c>
      <c r="O290" s="161" t="s">
        <v>6</v>
      </c>
      <c r="P290" s="173">
        <v>981.0933333333334</v>
      </c>
      <c r="Q290" s="173">
        <v>3412.0569620253164</v>
      </c>
      <c r="R290" s="173">
        <v>15424.41369193154</v>
      </c>
      <c r="S290" s="173">
        <v>1311.133769878391</v>
      </c>
      <c r="T290" s="172">
        <v>7651.623762376237</v>
      </c>
      <c r="U290" s="212">
        <v>28780.32151954482</v>
      </c>
      <c r="V290" s="58" t="s">
        <v>73</v>
      </c>
      <c r="W290" s="59" t="s">
        <v>73</v>
      </c>
      <c r="X290" s="131" t="s">
        <v>73</v>
      </c>
      <c r="Y290" s="269" t="s">
        <v>73</v>
      </c>
      <c r="Z290" s="213">
        <v>16237.383405350673</v>
      </c>
      <c r="AA290" s="213">
        <v>525550.5470202917</v>
      </c>
    </row>
    <row r="291" spans="1:27" ht="12.75" hidden="1">
      <c r="A291" s="162" t="s">
        <v>7</v>
      </c>
      <c r="B291" s="212">
        <v>146626.6747460021</v>
      </c>
      <c r="C291" s="212">
        <v>140467.5220985459</v>
      </c>
      <c r="D291" s="212">
        <v>132938.27048114434</v>
      </c>
      <c r="E291" s="212">
        <v>25810.69214332241</v>
      </c>
      <c r="F291" s="173">
        <v>4990.030612244898</v>
      </c>
      <c r="G291" s="133">
        <v>1295.5107758620688</v>
      </c>
      <c r="H291" s="173">
        <v>5458.272</v>
      </c>
      <c r="I291" s="133">
        <v>426.9591836734694</v>
      </c>
      <c r="J291" s="145">
        <v>1048.3657587548637</v>
      </c>
      <c r="K291" s="212">
        <v>13219.138330535301</v>
      </c>
      <c r="L291" s="151">
        <v>6005.490059642147</v>
      </c>
      <c r="M291" s="173">
        <v>1237.044964028777</v>
      </c>
      <c r="N291" s="212">
        <v>7242.535023670924</v>
      </c>
      <c r="O291" s="162" t="s">
        <v>7</v>
      </c>
      <c r="P291" s="173">
        <v>816.1368078175896</v>
      </c>
      <c r="Q291" s="173">
        <v>2155.416666666667</v>
      </c>
      <c r="R291" s="173">
        <v>8938.282013444827</v>
      </c>
      <c r="S291" s="173">
        <v>815.42</v>
      </c>
      <c r="T291" s="172">
        <v>6378.593980466414</v>
      </c>
      <c r="U291" s="212">
        <v>19103.849468395496</v>
      </c>
      <c r="V291" s="133" t="s">
        <v>73</v>
      </c>
      <c r="W291" s="86" t="s">
        <v>73</v>
      </c>
      <c r="X291" s="134" t="s">
        <v>73</v>
      </c>
      <c r="Y291" s="270" t="s">
        <v>73</v>
      </c>
      <c r="Z291" s="214">
        <v>14081.80039960401</v>
      </c>
      <c r="AA291" s="214">
        <v>499490.4826912205</v>
      </c>
    </row>
    <row r="292" spans="1:27" ht="12.75" hidden="1">
      <c r="A292" s="162" t="s">
        <v>8</v>
      </c>
      <c r="B292" s="212">
        <v>165616.46581230382</v>
      </c>
      <c r="C292" s="212">
        <v>150684.5441724404</v>
      </c>
      <c r="D292" s="212">
        <v>172066.26431471552</v>
      </c>
      <c r="E292" s="212">
        <v>23904.19452953508</v>
      </c>
      <c r="F292" s="173">
        <v>4935.471383975026</v>
      </c>
      <c r="G292" s="133">
        <v>1366.7178217821784</v>
      </c>
      <c r="H292" s="173">
        <v>7211.991135734072</v>
      </c>
      <c r="I292" s="133">
        <v>476.75</v>
      </c>
      <c r="J292" s="145">
        <v>1232.8506787330316</v>
      </c>
      <c r="K292" s="212">
        <v>15223.781020224309</v>
      </c>
      <c r="L292" s="151">
        <v>6515.764982373678</v>
      </c>
      <c r="M292" s="173">
        <v>2070.2254570074474</v>
      </c>
      <c r="N292" s="212">
        <v>8585.990439381127</v>
      </c>
      <c r="O292" s="162" t="s">
        <v>8</v>
      </c>
      <c r="P292" s="173">
        <v>946.2692307692307</v>
      </c>
      <c r="Q292" s="173">
        <v>1385.553472987872</v>
      </c>
      <c r="R292" s="173">
        <v>6988.289548596991</v>
      </c>
      <c r="S292" s="173">
        <v>1173.1372549019607</v>
      </c>
      <c r="T292" s="172">
        <v>5077.034753363228</v>
      </c>
      <c r="U292" s="212">
        <v>15570.284260619283</v>
      </c>
      <c r="V292" s="133" t="s">
        <v>73</v>
      </c>
      <c r="W292" s="86" t="s">
        <v>73</v>
      </c>
      <c r="X292" s="134" t="s">
        <v>73</v>
      </c>
      <c r="Y292" s="270" t="s">
        <v>73</v>
      </c>
      <c r="Z292" s="214">
        <v>15225.175430739839</v>
      </c>
      <c r="AA292" s="214">
        <v>566876.6999799594</v>
      </c>
    </row>
    <row r="293" spans="1:27" ht="12.75" hidden="1">
      <c r="A293" s="162" t="s">
        <v>9</v>
      </c>
      <c r="B293" s="212">
        <v>177837.62181610608</v>
      </c>
      <c r="C293" s="212">
        <v>110141.64880313404</v>
      </c>
      <c r="D293" s="212">
        <v>129335.24285798088</v>
      </c>
      <c r="E293" s="212">
        <v>15671.275039428823</v>
      </c>
      <c r="F293" s="173">
        <v>5231.350597609562</v>
      </c>
      <c r="G293" s="133">
        <v>1509.8459069020867</v>
      </c>
      <c r="H293" s="173">
        <v>8311.491666666667</v>
      </c>
      <c r="I293" s="133">
        <v>441.75</v>
      </c>
      <c r="J293" s="145">
        <v>1294.1361256544503</v>
      </c>
      <c r="K293" s="212">
        <v>16788.574296832765</v>
      </c>
      <c r="L293" s="151">
        <v>7528.249847281613</v>
      </c>
      <c r="M293" s="173">
        <v>2774.001194029851</v>
      </c>
      <c r="N293" s="212">
        <v>10302.251041311463</v>
      </c>
      <c r="O293" s="162" t="s">
        <v>9</v>
      </c>
      <c r="P293" s="173">
        <v>1229.1871657754011</v>
      </c>
      <c r="Q293" s="173">
        <v>2449.821157218001</v>
      </c>
      <c r="R293" s="173">
        <v>8048.466331658292</v>
      </c>
      <c r="S293" s="173">
        <v>815.2582781456954</v>
      </c>
      <c r="T293" s="172">
        <v>4796.958549222798</v>
      </c>
      <c r="U293" s="212">
        <v>17339.691482020186</v>
      </c>
      <c r="V293" s="133" t="s">
        <v>73</v>
      </c>
      <c r="W293" s="86" t="s">
        <v>73</v>
      </c>
      <c r="X293" s="134" t="s">
        <v>73</v>
      </c>
      <c r="Y293" s="270" t="s">
        <v>73</v>
      </c>
      <c r="Z293" s="214">
        <v>16340.530872372801</v>
      </c>
      <c r="AA293" s="214">
        <v>493756.83620918705</v>
      </c>
    </row>
    <row r="294" spans="1:27" ht="12.75" hidden="1">
      <c r="A294" s="162" t="s">
        <v>10</v>
      </c>
      <c r="B294" s="212">
        <v>160356.39954665682</v>
      </c>
      <c r="C294" s="212">
        <v>108297.33549301753</v>
      </c>
      <c r="D294" s="212">
        <v>166360.3648208045</v>
      </c>
      <c r="E294" s="212">
        <v>7311.930904361267</v>
      </c>
      <c r="F294" s="173">
        <v>4639.119856887299</v>
      </c>
      <c r="G294" s="133">
        <v>1098.5803357314148</v>
      </c>
      <c r="H294" s="173">
        <v>7095.887740029542</v>
      </c>
      <c r="I294" s="133">
        <v>395.29411764705884</v>
      </c>
      <c r="J294" s="145">
        <v>1591.4452554744526</v>
      </c>
      <c r="K294" s="212">
        <v>14820.327305769766</v>
      </c>
      <c r="L294" s="151">
        <v>8051.714437367304</v>
      </c>
      <c r="M294" s="173">
        <v>3814.5213969503197</v>
      </c>
      <c r="N294" s="212">
        <v>11866.235834317624</v>
      </c>
      <c r="O294" s="162" t="s">
        <v>10</v>
      </c>
      <c r="P294" s="173">
        <v>1310.0666666666666</v>
      </c>
      <c r="Q294" s="173">
        <v>1984.8674351585014</v>
      </c>
      <c r="R294" s="173">
        <v>10365.162447257384</v>
      </c>
      <c r="S294" s="173">
        <v>2072.9324675324674</v>
      </c>
      <c r="T294" s="172">
        <v>6111.136415919024</v>
      </c>
      <c r="U294" s="212">
        <v>21844.165432534042</v>
      </c>
      <c r="V294" s="133" t="s">
        <v>73</v>
      </c>
      <c r="W294" s="86" t="s">
        <v>73</v>
      </c>
      <c r="X294" s="134" t="s">
        <v>73</v>
      </c>
      <c r="Y294" s="270" t="s">
        <v>73</v>
      </c>
      <c r="Z294" s="214">
        <v>16535.75465209308</v>
      </c>
      <c r="AA294" s="214">
        <v>507392.51398955466</v>
      </c>
    </row>
    <row r="295" spans="1:27" ht="12.75" hidden="1">
      <c r="A295" s="162" t="s">
        <v>11</v>
      </c>
      <c r="B295" s="212">
        <v>190399.80457993026</v>
      </c>
      <c r="C295" s="212">
        <v>121736.7349738503</v>
      </c>
      <c r="D295" s="212">
        <v>177299.37754372455</v>
      </c>
      <c r="E295" s="212">
        <v>5486.530027844199</v>
      </c>
      <c r="F295" s="173">
        <v>5388.774299835255</v>
      </c>
      <c r="G295" s="133">
        <v>1304.526066350711</v>
      </c>
      <c r="H295" s="173">
        <v>6035.51793400287</v>
      </c>
      <c r="I295" s="133">
        <v>360</v>
      </c>
      <c r="J295" s="145">
        <v>1498</v>
      </c>
      <c r="K295" s="212">
        <v>14586.818300188836</v>
      </c>
      <c r="L295" s="151">
        <v>8076.167220042258</v>
      </c>
      <c r="M295" s="173">
        <v>4998.880967336683</v>
      </c>
      <c r="N295" s="212">
        <v>13075.048187378941</v>
      </c>
      <c r="O295" s="162" t="s">
        <v>11</v>
      </c>
      <c r="P295" s="173">
        <v>2043.8483754512636</v>
      </c>
      <c r="Q295" s="173">
        <v>2996.7940909090908</v>
      </c>
      <c r="R295" s="173">
        <v>8973.881440948473</v>
      </c>
      <c r="S295" s="173">
        <v>3202.3786407766993</v>
      </c>
      <c r="T295" s="172">
        <v>7742.205506010081</v>
      </c>
      <c r="U295" s="212">
        <v>24959.10805409561</v>
      </c>
      <c r="V295" s="133" t="s">
        <v>73</v>
      </c>
      <c r="W295" s="86" t="s">
        <v>73</v>
      </c>
      <c r="X295" s="134" t="s">
        <v>73</v>
      </c>
      <c r="Y295" s="270" t="s">
        <v>73</v>
      </c>
      <c r="Z295" s="214">
        <v>17528.351131936768</v>
      </c>
      <c r="AA295" s="214">
        <v>565071.7727989495</v>
      </c>
    </row>
    <row r="296" spans="1:27" ht="12.75" hidden="1">
      <c r="A296" s="162" t="s">
        <v>12</v>
      </c>
      <c r="B296" s="212">
        <v>189238.28513466736</v>
      </c>
      <c r="C296" s="212">
        <v>136001.78104304426</v>
      </c>
      <c r="D296" s="212">
        <v>199043.60696383333</v>
      </c>
      <c r="E296" s="212">
        <v>10778.65121632522</v>
      </c>
      <c r="F296" s="173">
        <v>5810.07738814994</v>
      </c>
      <c r="G296" s="133">
        <v>2188.7410714285716</v>
      </c>
      <c r="H296" s="173">
        <v>8808.615384615385</v>
      </c>
      <c r="I296" s="133">
        <v>982.5157232704403</v>
      </c>
      <c r="J296" s="145">
        <v>2462.2272727272725</v>
      </c>
      <c r="K296" s="212">
        <v>20252.17684019161</v>
      </c>
      <c r="L296" s="151">
        <v>10547.226067136344</v>
      </c>
      <c r="M296" s="173">
        <v>4809.496544916091</v>
      </c>
      <c r="N296" s="212">
        <v>15356.722612052436</v>
      </c>
      <c r="O296" s="162" t="s">
        <v>12</v>
      </c>
      <c r="P296" s="173">
        <v>1353.3333333333333</v>
      </c>
      <c r="Q296" s="173">
        <v>5276.938688085676</v>
      </c>
      <c r="R296" s="173">
        <v>9532.479122733024</v>
      </c>
      <c r="S296" s="173">
        <v>862.6806282722513</v>
      </c>
      <c r="T296" s="172">
        <v>8489.49</v>
      </c>
      <c r="U296" s="212">
        <v>25514.921772424284</v>
      </c>
      <c r="V296" s="133" t="s">
        <v>73</v>
      </c>
      <c r="W296" s="86" t="s">
        <v>73</v>
      </c>
      <c r="X296" s="134" t="s">
        <v>73</v>
      </c>
      <c r="Y296" s="270" t="s">
        <v>73</v>
      </c>
      <c r="Z296" s="214">
        <v>23914.481150550208</v>
      </c>
      <c r="AA296" s="214">
        <v>620100.6267330887</v>
      </c>
    </row>
    <row r="297" spans="1:27" ht="12.75" hidden="1">
      <c r="A297" s="162" t="s">
        <v>13</v>
      </c>
      <c r="B297" s="212">
        <v>220165.45332214615</v>
      </c>
      <c r="C297" s="212">
        <v>110449.3999139039</v>
      </c>
      <c r="D297" s="212">
        <v>206888.1210025247</v>
      </c>
      <c r="E297" s="212">
        <v>10200.910096578962</v>
      </c>
      <c r="F297" s="173">
        <v>7236.2456852791875</v>
      </c>
      <c r="G297" s="133">
        <v>2432.025089605735</v>
      </c>
      <c r="H297" s="173">
        <v>8892.722222222223</v>
      </c>
      <c r="I297" s="133">
        <v>1979.7148594377509</v>
      </c>
      <c r="J297" s="145">
        <v>1668.8588235294117</v>
      </c>
      <c r="K297" s="212">
        <v>22209.56668007431</v>
      </c>
      <c r="L297" s="151">
        <v>8651.549226804123</v>
      </c>
      <c r="M297" s="173">
        <v>5315.420889027044</v>
      </c>
      <c r="N297" s="212">
        <v>13966.970115831167</v>
      </c>
      <c r="O297" s="162" t="s">
        <v>13</v>
      </c>
      <c r="P297" s="173">
        <v>1292.569911504425</v>
      </c>
      <c r="Q297" s="173">
        <v>3985.3065250379364</v>
      </c>
      <c r="R297" s="173">
        <v>12520.536687631027</v>
      </c>
      <c r="S297" s="173">
        <v>781.5909090909091</v>
      </c>
      <c r="T297" s="172">
        <v>7199.9193791765465</v>
      </c>
      <c r="U297" s="212">
        <v>25779.923412440847</v>
      </c>
      <c r="V297" s="133" t="s">
        <v>73</v>
      </c>
      <c r="W297" s="86" t="s">
        <v>73</v>
      </c>
      <c r="X297" s="134" t="s">
        <v>73</v>
      </c>
      <c r="Y297" s="270" t="s">
        <v>73</v>
      </c>
      <c r="Z297" s="214">
        <v>21014.79743369107</v>
      </c>
      <c r="AA297" s="214">
        <v>630675.1419771911</v>
      </c>
    </row>
    <row r="298" spans="1:27" ht="12.75" hidden="1">
      <c r="A298" s="162" t="s">
        <v>14</v>
      </c>
      <c r="B298" s="212">
        <v>150801.88993326202</v>
      </c>
      <c r="C298" s="212">
        <v>100533.28217390791</v>
      </c>
      <c r="D298" s="212">
        <v>185972.442461071</v>
      </c>
      <c r="E298" s="212">
        <v>8850.067446417881</v>
      </c>
      <c r="F298" s="173">
        <v>6475.631578947368</v>
      </c>
      <c r="G298" s="133">
        <v>1219.0717131474103</v>
      </c>
      <c r="H298" s="173">
        <v>9568.524802300504</v>
      </c>
      <c r="I298" s="133">
        <v>512.6923076923077</v>
      </c>
      <c r="J298" s="145">
        <v>2192.4444444444443</v>
      </c>
      <c r="K298" s="212">
        <v>19968.364846532033</v>
      </c>
      <c r="L298" s="151">
        <v>11616.919596038066</v>
      </c>
      <c r="M298" s="173">
        <v>5147.629574309186</v>
      </c>
      <c r="N298" s="212">
        <v>16764.54917034725</v>
      </c>
      <c r="O298" s="162" t="s">
        <v>14</v>
      </c>
      <c r="P298" s="173">
        <v>1862.696629213483</v>
      </c>
      <c r="Q298" s="173">
        <v>2458.2110144927537</v>
      </c>
      <c r="R298" s="173">
        <v>6091.384279475982</v>
      </c>
      <c r="S298" s="173">
        <v>860.0291390728477</v>
      </c>
      <c r="T298" s="172">
        <v>5314.112825971261</v>
      </c>
      <c r="U298" s="212">
        <v>16586.43388822633</v>
      </c>
      <c r="V298" s="133" t="s">
        <v>73</v>
      </c>
      <c r="W298" s="86" t="s">
        <v>73</v>
      </c>
      <c r="X298" s="134" t="s">
        <v>73</v>
      </c>
      <c r="Y298" s="270" t="s">
        <v>73</v>
      </c>
      <c r="Z298" s="214">
        <v>14832.570486660585</v>
      </c>
      <c r="AA298" s="214">
        <v>514309.600406425</v>
      </c>
    </row>
    <row r="299" spans="1:27" ht="12.75" hidden="1">
      <c r="A299" s="162" t="s">
        <v>15</v>
      </c>
      <c r="B299" s="212">
        <v>159344.8522986473</v>
      </c>
      <c r="C299" s="212">
        <v>126727.745636344</v>
      </c>
      <c r="D299" s="212">
        <v>158311.84639247748</v>
      </c>
      <c r="E299" s="212">
        <v>11507.592192966718</v>
      </c>
      <c r="F299" s="173">
        <v>6309.399141630902</v>
      </c>
      <c r="G299" s="133">
        <v>1866.1797919762257</v>
      </c>
      <c r="H299" s="173">
        <v>9382.096834264432</v>
      </c>
      <c r="I299" s="133">
        <v>821.8105263157895</v>
      </c>
      <c r="J299" s="145">
        <v>2360.2275862068964</v>
      </c>
      <c r="K299" s="212">
        <v>20739.713880394243</v>
      </c>
      <c r="L299" s="151">
        <v>10069.98561151079</v>
      </c>
      <c r="M299" s="173">
        <v>3311.9954721862873</v>
      </c>
      <c r="N299" s="212">
        <v>13381.98108369708</v>
      </c>
      <c r="O299" s="162" t="s">
        <v>15</v>
      </c>
      <c r="P299" s="173">
        <v>1445.751434034417</v>
      </c>
      <c r="Q299" s="173">
        <v>2256.32995951417</v>
      </c>
      <c r="R299" s="173">
        <v>5602.686525612472</v>
      </c>
      <c r="S299" s="173">
        <v>962.4039270687238</v>
      </c>
      <c r="T299" s="172">
        <v>4254.355668236147</v>
      </c>
      <c r="U299" s="212">
        <v>14521.527514465928</v>
      </c>
      <c r="V299" s="133" t="s">
        <v>73</v>
      </c>
      <c r="W299" s="86" t="s">
        <v>73</v>
      </c>
      <c r="X299" s="134" t="s">
        <v>73</v>
      </c>
      <c r="Y299" s="270" t="s">
        <v>73</v>
      </c>
      <c r="Z299" s="214">
        <v>16393.756242617197</v>
      </c>
      <c r="AA299" s="214">
        <v>520929.01524161</v>
      </c>
    </row>
    <row r="300" spans="1:27" ht="12.75" hidden="1">
      <c r="A300" s="162" t="s">
        <v>16</v>
      </c>
      <c r="B300" s="212">
        <v>165583.7245120175</v>
      </c>
      <c r="C300" s="212">
        <v>117743.71574989441</v>
      </c>
      <c r="D300" s="212">
        <v>159516.798838893</v>
      </c>
      <c r="E300" s="212">
        <v>21887.575962634684</v>
      </c>
      <c r="F300" s="173">
        <v>5134.630177514793</v>
      </c>
      <c r="G300" s="133">
        <v>1328.1538461538462</v>
      </c>
      <c r="H300" s="173">
        <v>7257.884615384615</v>
      </c>
      <c r="I300" s="133">
        <v>333.5348837209302</v>
      </c>
      <c r="J300" s="145">
        <v>1515.8709677419356</v>
      </c>
      <c r="K300" s="212">
        <v>15570.074490516121</v>
      </c>
      <c r="L300" s="151">
        <v>7743.256437483408</v>
      </c>
      <c r="M300" s="173">
        <v>2123.1370558375634</v>
      </c>
      <c r="N300" s="212">
        <v>9866.393493320971</v>
      </c>
      <c r="O300" s="162" t="s">
        <v>16</v>
      </c>
      <c r="P300" s="173">
        <v>1957.1705426356589</v>
      </c>
      <c r="Q300" s="173">
        <v>2037.5222551928782</v>
      </c>
      <c r="R300" s="173">
        <v>9101.353719008264</v>
      </c>
      <c r="S300" s="173">
        <v>2373.5578406169666</v>
      </c>
      <c r="T300" s="172">
        <v>3326.8478260869565</v>
      </c>
      <c r="U300" s="212">
        <v>18796.45218354072</v>
      </c>
      <c r="V300" s="133" t="s">
        <v>73</v>
      </c>
      <c r="W300" s="86" t="s">
        <v>73</v>
      </c>
      <c r="X300" s="134" t="s">
        <v>73</v>
      </c>
      <c r="Y300" s="270" t="s">
        <v>73</v>
      </c>
      <c r="Z300" s="214">
        <v>15096.431797233006</v>
      </c>
      <c r="AA300" s="214">
        <v>524061.1670280504</v>
      </c>
    </row>
    <row r="301" spans="1:27" ht="12.75" hidden="1">
      <c r="A301" s="114" t="s">
        <v>17</v>
      </c>
      <c r="B301" s="212">
        <v>167661.9892184871</v>
      </c>
      <c r="C301" s="212">
        <v>108643.62574425469</v>
      </c>
      <c r="D301" s="212">
        <v>201825.53997343054</v>
      </c>
      <c r="E301" s="215">
        <v>29854.286030234467</v>
      </c>
      <c r="F301" s="173">
        <v>4806.033333333333</v>
      </c>
      <c r="G301" s="133">
        <v>2089.4432367149757</v>
      </c>
      <c r="H301" s="173">
        <v>7169.160323886639</v>
      </c>
      <c r="I301" s="133">
        <v>842.8985507246377</v>
      </c>
      <c r="J301" s="145">
        <v>1474.1444444444444</v>
      </c>
      <c r="K301" s="215">
        <v>16381.67988910403</v>
      </c>
      <c r="L301" s="151">
        <v>7720.449598572703</v>
      </c>
      <c r="M301" s="173">
        <v>2368.4091539528436</v>
      </c>
      <c r="N301" s="215">
        <v>10088.858752525546</v>
      </c>
      <c r="O301" s="114" t="s">
        <v>17</v>
      </c>
      <c r="P301" s="173">
        <v>2066.230188679245</v>
      </c>
      <c r="Q301" s="173">
        <v>2689.283039647577</v>
      </c>
      <c r="R301" s="173">
        <v>11543.806036956272</v>
      </c>
      <c r="S301" s="173">
        <v>3874.064851307775</v>
      </c>
      <c r="T301" s="172">
        <v>4573.13370022661</v>
      </c>
      <c r="U301" s="212">
        <v>24746.517816817483</v>
      </c>
      <c r="V301" s="137" t="s">
        <v>73</v>
      </c>
      <c r="W301" s="136" t="s">
        <v>73</v>
      </c>
      <c r="X301" s="138" t="s">
        <v>73</v>
      </c>
      <c r="Y301" s="271" t="s">
        <v>73</v>
      </c>
      <c r="Z301" s="216">
        <v>19342.26812520712</v>
      </c>
      <c r="AA301" s="216">
        <v>578544.765550061</v>
      </c>
    </row>
    <row r="302" spans="1:27" ht="13.5" hidden="1" thickBot="1">
      <c r="A302" s="163" t="s">
        <v>5</v>
      </c>
      <c r="B302" s="217">
        <v>2035328.715311075</v>
      </c>
      <c r="C302" s="217">
        <v>1457607.6183442173</v>
      </c>
      <c r="D302" s="217">
        <v>2048411.011587208</v>
      </c>
      <c r="E302" s="217">
        <v>198213.41656544476</v>
      </c>
      <c r="F302" s="175">
        <v>66068.0356319323</v>
      </c>
      <c r="G302" s="164">
        <v>18858.812184580845</v>
      </c>
      <c r="H302" s="166">
        <v>90841.37748131448</v>
      </c>
      <c r="I302" s="164">
        <v>8214.467322293705</v>
      </c>
      <c r="J302" s="165">
        <v>20110.27575185235</v>
      </c>
      <c r="K302" s="217">
        <v>204092.9683719737</v>
      </c>
      <c r="L302" s="166">
        <v>102540.54247927024</v>
      </c>
      <c r="M302" s="166">
        <v>40478.399033218455</v>
      </c>
      <c r="N302" s="217">
        <v>143018.94151248867</v>
      </c>
      <c r="O302" s="163" t="s">
        <v>5</v>
      </c>
      <c r="P302" s="175">
        <v>17304.35361921405</v>
      </c>
      <c r="Q302" s="166">
        <v>33088.10126693644</v>
      </c>
      <c r="R302" s="166">
        <v>113130.74184525457</v>
      </c>
      <c r="S302" s="166">
        <v>19104.587706664686</v>
      </c>
      <c r="T302" s="178">
        <v>70915.41236705531</v>
      </c>
      <c r="U302" s="217">
        <v>253543.19680512507</v>
      </c>
      <c r="V302" s="167" t="s">
        <v>73</v>
      </c>
      <c r="W302" s="164" t="s">
        <v>73</v>
      </c>
      <c r="X302" s="165" t="s">
        <v>73</v>
      </c>
      <c r="Y302" s="273" t="s">
        <v>73</v>
      </c>
      <c r="Z302" s="218">
        <v>206543.30112805637</v>
      </c>
      <c r="AA302" s="218">
        <v>6546759.169625589</v>
      </c>
    </row>
    <row r="303" spans="1:27" ht="14.25" hidden="1" thickBot="1" thickTop="1">
      <c r="A303" s="170" t="s">
        <v>24</v>
      </c>
      <c r="B303" s="152"/>
      <c r="D303" s="172"/>
      <c r="E303" s="172"/>
      <c r="F303" s="172"/>
      <c r="G303" s="172"/>
      <c r="H303" s="172"/>
      <c r="I303" s="172"/>
      <c r="J303" s="172"/>
      <c r="K303" s="219"/>
      <c r="L303" s="179"/>
      <c r="M303" s="179"/>
      <c r="N303" s="172"/>
      <c r="O303" s="170" t="s">
        <v>24</v>
      </c>
      <c r="P303" s="172"/>
      <c r="Q303" s="172"/>
      <c r="R303" s="172"/>
      <c r="S303" s="172"/>
      <c r="T303" s="172"/>
      <c r="U303" s="172"/>
      <c r="V303" s="179"/>
      <c r="W303" s="179"/>
      <c r="X303" s="179"/>
      <c r="Y303" s="172"/>
      <c r="Z303" s="172"/>
      <c r="AA303" s="220"/>
    </row>
    <row r="304" spans="1:27" ht="39" hidden="1" thickTop="1">
      <c r="A304" s="274">
        <v>1995</v>
      </c>
      <c r="B304" s="120" t="s">
        <v>58</v>
      </c>
      <c r="C304" s="120" t="s">
        <v>59</v>
      </c>
      <c r="D304" s="120" t="s">
        <v>0</v>
      </c>
      <c r="E304" s="119" t="s">
        <v>3</v>
      </c>
      <c r="F304" s="121" t="s">
        <v>47</v>
      </c>
      <c r="G304" s="122" t="s">
        <v>49</v>
      </c>
      <c r="H304" s="122" t="s">
        <v>48</v>
      </c>
      <c r="I304" s="122" t="s">
        <v>50</v>
      </c>
      <c r="J304" s="123" t="s">
        <v>123</v>
      </c>
      <c r="K304" s="120" t="s">
        <v>52</v>
      </c>
      <c r="L304" s="158" t="s">
        <v>45</v>
      </c>
      <c r="M304" s="158" t="s">
        <v>56</v>
      </c>
      <c r="N304" s="120" t="s">
        <v>46</v>
      </c>
      <c r="O304" s="268">
        <v>1995</v>
      </c>
      <c r="P304" s="121" t="s">
        <v>40</v>
      </c>
      <c r="Q304" s="124" t="s">
        <v>41</v>
      </c>
      <c r="R304" s="122" t="s">
        <v>42</v>
      </c>
      <c r="S304" s="124" t="s">
        <v>55</v>
      </c>
      <c r="T304" s="125" t="s">
        <v>44</v>
      </c>
      <c r="U304" s="120" t="s">
        <v>65</v>
      </c>
      <c r="V304" s="159" t="s">
        <v>72</v>
      </c>
      <c r="W304" s="158" t="s">
        <v>67</v>
      </c>
      <c r="X304" s="160" t="s">
        <v>68</v>
      </c>
      <c r="Y304" s="120" t="s">
        <v>69</v>
      </c>
      <c r="Z304" s="126" t="s">
        <v>70</v>
      </c>
      <c r="AA304" s="126" t="s">
        <v>53</v>
      </c>
    </row>
    <row r="305" spans="1:27" ht="12.75" hidden="1">
      <c r="A305" s="161" t="s">
        <v>6</v>
      </c>
      <c r="B305" s="211">
        <v>136757</v>
      </c>
      <c r="C305" s="211">
        <v>120486</v>
      </c>
      <c r="D305" s="211">
        <v>4270</v>
      </c>
      <c r="E305" s="211">
        <v>6111</v>
      </c>
      <c r="F305" s="176">
        <v>3290</v>
      </c>
      <c r="G305" s="133">
        <v>650</v>
      </c>
      <c r="H305" s="221">
        <v>4060</v>
      </c>
      <c r="I305" s="133">
        <v>590</v>
      </c>
      <c r="J305" s="145">
        <v>990</v>
      </c>
      <c r="K305" s="211">
        <v>9580</v>
      </c>
      <c r="L305" s="59">
        <v>5620</v>
      </c>
      <c r="M305" s="221">
        <v>1450</v>
      </c>
      <c r="N305" s="211">
        <v>7070</v>
      </c>
      <c r="O305" s="161" t="s">
        <v>6</v>
      </c>
      <c r="P305" s="176">
        <v>540</v>
      </c>
      <c r="Q305" s="59">
        <v>430</v>
      </c>
      <c r="R305" s="221">
        <v>2810</v>
      </c>
      <c r="S305" s="221">
        <v>170</v>
      </c>
      <c r="T305" s="221">
        <v>630</v>
      </c>
      <c r="U305" s="211">
        <v>4580</v>
      </c>
      <c r="V305" s="58" t="s">
        <v>73</v>
      </c>
      <c r="W305" s="59" t="s">
        <v>73</v>
      </c>
      <c r="X305" s="131" t="s">
        <v>73</v>
      </c>
      <c r="Y305" s="132" t="s">
        <v>73</v>
      </c>
      <c r="Z305" s="132">
        <v>10347</v>
      </c>
      <c r="AA305" s="132">
        <v>299201</v>
      </c>
    </row>
    <row r="306" spans="1:27" ht="12.75" hidden="1">
      <c r="A306" s="162" t="s">
        <v>7</v>
      </c>
      <c r="B306" s="212">
        <v>135646</v>
      </c>
      <c r="C306" s="212">
        <v>131971</v>
      </c>
      <c r="D306" s="212">
        <v>8460</v>
      </c>
      <c r="E306" s="212">
        <v>6021</v>
      </c>
      <c r="F306" s="173">
        <v>3300</v>
      </c>
      <c r="G306" s="133">
        <v>800</v>
      </c>
      <c r="H306" s="151">
        <v>3870</v>
      </c>
      <c r="I306" s="133">
        <v>380</v>
      </c>
      <c r="J306" s="145">
        <v>770</v>
      </c>
      <c r="K306" s="212">
        <v>9120</v>
      </c>
      <c r="L306" s="151">
        <v>2630</v>
      </c>
      <c r="M306" s="151">
        <v>620</v>
      </c>
      <c r="N306" s="212">
        <v>3250</v>
      </c>
      <c r="O306" s="162" t="s">
        <v>7</v>
      </c>
      <c r="P306" s="173">
        <v>520</v>
      </c>
      <c r="Q306" s="151">
        <v>420</v>
      </c>
      <c r="R306" s="151">
        <v>2140</v>
      </c>
      <c r="S306" s="151">
        <v>150</v>
      </c>
      <c r="T306" s="151">
        <v>710</v>
      </c>
      <c r="U306" s="212">
        <v>3940</v>
      </c>
      <c r="V306" s="133" t="s">
        <v>73</v>
      </c>
      <c r="W306" s="86" t="s">
        <v>73</v>
      </c>
      <c r="X306" s="134" t="s">
        <v>73</v>
      </c>
      <c r="Y306" s="135" t="s">
        <v>73</v>
      </c>
      <c r="Z306" s="135">
        <v>8286</v>
      </c>
      <c r="AA306" s="135">
        <v>306694</v>
      </c>
    </row>
    <row r="307" spans="1:27" ht="12.75" hidden="1">
      <c r="A307" s="162" t="s">
        <v>8</v>
      </c>
      <c r="B307" s="212">
        <v>154418</v>
      </c>
      <c r="C307" s="212">
        <v>137917</v>
      </c>
      <c r="D307" s="212">
        <v>12210</v>
      </c>
      <c r="E307" s="212">
        <v>5049</v>
      </c>
      <c r="F307" s="173">
        <v>2940</v>
      </c>
      <c r="G307" s="133">
        <v>770</v>
      </c>
      <c r="H307" s="151">
        <v>5380</v>
      </c>
      <c r="I307" s="133">
        <v>440</v>
      </c>
      <c r="J307" s="145">
        <v>1020</v>
      </c>
      <c r="K307" s="212">
        <v>10550</v>
      </c>
      <c r="L307" s="151">
        <v>2660</v>
      </c>
      <c r="M307" s="151">
        <v>520</v>
      </c>
      <c r="N307" s="212">
        <v>3180</v>
      </c>
      <c r="O307" s="162" t="s">
        <v>8</v>
      </c>
      <c r="P307" s="173">
        <v>470</v>
      </c>
      <c r="Q307" s="151">
        <v>320</v>
      </c>
      <c r="R307" s="151">
        <v>1520</v>
      </c>
      <c r="S307" s="151">
        <v>130</v>
      </c>
      <c r="T307" s="151">
        <v>530</v>
      </c>
      <c r="U307" s="212">
        <v>2970</v>
      </c>
      <c r="V307" s="133" t="s">
        <v>73</v>
      </c>
      <c r="W307" s="86" t="s">
        <v>73</v>
      </c>
      <c r="X307" s="134" t="s">
        <v>73</v>
      </c>
      <c r="Y307" s="135" t="s">
        <v>73</v>
      </c>
      <c r="Z307" s="135">
        <v>8028</v>
      </c>
      <c r="AA307" s="135">
        <v>334322</v>
      </c>
    </row>
    <row r="308" spans="1:27" ht="12.75" hidden="1">
      <c r="A308" s="162" t="s">
        <v>9</v>
      </c>
      <c r="B308" s="212">
        <v>170005</v>
      </c>
      <c r="C308" s="212">
        <v>104850</v>
      </c>
      <c r="D308" s="212">
        <v>4640</v>
      </c>
      <c r="E308" s="212">
        <v>3591</v>
      </c>
      <c r="F308" s="173">
        <v>4120</v>
      </c>
      <c r="G308" s="133">
        <v>850</v>
      </c>
      <c r="H308" s="151">
        <v>5990</v>
      </c>
      <c r="I308" s="133">
        <v>390</v>
      </c>
      <c r="J308" s="145">
        <v>1100</v>
      </c>
      <c r="K308" s="212">
        <v>12450</v>
      </c>
      <c r="L308" s="151">
        <v>3760</v>
      </c>
      <c r="M308" s="151">
        <v>970</v>
      </c>
      <c r="N308" s="212">
        <v>4730</v>
      </c>
      <c r="O308" s="162" t="s">
        <v>9</v>
      </c>
      <c r="P308" s="173">
        <v>850</v>
      </c>
      <c r="Q308" s="151">
        <v>440</v>
      </c>
      <c r="R308" s="151">
        <v>1360</v>
      </c>
      <c r="S308" s="151">
        <v>140</v>
      </c>
      <c r="T308" s="151">
        <v>490</v>
      </c>
      <c r="U308" s="212">
        <v>3280</v>
      </c>
      <c r="V308" s="133" t="s">
        <v>73</v>
      </c>
      <c r="W308" s="86" t="s">
        <v>73</v>
      </c>
      <c r="X308" s="134" t="s">
        <v>73</v>
      </c>
      <c r="Y308" s="135" t="s">
        <v>73</v>
      </c>
      <c r="Z308" s="135">
        <v>9275</v>
      </c>
      <c r="AA308" s="135">
        <v>312821</v>
      </c>
    </row>
    <row r="309" spans="1:27" ht="12.75" hidden="1">
      <c r="A309" s="162" t="s">
        <v>10</v>
      </c>
      <c r="B309" s="212">
        <v>152133</v>
      </c>
      <c r="C309" s="212">
        <v>97453</v>
      </c>
      <c r="D309" s="212">
        <v>5470</v>
      </c>
      <c r="E309" s="212">
        <v>2769</v>
      </c>
      <c r="F309" s="173">
        <v>3490</v>
      </c>
      <c r="G309" s="133">
        <v>670</v>
      </c>
      <c r="H309" s="151">
        <v>5660</v>
      </c>
      <c r="I309" s="133">
        <v>360</v>
      </c>
      <c r="J309" s="145">
        <v>1440</v>
      </c>
      <c r="K309" s="212">
        <v>11620</v>
      </c>
      <c r="L309" s="151">
        <v>3740</v>
      </c>
      <c r="M309" s="151">
        <v>1610</v>
      </c>
      <c r="N309" s="212">
        <v>5350</v>
      </c>
      <c r="O309" s="162" t="s">
        <v>10</v>
      </c>
      <c r="P309" s="173">
        <v>870</v>
      </c>
      <c r="Q309" s="151">
        <v>430</v>
      </c>
      <c r="R309" s="151">
        <v>1970</v>
      </c>
      <c r="S309" s="151">
        <v>350</v>
      </c>
      <c r="T309" s="151">
        <v>690</v>
      </c>
      <c r="U309" s="212">
        <v>4310</v>
      </c>
      <c r="V309" s="133" t="s">
        <v>73</v>
      </c>
      <c r="W309" s="86" t="s">
        <v>73</v>
      </c>
      <c r="X309" s="134" t="s">
        <v>73</v>
      </c>
      <c r="Y309" s="135" t="s">
        <v>73</v>
      </c>
      <c r="Z309" s="135">
        <v>9844</v>
      </c>
      <c r="AA309" s="135">
        <v>288949</v>
      </c>
    </row>
    <row r="310" spans="1:27" ht="12.75" hidden="1">
      <c r="A310" s="162" t="s">
        <v>11</v>
      </c>
      <c r="B310" s="212">
        <v>184045</v>
      </c>
      <c r="C310" s="212">
        <v>114484</v>
      </c>
      <c r="D310" s="212">
        <v>6050</v>
      </c>
      <c r="E310" s="212">
        <v>2319</v>
      </c>
      <c r="F310" s="173">
        <v>3880</v>
      </c>
      <c r="G310" s="133">
        <v>780</v>
      </c>
      <c r="H310" s="151">
        <v>5230</v>
      </c>
      <c r="I310" s="133">
        <v>310</v>
      </c>
      <c r="J310" s="145">
        <v>1390</v>
      </c>
      <c r="K310" s="212">
        <v>11590</v>
      </c>
      <c r="L310" s="151">
        <v>3840</v>
      </c>
      <c r="M310" s="151">
        <v>1540</v>
      </c>
      <c r="N310" s="212">
        <v>5380</v>
      </c>
      <c r="O310" s="162" t="s">
        <v>11</v>
      </c>
      <c r="P310" s="173">
        <v>960</v>
      </c>
      <c r="Q310" s="151">
        <v>710</v>
      </c>
      <c r="R310" s="151">
        <v>2380</v>
      </c>
      <c r="S310" s="151">
        <v>490</v>
      </c>
      <c r="T310" s="151">
        <v>960</v>
      </c>
      <c r="U310" s="212">
        <v>5500</v>
      </c>
      <c r="V310" s="133" t="s">
        <v>73</v>
      </c>
      <c r="W310" s="86" t="s">
        <v>73</v>
      </c>
      <c r="X310" s="134" t="s">
        <v>73</v>
      </c>
      <c r="Y310" s="135" t="s">
        <v>73</v>
      </c>
      <c r="Z310" s="135">
        <v>10417</v>
      </c>
      <c r="AA310" s="135">
        <v>339785</v>
      </c>
    </row>
    <row r="311" spans="1:27" ht="12.75" hidden="1">
      <c r="A311" s="162" t="s">
        <v>12</v>
      </c>
      <c r="B311" s="212">
        <v>177552</v>
      </c>
      <c r="C311" s="212">
        <v>110682</v>
      </c>
      <c r="D311" s="212">
        <v>5160</v>
      </c>
      <c r="E311" s="212">
        <v>4858</v>
      </c>
      <c r="F311" s="173">
        <v>4950</v>
      </c>
      <c r="G311" s="133">
        <v>1380</v>
      </c>
      <c r="H311" s="151">
        <v>7540</v>
      </c>
      <c r="I311" s="133">
        <v>820</v>
      </c>
      <c r="J311" s="145">
        <v>2320</v>
      </c>
      <c r="K311" s="212">
        <v>17010</v>
      </c>
      <c r="L311" s="151">
        <v>5040</v>
      </c>
      <c r="M311" s="151">
        <v>1540</v>
      </c>
      <c r="N311" s="212">
        <v>6580</v>
      </c>
      <c r="O311" s="162" t="s">
        <v>12</v>
      </c>
      <c r="P311" s="173">
        <v>910</v>
      </c>
      <c r="Q311" s="151">
        <v>1190</v>
      </c>
      <c r="R311" s="151">
        <v>1820</v>
      </c>
      <c r="S311" s="151">
        <v>240</v>
      </c>
      <c r="T311" s="151">
        <v>1050</v>
      </c>
      <c r="U311" s="212">
        <v>5210</v>
      </c>
      <c r="V311" s="133" t="s">
        <v>73</v>
      </c>
      <c r="W311" s="86" t="s">
        <v>73</v>
      </c>
      <c r="X311" s="134" t="s">
        <v>73</v>
      </c>
      <c r="Y311" s="135" t="s">
        <v>73</v>
      </c>
      <c r="Z311" s="135">
        <v>15836</v>
      </c>
      <c r="AA311" s="135">
        <v>342888</v>
      </c>
    </row>
    <row r="312" spans="1:27" ht="12.75" hidden="1">
      <c r="A312" s="162" t="s">
        <v>13</v>
      </c>
      <c r="B312" s="212">
        <v>197509</v>
      </c>
      <c r="C312" s="212">
        <v>93799</v>
      </c>
      <c r="D312" s="212">
        <v>7800</v>
      </c>
      <c r="E312" s="212">
        <v>5001</v>
      </c>
      <c r="F312" s="173">
        <v>6200</v>
      </c>
      <c r="G312" s="133">
        <v>1860</v>
      </c>
      <c r="H312" s="151">
        <v>7910</v>
      </c>
      <c r="I312" s="133">
        <v>1700</v>
      </c>
      <c r="J312" s="145">
        <v>1580</v>
      </c>
      <c r="K312" s="212">
        <v>19250</v>
      </c>
      <c r="L312" s="151">
        <v>4230</v>
      </c>
      <c r="M312" s="151">
        <v>1920</v>
      </c>
      <c r="N312" s="212">
        <v>6150</v>
      </c>
      <c r="O312" s="162" t="s">
        <v>13</v>
      </c>
      <c r="P312" s="173">
        <v>750</v>
      </c>
      <c r="Q312" s="151">
        <v>1110</v>
      </c>
      <c r="R312" s="151">
        <v>3540</v>
      </c>
      <c r="S312" s="151">
        <v>90</v>
      </c>
      <c r="T312" s="151">
        <v>1660</v>
      </c>
      <c r="U312" s="212">
        <v>7150</v>
      </c>
      <c r="V312" s="133" t="s">
        <v>73</v>
      </c>
      <c r="W312" s="86" t="s">
        <v>73</v>
      </c>
      <c r="X312" s="134" t="s">
        <v>73</v>
      </c>
      <c r="Y312" s="135" t="s">
        <v>73</v>
      </c>
      <c r="Z312" s="135">
        <v>12704</v>
      </c>
      <c r="AA312" s="135">
        <v>349363</v>
      </c>
    </row>
    <row r="313" spans="1:27" ht="12.75" hidden="1">
      <c r="A313" s="162" t="s">
        <v>14</v>
      </c>
      <c r="B313" s="212">
        <v>131250</v>
      </c>
      <c r="C313" s="212">
        <v>81748</v>
      </c>
      <c r="D313" s="212">
        <v>7330</v>
      </c>
      <c r="E313" s="212">
        <v>4860</v>
      </c>
      <c r="F313" s="173">
        <v>5770</v>
      </c>
      <c r="G313" s="133">
        <v>970</v>
      </c>
      <c r="H313" s="151">
        <v>8130</v>
      </c>
      <c r="I313" s="133">
        <v>470</v>
      </c>
      <c r="J313" s="145">
        <v>2100</v>
      </c>
      <c r="K313" s="212">
        <v>17440</v>
      </c>
      <c r="L313" s="151">
        <v>5590</v>
      </c>
      <c r="M313" s="151">
        <v>2270</v>
      </c>
      <c r="N313" s="212">
        <v>7860</v>
      </c>
      <c r="O313" s="162" t="s">
        <v>14</v>
      </c>
      <c r="P313" s="173">
        <v>1060</v>
      </c>
      <c r="Q313" s="151">
        <v>470</v>
      </c>
      <c r="R313" s="151">
        <v>1240</v>
      </c>
      <c r="S313" s="151">
        <v>30</v>
      </c>
      <c r="T313" s="151">
        <v>610</v>
      </c>
      <c r="U313" s="212">
        <v>3410</v>
      </c>
      <c r="V313" s="133" t="s">
        <v>73</v>
      </c>
      <c r="W313" s="86" t="s">
        <v>73</v>
      </c>
      <c r="X313" s="134" t="s">
        <v>73</v>
      </c>
      <c r="Y313" s="135" t="s">
        <v>73</v>
      </c>
      <c r="Z313" s="135">
        <v>9812</v>
      </c>
      <c r="AA313" s="135">
        <v>263710</v>
      </c>
    </row>
    <row r="314" spans="1:27" ht="12.75" hidden="1">
      <c r="A314" s="162" t="s">
        <v>15</v>
      </c>
      <c r="B314" s="212">
        <v>148208</v>
      </c>
      <c r="C314" s="212">
        <v>111377</v>
      </c>
      <c r="D314" s="212">
        <v>5580</v>
      </c>
      <c r="E314" s="212">
        <v>4045</v>
      </c>
      <c r="F314" s="173">
        <v>5420</v>
      </c>
      <c r="G314" s="133">
        <v>1160</v>
      </c>
      <c r="H314" s="151">
        <v>7690</v>
      </c>
      <c r="I314" s="133">
        <v>730</v>
      </c>
      <c r="J314" s="145">
        <v>2210</v>
      </c>
      <c r="K314" s="212">
        <v>17210</v>
      </c>
      <c r="L314" s="151">
        <v>5800</v>
      </c>
      <c r="M314" s="151">
        <v>1660</v>
      </c>
      <c r="N314" s="212">
        <v>7460</v>
      </c>
      <c r="O314" s="162" t="s">
        <v>15</v>
      </c>
      <c r="P314" s="173">
        <v>920</v>
      </c>
      <c r="Q314" s="151">
        <v>510</v>
      </c>
      <c r="R314" s="151">
        <v>1520</v>
      </c>
      <c r="S314" s="151">
        <v>170</v>
      </c>
      <c r="T314" s="151">
        <v>580</v>
      </c>
      <c r="U314" s="212">
        <v>3700</v>
      </c>
      <c r="V314" s="133" t="s">
        <v>73</v>
      </c>
      <c r="W314" s="86" t="s">
        <v>73</v>
      </c>
      <c r="X314" s="134" t="s">
        <v>73</v>
      </c>
      <c r="Y314" s="135" t="s">
        <v>73</v>
      </c>
      <c r="Z314" s="135">
        <v>9927</v>
      </c>
      <c r="AA314" s="135">
        <v>307507</v>
      </c>
    </row>
    <row r="315" spans="1:27" ht="12.75" hidden="1">
      <c r="A315" s="162" t="s">
        <v>16</v>
      </c>
      <c r="B315" s="212">
        <v>158316</v>
      </c>
      <c r="C315" s="212">
        <v>102536</v>
      </c>
      <c r="D315" s="212">
        <v>4820</v>
      </c>
      <c r="E315" s="212">
        <v>4002</v>
      </c>
      <c r="F315" s="173">
        <v>4050</v>
      </c>
      <c r="G315" s="133">
        <v>710</v>
      </c>
      <c r="H315" s="151">
        <v>5490</v>
      </c>
      <c r="I315" s="133">
        <v>290</v>
      </c>
      <c r="J315" s="145">
        <v>1320</v>
      </c>
      <c r="K315" s="212">
        <v>11860</v>
      </c>
      <c r="L315" s="151">
        <v>3470</v>
      </c>
      <c r="M315" s="151">
        <v>1070</v>
      </c>
      <c r="N315" s="212">
        <v>4540</v>
      </c>
      <c r="O315" s="162" t="s">
        <v>16</v>
      </c>
      <c r="P315" s="173">
        <v>1430</v>
      </c>
      <c r="Q315" s="151">
        <v>450</v>
      </c>
      <c r="R315" s="151">
        <v>1610</v>
      </c>
      <c r="S315" s="151">
        <v>140</v>
      </c>
      <c r="T315" s="151">
        <v>440</v>
      </c>
      <c r="U315" s="212">
        <v>4070</v>
      </c>
      <c r="V315" s="133" t="s">
        <v>73</v>
      </c>
      <c r="W315" s="86" t="s">
        <v>73</v>
      </c>
      <c r="X315" s="134" t="s">
        <v>73</v>
      </c>
      <c r="Y315" s="135" t="s">
        <v>73</v>
      </c>
      <c r="Z315" s="135">
        <v>8776</v>
      </c>
      <c r="AA315" s="135">
        <v>298920</v>
      </c>
    </row>
    <row r="316" spans="1:27" ht="12.75" hidden="1">
      <c r="A316" s="114" t="s">
        <v>17</v>
      </c>
      <c r="B316" s="215">
        <v>154277</v>
      </c>
      <c r="C316" s="215">
        <v>97878</v>
      </c>
      <c r="D316" s="215">
        <v>7130</v>
      </c>
      <c r="E316" s="215">
        <v>7831</v>
      </c>
      <c r="F316" s="177">
        <v>3850</v>
      </c>
      <c r="G316" s="133">
        <v>1220</v>
      </c>
      <c r="H316" s="153">
        <v>5810</v>
      </c>
      <c r="I316" s="133">
        <v>760</v>
      </c>
      <c r="J316" s="145">
        <v>1280</v>
      </c>
      <c r="K316" s="215">
        <v>12920</v>
      </c>
      <c r="L316" s="153">
        <v>2740</v>
      </c>
      <c r="M316" s="153">
        <v>740</v>
      </c>
      <c r="N316" s="215">
        <v>3480</v>
      </c>
      <c r="O316" s="114" t="s">
        <v>17</v>
      </c>
      <c r="P316" s="177">
        <v>1540</v>
      </c>
      <c r="Q316" s="153">
        <v>550</v>
      </c>
      <c r="R316" s="153">
        <v>1550</v>
      </c>
      <c r="S316" s="153">
        <v>590</v>
      </c>
      <c r="T316" s="153">
        <v>890</v>
      </c>
      <c r="U316" s="215">
        <v>5120</v>
      </c>
      <c r="V316" s="137" t="s">
        <v>73</v>
      </c>
      <c r="W316" s="136" t="s">
        <v>73</v>
      </c>
      <c r="X316" s="138" t="s">
        <v>73</v>
      </c>
      <c r="Y316" s="139" t="s">
        <v>73</v>
      </c>
      <c r="Z316" s="139">
        <v>10678</v>
      </c>
      <c r="AA316" s="139">
        <v>299314</v>
      </c>
    </row>
    <row r="317" spans="1:27" ht="13.5" hidden="1" thickBot="1">
      <c r="A317" s="163" t="s">
        <v>5</v>
      </c>
      <c r="B317" s="217">
        <v>1900116</v>
      </c>
      <c r="C317" s="217">
        <v>1305181</v>
      </c>
      <c r="D317" s="217">
        <v>78920</v>
      </c>
      <c r="E317" s="217">
        <v>56457</v>
      </c>
      <c r="F317" s="175">
        <v>51260</v>
      </c>
      <c r="G317" s="164">
        <v>11820</v>
      </c>
      <c r="H317" s="166">
        <v>72760</v>
      </c>
      <c r="I317" s="164">
        <v>7240</v>
      </c>
      <c r="J317" s="165">
        <v>17520</v>
      </c>
      <c r="K317" s="217">
        <v>160600</v>
      </c>
      <c r="L317" s="166">
        <v>49120</v>
      </c>
      <c r="M317" s="166">
        <v>15910</v>
      </c>
      <c r="N317" s="217">
        <v>65030</v>
      </c>
      <c r="O317" s="163" t="s">
        <v>5</v>
      </c>
      <c r="P317" s="175">
        <v>10820</v>
      </c>
      <c r="Q317" s="166">
        <v>7030</v>
      </c>
      <c r="R317" s="166">
        <v>23460</v>
      </c>
      <c r="S317" s="166">
        <v>2690</v>
      </c>
      <c r="T317" s="166">
        <v>9240</v>
      </c>
      <c r="U317" s="217">
        <v>53240</v>
      </c>
      <c r="V317" s="167" t="s">
        <v>73</v>
      </c>
      <c r="W317" s="164" t="s">
        <v>73</v>
      </c>
      <c r="X317" s="165" t="s">
        <v>73</v>
      </c>
      <c r="Y317" s="168" t="s">
        <v>73</v>
      </c>
      <c r="Z317" s="168">
        <v>123930</v>
      </c>
      <c r="AA317" s="168">
        <v>3743474</v>
      </c>
    </row>
    <row r="318" spans="1:27" ht="14.25" hidden="1" thickBot="1" thickTop="1">
      <c r="A318" s="171" t="s">
        <v>34</v>
      </c>
      <c r="B318" s="152"/>
      <c r="D318" s="172"/>
      <c r="E318" s="172"/>
      <c r="F318" s="172"/>
      <c r="G318" s="172"/>
      <c r="H318" s="172"/>
      <c r="I318" s="172"/>
      <c r="J318" s="172"/>
      <c r="K318" s="219"/>
      <c r="L318" s="179"/>
      <c r="M318" s="179"/>
      <c r="N318" s="172"/>
      <c r="O318" s="170" t="s">
        <v>34</v>
      </c>
      <c r="P318" s="172"/>
      <c r="Q318" s="172"/>
      <c r="R318" s="172"/>
      <c r="S318" s="172"/>
      <c r="T318" s="172"/>
      <c r="U318" s="172"/>
      <c r="V318" s="179"/>
      <c r="W318" s="179"/>
      <c r="X318" s="179"/>
      <c r="Y318" s="172"/>
      <c r="Z318" s="172"/>
      <c r="AA318" s="220"/>
    </row>
    <row r="319" spans="1:27" ht="39" hidden="1" thickTop="1">
      <c r="A319" s="274">
        <v>1995</v>
      </c>
      <c r="B319" s="120" t="s">
        <v>58</v>
      </c>
      <c r="C319" s="120" t="s">
        <v>59</v>
      </c>
      <c r="D319" s="120" t="s">
        <v>0</v>
      </c>
      <c r="E319" s="119" t="s">
        <v>3</v>
      </c>
      <c r="F319" s="121" t="s">
        <v>47</v>
      </c>
      <c r="G319" s="122" t="s">
        <v>49</v>
      </c>
      <c r="H319" s="122" t="s">
        <v>48</v>
      </c>
      <c r="I319" s="122" t="s">
        <v>50</v>
      </c>
      <c r="J319" s="123" t="s">
        <v>123</v>
      </c>
      <c r="K319" s="120" t="s">
        <v>52</v>
      </c>
      <c r="L319" s="158" t="s">
        <v>45</v>
      </c>
      <c r="M319" s="158" t="s">
        <v>56</v>
      </c>
      <c r="N319" s="120" t="s">
        <v>46</v>
      </c>
      <c r="O319" s="268">
        <v>1995</v>
      </c>
      <c r="P319" s="121" t="s">
        <v>40</v>
      </c>
      <c r="Q319" s="124" t="s">
        <v>41</v>
      </c>
      <c r="R319" s="122" t="s">
        <v>42</v>
      </c>
      <c r="S319" s="124" t="s">
        <v>55</v>
      </c>
      <c r="T319" s="125" t="s">
        <v>44</v>
      </c>
      <c r="U319" s="120" t="s">
        <v>65</v>
      </c>
      <c r="V319" s="159" t="s">
        <v>72</v>
      </c>
      <c r="W319" s="158" t="s">
        <v>67</v>
      </c>
      <c r="X319" s="160" t="s">
        <v>68</v>
      </c>
      <c r="Y319" s="120" t="s">
        <v>69</v>
      </c>
      <c r="Z319" s="126" t="s">
        <v>70</v>
      </c>
      <c r="AA319" s="126" t="s">
        <v>53</v>
      </c>
    </row>
    <row r="320" spans="1:27" ht="12.75" hidden="1">
      <c r="A320" s="161" t="s">
        <v>6</v>
      </c>
      <c r="B320" s="211">
        <v>4938.554390848599</v>
      </c>
      <c r="C320" s="211">
        <v>5694.282541879907</v>
      </c>
      <c r="D320" s="211">
        <v>154583.13593660813</v>
      </c>
      <c r="E320" s="211">
        <v>20838.71097579502</v>
      </c>
      <c r="F320" s="176">
        <v>1821.271576524741</v>
      </c>
      <c r="G320" s="133">
        <v>510.0165289256198</v>
      </c>
      <c r="H320" s="221">
        <v>1589.2128222075346</v>
      </c>
      <c r="I320" s="133">
        <v>50.54716981132076</v>
      </c>
      <c r="J320" s="145">
        <v>781.7043941411451</v>
      </c>
      <c r="K320" s="211">
        <v>4752.752491610361</v>
      </c>
      <c r="L320" s="59">
        <v>4393.769395017794</v>
      </c>
      <c r="M320" s="221">
        <v>1057.6363636363637</v>
      </c>
      <c r="N320" s="211">
        <v>5451.405758654158</v>
      </c>
      <c r="O320" s="161" t="s">
        <v>6</v>
      </c>
      <c r="P320" s="176">
        <v>441.09333333333336</v>
      </c>
      <c r="Q320" s="59">
        <v>2982.0569620253164</v>
      </c>
      <c r="R320" s="221">
        <v>12614.41369193154</v>
      </c>
      <c r="S320" s="221">
        <v>1141.133769878391</v>
      </c>
      <c r="T320" s="221">
        <v>7021.623762376237</v>
      </c>
      <c r="U320" s="211">
        <v>24200.32151954482</v>
      </c>
      <c r="V320" s="58" t="s">
        <v>73</v>
      </c>
      <c r="W320" s="59" t="s">
        <v>73</v>
      </c>
      <c r="X320" s="131" t="s">
        <v>73</v>
      </c>
      <c r="Y320" s="132" t="s">
        <v>73</v>
      </c>
      <c r="Z320" s="132">
        <v>5890.3834053506735</v>
      </c>
      <c r="AA320" s="132">
        <v>226349.54702029165</v>
      </c>
    </row>
    <row r="321" spans="1:27" ht="12.75" hidden="1">
      <c r="A321" s="162" t="s">
        <v>7</v>
      </c>
      <c r="B321" s="212">
        <v>10980.674746002109</v>
      </c>
      <c r="C321" s="212">
        <v>8496.522098545896</v>
      </c>
      <c r="D321" s="212">
        <v>124478.27048114434</v>
      </c>
      <c r="E321" s="212">
        <v>19789.69214332241</v>
      </c>
      <c r="F321" s="173">
        <v>1690.0306122448978</v>
      </c>
      <c r="G321" s="133">
        <v>495.51077586206895</v>
      </c>
      <c r="H321" s="151">
        <v>1588.272</v>
      </c>
      <c r="I321" s="133">
        <v>46.95918367346939</v>
      </c>
      <c r="J321" s="145">
        <v>278.3657587548638</v>
      </c>
      <c r="K321" s="212">
        <v>4099.1383305353</v>
      </c>
      <c r="L321" s="151">
        <v>3375.490059642147</v>
      </c>
      <c r="M321" s="151">
        <v>617.044964028777</v>
      </c>
      <c r="N321" s="212">
        <v>3992.535023670924</v>
      </c>
      <c r="O321" s="162" t="s">
        <v>7</v>
      </c>
      <c r="P321" s="173">
        <v>296.13680781758956</v>
      </c>
      <c r="Q321" s="151">
        <v>1735.4166666666667</v>
      </c>
      <c r="R321" s="151">
        <v>6798.282013444827</v>
      </c>
      <c r="S321" s="151">
        <v>665.42</v>
      </c>
      <c r="T321" s="151">
        <v>5668.593980466414</v>
      </c>
      <c r="U321" s="212">
        <v>15163.849468395496</v>
      </c>
      <c r="V321" s="133" t="s">
        <v>73</v>
      </c>
      <c r="W321" s="86" t="s">
        <v>73</v>
      </c>
      <c r="X321" s="134" t="s">
        <v>73</v>
      </c>
      <c r="Y321" s="135" t="s">
        <v>73</v>
      </c>
      <c r="Z321" s="135">
        <v>5795.80039960401</v>
      </c>
      <c r="AA321" s="135">
        <v>192796.4826912205</v>
      </c>
    </row>
    <row r="322" spans="1:27" ht="12.75" hidden="1">
      <c r="A322" s="162" t="s">
        <v>8</v>
      </c>
      <c r="B322" s="212">
        <v>11198.465812303828</v>
      </c>
      <c r="C322" s="212">
        <v>12767.544172440406</v>
      </c>
      <c r="D322" s="212">
        <v>159856.26431471552</v>
      </c>
      <c r="E322" s="212">
        <v>18855.19452953508</v>
      </c>
      <c r="F322" s="173">
        <v>1995.4713839750261</v>
      </c>
      <c r="G322" s="133">
        <v>596.7178217821782</v>
      </c>
      <c r="H322" s="151">
        <v>1831.991135734072</v>
      </c>
      <c r="I322" s="133">
        <v>36.75</v>
      </c>
      <c r="J322" s="145">
        <v>212.85067873303169</v>
      </c>
      <c r="K322" s="212">
        <v>4673.781020224308</v>
      </c>
      <c r="L322" s="151">
        <v>3855.7649823736783</v>
      </c>
      <c r="M322" s="151">
        <v>1550.2254570074474</v>
      </c>
      <c r="N322" s="212">
        <v>5405.990439381126</v>
      </c>
      <c r="O322" s="162" t="s">
        <v>8</v>
      </c>
      <c r="P322" s="173">
        <v>476.2692307692308</v>
      </c>
      <c r="Q322" s="151">
        <v>1065.553472987872</v>
      </c>
      <c r="R322" s="151">
        <v>5468.289548596991</v>
      </c>
      <c r="S322" s="151">
        <v>1043.1372549019607</v>
      </c>
      <c r="T322" s="151">
        <v>4547.034753363228</v>
      </c>
      <c r="U322" s="212">
        <v>12600.284260619283</v>
      </c>
      <c r="V322" s="133" t="s">
        <v>73</v>
      </c>
      <c r="W322" s="86" t="s">
        <v>73</v>
      </c>
      <c r="X322" s="134" t="s">
        <v>73</v>
      </c>
      <c r="Y322" s="135" t="s">
        <v>73</v>
      </c>
      <c r="Z322" s="135">
        <v>7197.175430739839</v>
      </c>
      <c r="AA322" s="135">
        <v>232554.6999799594</v>
      </c>
    </row>
    <row r="323" spans="1:27" ht="12.75" hidden="1">
      <c r="A323" s="162" t="s">
        <v>9</v>
      </c>
      <c r="B323" s="212">
        <v>7832.621816106083</v>
      </c>
      <c r="C323" s="212">
        <v>5291.648803134044</v>
      </c>
      <c r="D323" s="212">
        <v>124695.24285798088</v>
      </c>
      <c r="E323" s="212">
        <v>12080.275039428823</v>
      </c>
      <c r="F323" s="173">
        <v>1111.3505976095616</v>
      </c>
      <c r="G323" s="133">
        <v>659.8459069020867</v>
      </c>
      <c r="H323" s="151">
        <v>2321.491666666667</v>
      </c>
      <c r="I323" s="133">
        <v>51.75</v>
      </c>
      <c r="J323" s="145">
        <v>194.13612565445027</v>
      </c>
      <c r="K323" s="212">
        <v>4338.574296832766</v>
      </c>
      <c r="L323" s="151">
        <v>3768.249847281613</v>
      </c>
      <c r="M323" s="151">
        <v>1804.0011940298507</v>
      </c>
      <c r="N323" s="212">
        <v>5572.251041311463</v>
      </c>
      <c r="O323" s="162" t="s">
        <v>9</v>
      </c>
      <c r="P323" s="173">
        <v>379.18716577540107</v>
      </c>
      <c r="Q323" s="151">
        <v>2009.8211572180012</v>
      </c>
      <c r="R323" s="151">
        <v>6688.466331658292</v>
      </c>
      <c r="S323" s="151">
        <v>675.2582781456954</v>
      </c>
      <c r="T323" s="151">
        <v>4306.958549222798</v>
      </c>
      <c r="U323" s="212">
        <v>14059.691482020187</v>
      </c>
      <c r="V323" s="133" t="s">
        <v>73</v>
      </c>
      <c r="W323" s="86" t="s">
        <v>73</v>
      </c>
      <c r="X323" s="134" t="s">
        <v>73</v>
      </c>
      <c r="Y323" s="135" t="s">
        <v>73</v>
      </c>
      <c r="Z323" s="135">
        <v>7065.530872372801</v>
      </c>
      <c r="AA323" s="135">
        <v>180935.83620918702</v>
      </c>
    </row>
    <row r="324" spans="1:27" ht="12.75" hidden="1">
      <c r="A324" s="162" t="s">
        <v>10</v>
      </c>
      <c r="B324" s="212">
        <v>8223.399546656827</v>
      </c>
      <c r="C324" s="212">
        <v>10844.335493017528</v>
      </c>
      <c r="D324" s="212">
        <v>160890.3648208045</v>
      </c>
      <c r="E324" s="212">
        <v>4542.930904361267</v>
      </c>
      <c r="F324" s="173">
        <v>1149.1198568872987</v>
      </c>
      <c r="G324" s="133">
        <v>428.5803357314149</v>
      </c>
      <c r="H324" s="151">
        <v>1435.887740029542</v>
      </c>
      <c r="I324" s="133">
        <v>35.294117647058826</v>
      </c>
      <c r="J324" s="145">
        <v>151.44525547445255</v>
      </c>
      <c r="K324" s="212">
        <v>3200.327305769767</v>
      </c>
      <c r="L324" s="151">
        <v>4311.714437367304</v>
      </c>
      <c r="M324" s="151">
        <v>2204.5213969503197</v>
      </c>
      <c r="N324" s="212">
        <v>6516.235834317624</v>
      </c>
      <c r="O324" s="162" t="s">
        <v>10</v>
      </c>
      <c r="P324" s="173">
        <v>440.06666666666666</v>
      </c>
      <c r="Q324" s="151">
        <v>1554.8674351585014</v>
      </c>
      <c r="R324" s="151">
        <v>8395.162447257384</v>
      </c>
      <c r="S324" s="151">
        <v>1722.9324675324674</v>
      </c>
      <c r="T324" s="151">
        <v>5421.136415919024</v>
      </c>
      <c r="U324" s="212">
        <v>17534.165432534042</v>
      </c>
      <c r="V324" s="133" t="s">
        <v>73</v>
      </c>
      <c r="W324" s="86" t="s">
        <v>73</v>
      </c>
      <c r="X324" s="134" t="s">
        <v>73</v>
      </c>
      <c r="Y324" s="135" t="s">
        <v>73</v>
      </c>
      <c r="Z324" s="135">
        <v>6691.75465209308</v>
      </c>
      <c r="AA324" s="135">
        <v>218443.51398955466</v>
      </c>
    </row>
    <row r="325" spans="1:27" ht="12.75" hidden="1">
      <c r="A325" s="162" t="s">
        <v>11</v>
      </c>
      <c r="B325" s="212">
        <v>6354.804579930265</v>
      </c>
      <c r="C325" s="212">
        <v>7252.734973850302</v>
      </c>
      <c r="D325" s="212">
        <v>171249.37754372455</v>
      </c>
      <c r="E325" s="212">
        <v>3167.5300278441987</v>
      </c>
      <c r="F325" s="173">
        <v>1508.7742998352553</v>
      </c>
      <c r="G325" s="133">
        <v>524.526066350711</v>
      </c>
      <c r="H325" s="151">
        <v>805.5179340028694</v>
      </c>
      <c r="I325" s="133">
        <v>50</v>
      </c>
      <c r="J325" s="145">
        <v>108</v>
      </c>
      <c r="K325" s="212">
        <v>2996.8183001888356</v>
      </c>
      <c r="L325" s="151">
        <v>4236.167220042258</v>
      </c>
      <c r="M325" s="151">
        <v>3458.880967336683</v>
      </c>
      <c r="N325" s="212">
        <v>7695.048187378941</v>
      </c>
      <c r="O325" s="162" t="s">
        <v>11</v>
      </c>
      <c r="P325" s="173">
        <v>1083.8483754512636</v>
      </c>
      <c r="Q325" s="151">
        <v>2286.7940909090908</v>
      </c>
      <c r="R325" s="151">
        <v>6593.881440948472</v>
      </c>
      <c r="S325" s="151">
        <v>2712.3786407766993</v>
      </c>
      <c r="T325" s="151">
        <v>6782.205506010081</v>
      </c>
      <c r="U325" s="212">
        <v>19459.10805409561</v>
      </c>
      <c r="V325" s="133" t="s">
        <v>73</v>
      </c>
      <c r="W325" s="86" t="s">
        <v>73</v>
      </c>
      <c r="X325" s="134" t="s">
        <v>73</v>
      </c>
      <c r="Y325" s="135" t="s">
        <v>73</v>
      </c>
      <c r="Z325" s="135">
        <v>7111.351131936767</v>
      </c>
      <c r="AA325" s="135">
        <v>225286.77279894947</v>
      </c>
    </row>
    <row r="326" spans="1:27" ht="12.75" hidden="1">
      <c r="A326" s="162" t="s">
        <v>12</v>
      </c>
      <c r="B326" s="212">
        <v>11686.285134667361</v>
      </c>
      <c r="C326" s="212">
        <v>25319.78104304427</v>
      </c>
      <c r="D326" s="212">
        <v>193883.60696383333</v>
      </c>
      <c r="E326" s="212">
        <v>5920.65121632522</v>
      </c>
      <c r="F326" s="173">
        <v>860.0773881499396</v>
      </c>
      <c r="G326" s="133">
        <v>808.7410714285714</v>
      </c>
      <c r="H326" s="151">
        <v>1268.6153846153845</v>
      </c>
      <c r="I326" s="133">
        <v>162.51572327044025</v>
      </c>
      <c r="J326" s="145">
        <v>142.22727272727272</v>
      </c>
      <c r="K326" s="212">
        <v>3242.176840191608</v>
      </c>
      <c r="L326" s="151">
        <v>5507.226067136345</v>
      </c>
      <c r="M326" s="151">
        <v>3269.496544916091</v>
      </c>
      <c r="N326" s="212">
        <v>8776.722612052436</v>
      </c>
      <c r="O326" s="162" t="s">
        <v>12</v>
      </c>
      <c r="P326" s="173">
        <v>443.3333333333333</v>
      </c>
      <c r="Q326" s="151">
        <v>4086.938688085676</v>
      </c>
      <c r="R326" s="151">
        <v>7712.479122733024</v>
      </c>
      <c r="S326" s="151">
        <v>622.6806282722513</v>
      </c>
      <c r="T326" s="151">
        <v>7439.49</v>
      </c>
      <c r="U326" s="212">
        <v>20304.921772424284</v>
      </c>
      <c r="V326" s="133" t="s">
        <v>73</v>
      </c>
      <c r="W326" s="86" t="s">
        <v>73</v>
      </c>
      <c r="X326" s="134" t="s">
        <v>73</v>
      </c>
      <c r="Y326" s="135" t="s">
        <v>73</v>
      </c>
      <c r="Z326" s="135">
        <v>8078.481150550207</v>
      </c>
      <c r="AA326" s="135">
        <v>277212.62673308875</v>
      </c>
    </row>
    <row r="327" spans="1:27" ht="12.75" hidden="1">
      <c r="A327" s="162" t="s">
        <v>13</v>
      </c>
      <c r="B327" s="212">
        <v>22656.453322146146</v>
      </c>
      <c r="C327" s="212">
        <v>16650.39991390389</v>
      </c>
      <c r="D327" s="212">
        <v>199088.1210025247</v>
      </c>
      <c r="E327" s="212">
        <v>5199.910096578962</v>
      </c>
      <c r="F327" s="173">
        <v>1036.245685279188</v>
      </c>
      <c r="G327" s="133">
        <v>572.0250896057348</v>
      </c>
      <c r="H327" s="151">
        <v>982.7222222222222</v>
      </c>
      <c r="I327" s="133">
        <v>279.714859437751</v>
      </c>
      <c r="J327" s="145">
        <v>88.85882352941177</v>
      </c>
      <c r="K327" s="212">
        <v>2959.566680074308</v>
      </c>
      <c r="L327" s="151">
        <v>4421.5492268041235</v>
      </c>
      <c r="M327" s="151">
        <v>3395.420889027044</v>
      </c>
      <c r="N327" s="212">
        <v>7816.970115831167</v>
      </c>
      <c r="O327" s="162" t="s">
        <v>13</v>
      </c>
      <c r="P327" s="173">
        <v>542.5699115044248</v>
      </c>
      <c r="Q327" s="151">
        <v>2875.3065250379364</v>
      </c>
      <c r="R327" s="151">
        <v>8980.536687631027</v>
      </c>
      <c r="S327" s="151">
        <v>691.5909090909091</v>
      </c>
      <c r="T327" s="151">
        <v>5539.9193791765465</v>
      </c>
      <c r="U327" s="212">
        <v>18629.923412440847</v>
      </c>
      <c r="V327" s="133" t="s">
        <v>73</v>
      </c>
      <c r="W327" s="86" t="s">
        <v>73</v>
      </c>
      <c r="X327" s="134" t="s">
        <v>73</v>
      </c>
      <c r="Y327" s="135" t="s">
        <v>73</v>
      </c>
      <c r="Z327" s="135">
        <v>8310.797433691068</v>
      </c>
      <c r="AA327" s="135">
        <v>281312.1419771911</v>
      </c>
    </row>
    <row r="328" spans="1:27" ht="12.75" hidden="1">
      <c r="A328" s="162" t="s">
        <v>14</v>
      </c>
      <c r="B328" s="212">
        <v>19551.889933262035</v>
      </c>
      <c r="C328" s="212">
        <v>18785.282173907905</v>
      </c>
      <c r="D328" s="212">
        <v>178642.442461071</v>
      </c>
      <c r="E328" s="212">
        <v>3990.0674464178815</v>
      </c>
      <c r="F328" s="173">
        <v>705.6315789473684</v>
      </c>
      <c r="G328" s="133">
        <v>249.07171314741035</v>
      </c>
      <c r="H328" s="151">
        <v>1438.5248023005033</v>
      </c>
      <c r="I328" s="133">
        <v>42.69230769230769</v>
      </c>
      <c r="J328" s="145">
        <v>92.44444444444444</v>
      </c>
      <c r="K328" s="212">
        <v>2528.364846532034</v>
      </c>
      <c r="L328" s="151">
        <v>6026.919596038066</v>
      </c>
      <c r="M328" s="151">
        <v>2877.629574309186</v>
      </c>
      <c r="N328" s="212">
        <v>8904.54917034725</v>
      </c>
      <c r="O328" s="162" t="s">
        <v>14</v>
      </c>
      <c r="P328" s="173">
        <v>802.6966292134831</v>
      </c>
      <c r="Q328" s="151">
        <v>1988.2110144927537</v>
      </c>
      <c r="R328" s="151">
        <v>4851.384279475982</v>
      </c>
      <c r="S328" s="151">
        <v>830.0291390728477</v>
      </c>
      <c r="T328" s="151">
        <v>4704.112825971261</v>
      </c>
      <c r="U328" s="212">
        <v>13176.43388822633</v>
      </c>
      <c r="V328" s="133" t="s">
        <v>73</v>
      </c>
      <c r="W328" s="86" t="s">
        <v>73</v>
      </c>
      <c r="X328" s="134" t="s">
        <v>73</v>
      </c>
      <c r="Y328" s="135" t="s">
        <v>73</v>
      </c>
      <c r="Z328" s="135">
        <v>5020.570486660584</v>
      </c>
      <c r="AA328" s="135">
        <v>250599.60040642502</v>
      </c>
    </row>
    <row r="329" spans="1:27" ht="12.75" hidden="1">
      <c r="A329" s="162" t="s">
        <v>15</v>
      </c>
      <c r="B329" s="212">
        <v>11136.852298647314</v>
      </c>
      <c r="C329" s="212">
        <v>15350.745636343994</v>
      </c>
      <c r="D329" s="212">
        <v>152731.84639247748</v>
      </c>
      <c r="E329" s="212">
        <v>7462.592192966718</v>
      </c>
      <c r="F329" s="173">
        <v>889.3991416309013</v>
      </c>
      <c r="G329" s="133">
        <v>706.1797919762258</v>
      </c>
      <c r="H329" s="151">
        <v>1692.0968342644321</v>
      </c>
      <c r="I329" s="133">
        <v>91.81052631578947</v>
      </c>
      <c r="J329" s="145">
        <v>150.22758620689655</v>
      </c>
      <c r="K329" s="212">
        <v>3529.7138803942453</v>
      </c>
      <c r="L329" s="151">
        <v>4269.985611510791</v>
      </c>
      <c r="M329" s="151">
        <v>1651.9954721862873</v>
      </c>
      <c r="N329" s="212">
        <v>5921.981083697079</v>
      </c>
      <c r="O329" s="162" t="s">
        <v>15</v>
      </c>
      <c r="P329" s="173">
        <v>525.7514340344169</v>
      </c>
      <c r="Q329" s="151">
        <v>1746.32995951417</v>
      </c>
      <c r="R329" s="151">
        <v>4082.686525612472</v>
      </c>
      <c r="S329" s="151">
        <v>792.4039270687238</v>
      </c>
      <c r="T329" s="151">
        <v>3674.3556682361464</v>
      </c>
      <c r="U329" s="212">
        <v>10821.527514465928</v>
      </c>
      <c r="V329" s="133" t="s">
        <v>73</v>
      </c>
      <c r="W329" s="86" t="s">
        <v>73</v>
      </c>
      <c r="X329" s="134" t="s">
        <v>73</v>
      </c>
      <c r="Y329" s="135" t="s">
        <v>73</v>
      </c>
      <c r="Z329" s="135">
        <v>6466.756242617198</v>
      </c>
      <c r="AA329" s="135">
        <v>213422.01524161</v>
      </c>
    </row>
    <row r="330" spans="1:27" ht="12.75" hidden="1">
      <c r="A330" s="162" t="s">
        <v>16</v>
      </c>
      <c r="B330" s="212">
        <v>7267.7245120175085</v>
      </c>
      <c r="C330" s="212">
        <v>15207.715749894422</v>
      </c>
      <c r="D330" s="212">
        <v>154696.798838893</v>
      </c>
      <c r="E330" s="212">
        <v>17885.575962634684</v>
      </c>
      <c r="F330" s="173">
        <v>1084.6301775147929</v>
      </c>
      <c r="G330" s="133">
        <v>618.1538461538462</v>
      </c>
      <c r="H330" s="151">
        <v>1767.8846153846155</v>
      </c>
      <c r="I330" s="133">
        <v>43.53488372093023</v>
      </c>
      <c r="J330" s="145">
        <v>195.8709677419355</v>
      </c>
      <c r="K330" s="212">
        <v>3710.0744905161205</v>
      </c>
      <c r="L330" s="151">
        <v>4273.256437483408</v>
      </c>
      <c r="M330" s="151">
        <v>1053.1370558375634</v>
      </c>
      <c r="N330" s="212">
        <v>5326.393493320971</v>
      </c>
      <c r="O330" s="162" t="s">
        <v>16</v>
      </c>
      <c r="P330" s="173">
        <v>527.1705426356589</v>
      </c>
      <c r="Q330" s="151">
        <v>1587.5222551928782</v>
      </c>
      <c r="R330" s="151">
        <v>7491.353719008264</v>
      </c>
      <c r="S330" s="151">
        <v>2233.5578406169666</v>
      </c>
      <c r="T330" s="151">
        <v>2886.8478260869565</v>
      </c>
      <c r="U330" s="212">
        <v>14726.452183540723</v>
      </c>
      <c r="V330" s="133" t="s">
        <v>73</v>
      </c>
      <c r="W330" s="86" t="s">
        <v>73</v>
      </c>
      <c r="X330" s="134" t="s">
        <v>73</v>
      </c>
      <c r="Y330" s="135" t="s">
        <v>73</v>
      </c>
      <c r="Z330" s="135">
        <v>6320.431797233006</v>
      </c>
      <c r="AA330" s="135">
        <v>225141.16702805043</v>
      </c>
    </row>
    <row r="331" spans="1:27" ht="12.75" hidden="1">
      <c r="A331" s="114" t="s">
        <v>17</v>
      </c>
      <c r="B331" s="215">
        <v>13384.98921848712</v>
      </c>
      <c r="C331" s="215">
        <v>10765.625744254696</v>
      </c>
      <c r="D331" s="215">
        <v>194695.53997343054</v>
      </c>
      <c r="E331" s="215">
        <v>22023.286030234467</v>
      </c>
      <c r="F331" s="177">
        <v>956.0333333333333</v>
      </c>
      <c r="G331" s="133">
        <v>869.4432367149758</v>
      </c>
      <c r="H331" s="153">
        <v>1359.1603238866396</v>
      </c>
      <c r="I331" s="133">
        <v>82.89855072463769</v>
      </c>
      <c r="J331" s="145">
        <v>194.14444444444445</v>
      </c>
      <c r="K331" s="215">
        <v>3461.6798891040307</v>
      </c>
      <c r="L331" s="153">
        <v>4980.449598572703</v>
      </c>
      <c r="M331" s="153">
        <v>1628.4091539528433</v>
      </c>
      <c r="N331" s="215">
        <v>6608.858752525546</v>
      </c>
      <c r="O331" s="114" t="s">
        <v>17</v>
      </c>
      <c r="P331" s="177">
        <v>526.2301886792453</v>
      </c>
      <c r="Q331" s="153">
        <v>2139.283039647577</v>
      </c>
      <c r="R331" s="153">
        <v>9993.806036956272</v>
      </c>
      <c r="S331" s="153">
        <v>3284.064851307775</v>
      </c>
      <c r="T331" s="153">
        <v>3683.1337002266105</v>
      </c>
      <c r="U331" s="215">
        <v>19626.517816817483</v>
      </c>
      <c r="V331" s="137" t="s">
        <v>73</v>
      </c>
      <c r="W331" s="136" t="s">
        <v>73</v>
      </c>
      <c r="X331" s="138" t="s">
        <v>73</v>
      </c>
      <c r="Y331" s="139" t="s">
        <v>73</v>
      </c>
      <c r="Z331" s="139">
        <v>8664.26812520712</v>
      </c>
      <c r="AA331" s="139">
        <v>279230.765550061</v>
      </c>
    </row>
    <row r="332" spans="1:27" ht="13.5" hidden="1" thickBot="1">
      <c r="A332" s="163" t="s">
        <v>5</v>
      </c>
      <c r="B332" s="217">
        <v>135212.7153110752</v>
      </c>
      <c r="C332" s="217">
        <v>152426.61834421728</v>
      </c>
      <c r="D332" s="217">
        <v>1969491.011587208</v>
      </c>
      <c r="E332" s="217">
        <v>141756.41656544476</v>
      </c>
      <c r="F332" s="175">
        <v>14808.035631932304</v>
      </c>
      <c r="G332" s="164">
        <v>7038.812184580845</v>
      </c>
      <c r="H332" s="166">
        <v>18081.377481314485</v>
      </c>
      <c r="I332" s="164">
        <v>974.4673222937054</v>
      </c>
      <c r="J332" s="165">
        <v>2590.275751852349</v>
      </c>
      <c r="K332" s="217">
        <v>43492.968371973686</v>
      </c>
      <c r="L332" s="166">
        <v>53420.54247927024</v>
      </c>
      <c r="M332" s="166">
        <v>24568.399033218455</v>
      </c>
      <c r="N332" s="217">
        <v>77988.94151248867</v>
      </c>
      <c r="O332" s="163" t="s">
        <v>5</v>
      </c>
      <c r="P332" s="175">
        <v>6484.353619214048</v>
      </c>
      <c r="Q332" s="166">
        <v>26058.10126693644</v>
      </c>
      <c r="R332" s="166">
        <v>89670.74184525457</v>
      </c>
      <c r="S332" s="166">
        <v>16414.587706664686</v>
      </c>
      <c r="T332" s="166">
        <v>61675.41236705531</v>
      </c>
      <c r="U332" s="217">
        <v>200303.19680512507</v>
      </c>
      <c r="V332" s="167" t="s">
        <v>73</v>
      </c>
      <c r="W332" s="164" t="s">
        <v>73</v>
      </c>
      <c r="X332" s="165" t="s">
        <v>73</v>
      </c>
      <c r="Y332" s="168" t="s">
        <v>73</v>
      </c>
      <c r="Z332" s="168">
        <v>82613.30112805635</v>
      </c>
      <c r="AA332" s="168">
        <v>2803285.1696255887</v>
      </c>
    </row>
    <row r="333" spans="1:27" ht="14.25" hidden="1" thickBot="1" thickTop="1">
      <c r="A333" s="155" t="s">
        <v>5</v>
      </c>
      <c r="B333" s="152"/>
      <c r="D333" s="172"/>
      <c r="E333" s="172"/>
      <c r="F333" s="172"/>
      <c r="G333" s="172"/>
      <c r="H333" s="172"/>
      <c r="I333" s="172"/>
      <c r="J333" s="172"/>
      <c r="K333" s="219"/>
      <c r="L333" s="179"/>
      <c r="M333" s="179"/>
      <c r="N333" s="172"/>
      <c r="O333" s="169" t="s">
        <v>5</v>
      </c>
      <c r="P333" s="172"/>
      <c r="Q333" s="172"/>
      <c r="R333" s="172"/>
      <c r="S333" s="172"/>
      <c r="T333" s="172"/>
      <c r="U333" s="173"/>
      <c r="V333" s="178"/>
      <c r="W333" s="179"/>
      <c r="X333" s="179"/>
      <c r="Y333" s="173"/>
      <c r="Z333" s="152"/>
      <c r="AA333" s="220"/>
    </row>
    <row r="334" spans="1:27" ht="39" hidden="1" thickTop="1">
      <c r="A334" s="274">
        <v>1996</v>
      </c>
      <c r="B334" s="120" t="s">
        <v>58</v>
      </c>
      <c r="C334" s="120" t="s">
        <v>59</v>
      </c>
      <c r="D334" s="120" t="s">
        <v>0</v>
      </c>
      <c r="E334" s="119" t="s">
        <v>3</v>
      </c>
      <c r="F334" s="121" t="s">
        <v>47</v>
      </c>
      <c r="G334" s="122" t="s">
        <v>49</v>
      </c>
      <c r="H334" s="122" t="s">
        <v>48</v>
      </c>
      <c r="I334" s="122" t="s">
        <v>50</v>
      </c>
      <c r="J334" s="123" t="s">
        <v>123</v>
      </c>
      <c r="K334" s="120" t="s">
        <v>52</v>
      </c>
      <c r="L334" s="158" t="s">
        <v>45</v>
      </c>
      <c r="M334" s="158" t="s">
        <v>56</v>
      </c>
      <c r="N334" s="120" t="s">
        <v>46</v>
      </c>
      <c r="O334" s="268">
        <v>1996</v>
      </c>
      <c r="P334" s="121" t="s">
        <v>40</v>
      </c>
      <c r="Q334" s="124" t="s">
        <v>41</v>
      </c>
      <c r="R334" s="122" t="s">
        <v>42</v>
      </c>
      <c r="S334" s="124" t="s">
        <v>55</v>
      </c>
      <c r="T334" s="125" t="s">
        <v>44</v>
      </c>
      <c r="U334" s="120" t="s">
        <v>65</v>
      </c>
      <c r="V334" s="159" t="s">
        <v>72</v>
      </c>
      <c r="W334" s="158" t="s">
        <v>67</v>
      </c>
      <c r="X334" s="160" t="s">
        <v>68</v>
      </c>
      <c r="Y334" s="120" t="s">
        <v>69</v>
      </c>
      <c r="Z334" s="126" t="s">
        <v>70</v>
      </c>
      <c r="AA334" s="126" t="s">
        <v>53</v>
      </c>
    </row>
    <row r="335" spans="1:27" ht="12.75" hidden="1">
      <c r="A335" s="161" t="s">
        <v>6</v>
      </c>
      <c r="B335" s="211">
        <v>141527.17599336916</v>
      </c>
      <c r="C335" s="211">
        <v>134698.02634479516</v>
      </c>
      <c r="D335" s="211">
        <v>183049.27020974012</v>
      </c>
      <c r="E335" s="211">
        <v>32659.43982580234</v>
      </c>
      <c r="F335" s="176">
        <v>4610.434499593165</v>
      </c>
      <c r="G335" s="133">
        <v>1119.1666666666667</v>
      </c>
      <c r="H335" s="221">
        <v>5253.562879444926</v>
      </c>
      <c r="I335" s="133">
        <v>299.0322580645161</v>
      </c>
      <c r="J335" s="145">
        <v>1087.4659685863874</v>
      </c>
      <c r="K335" s="211">
        <v>12369.662272355661</v>
      </c>
      <c r="L335" s="59">
        <v>9296.058467741936</v>
      </c>
      <c r="M335" s="221">
        <v>2101.142506142506</v>
      </c>
      <c r="N335" s="211">
        <v>11397.200973884443</v>
      </c>
      <c r="O335" s="161" t="s">
        <v>6</v>
      </c>
      <c r="P335" s="176">
        <v>1056.3172690763054</v>
      </c>
      <c r="Q335" s="59">
        <v>1206.4267352185088</v>
      </c>
      <c r="R335" s="221">
        <v>9765.391803049377</v>
      </c>
      <c r="S335" s="221">
        <v>608.8810916179337</v>
      </c>
      <c r="T335" s="221">
        <v>2594.9649568308787</v>
      </c>
      <c r="U335" s="211">
        <v>15231.981855793005</v>
      </c>
      <c r="V335" s="58" t="s">
        <v>73</v>
      </c>
      <c r="W335" s="59" t="s">
        <v>73</v>
      </c>
      <c r="X335" s="131" t="s">
        <v>73</v>
      </c>
      <c r="Y335" s="132" t="s">
        <v>73</v>
      </c>
      <c r="Z335" s="132">
        <v>14916.18317931384</v>
      </c>
      <c r="AA335" s="132">
        <v>545848.9406550537</v>
      </c>
    </row>
    <row r="336" spans="1:27" ht="12.75" hidden="1">
      <c r="A336" s="162" t="s">
        <v>7</v>
      </c>
      <c r="B336" s="212">
        <v>157392.92452846648</v>
      </c>
      <c r="C336" s="212">
        <v>160117.14386814417</v>
      </c>
      <c r="D336" s="212">
        <v>171305.35634961442</v>
      </c>
      <c r="E336" s="212">
        <v>32942.53937686039</v>
      </c>
      <c r="F336" s="173">
        <v>4828.574721780604</v>
      </c>
      <c r="G336" s="133">
        <v>1513.2916666666667</v>
      </c>
      <c r="H336" s="151">
        <v>5289.359361135759</v>
      </c>
      <c r="I336" s="133">
        <v>403.4666666666667</v>
      </c>
      <c r="J336" s="145">
        <v>899.3225806451612</v>
      </c>
      <c r="K336" s="212">
        <v>12934.014996894857</v>
      </c>
      <c r="L336" s="151">
        <v>4943.53578816715</v>
      </c>
      <c r="M336" s="151">
        <v>1197.4742268041236</v>
      </c>
      <c r="N336" s="212">
        <v>6141.0100149712725</v>
      </c>
      <c r="O336" s="162" t="s">
        <v>7</v>
      </c>
      <c r="P336" s="173">
        <v>1088.4313725490197</v>
      </c>
      <c r="Q336" s="151">
        <v>2873.02752293578</v>
      </c>
      <c r="R336" s="151">
        <v>8546.43037368253</v>
      </c>
      <c r="S336" s="151">
        <v>1991.625487646294</v>
      </c>
      <c r="T336" s="151">
        <v>5067.312947494033</v>
      </c>
      <c r="U336" s="212">
        <v>19566.827704307656</v>
      </c>
      <c r="V336" s="133" t="s">
        <v>73</v>
      </c>
      <c r="W336" s="86" t="s">
        <v>73</v>
      </c>
      <c r="X336" s="134" t="s">
        <v>73</v>
      </c>
      <c r="Y336" s="135" t="s">
        <v>73</v>
      </c>
      <c r="Z336" s="135">
        <v>14641.972954442452</v>
      </c>
      <c r="AA336" s="135">
        <v>575041.7897937017</v>
      </c>
    </row>
    <row r="337" spans="1:27" ht="12.75" hidden="1">
      <c r="A337" s="162" t="s">
        <v>8</v>
      </c>
      <c r="B337" s="212">
        <v>171006.63844702934</v>
      </c>
      <c r="C337" s="212">
        <v>150461.46750078083</v>
      </c>
      <c r="D337" s="212">
        <v>190394.0165798072</v>
      </c>
      <c r="E337" s="212">
        <v>27825.566699874493</v>
      </c>
      <c r="F337" s="173">
        <v>5664.478672985782</v>
      </c>
      <c r="G337" s="133">
        <v>1111.3454545454545</v>
      </c>
      <c r="H337" s="151">
        <v>7755.689935064935</v>
      </c>
      <c r="I337" s="133">
        <v>346.5079365079365</v>
      </c>
      <c r="J337" s="145">
        <v>1167.546762589928</v>
      </c>
      <c r="K337" s="212">
        <v>16045.568761694038</v>
      </c>
      <c r="L337" s="151">
        <v>6519.956753720865</v>
      </c>
      <c r="M337" s="151">
        <v>2042.3451923076923</v>
      </c>
      <c r="N337" s="212">
        <v>8562.301946028558</v>
      </c>
      <c r="O337" s="162" t="s">
        <v>8</v>
      </c>
      <c r="P337" s="173">
        <v>1206.8609271523178</v>
      </c>
      <c r="Q337" s="151">
        <v>1154.0983606557377</v>
      </c>
      <c r="R337" s="151">
        <v>7288.178839853536</v>
      </c>
      <c r="S337" s="151">
        <v>607.3774834437086</v>
      </c>
      <c r="T337" s="151">
        <v>3071.8544303797466</v>
      </c>
      <c r="U337" s="212">
        <v>13328.370041485046</v>
      </c>
      <c r="V337" s="133" t="s">
        <v>73</v>
      </c>
      <c r="W337" s="86" t="s">
        <v>73</v>
      </c>
      <c r="X337" s="134" t="s">
        <v>73</v>
      </c>
      <c r="Y337" s="135" t="s">
        <v>73</v>
      </c>
      <c r="Z337" s="135">
        <v>14912.33143439595</v>
      </c>
      <c r="AA337" s="135">
        <v>592536.2614110955</v>
      </c>
    </row>
    <row r="338" spans="1:27" ht="12.75" hidden="1">
      <c r="A338" s="162" t="s">
        <v>9</v>
      </c>
      <c r="B338" s="212">
        <v>176188.12664438397</v>
      </c>
      <c r="C338" s="212">
        <v>123120.84467693133</v>
      </c>
      <c r="D338" s="212">
        <v>144966.70575568502</v>
      </c>
      <c r="E338" s="212">
        <v>15567.795376493117</v>
      </c>
      <c r="F338" s="173">
        <v>4964.685646500593</v>
      </c>
      <c r="G338" s="133">
        <v>1097.3898305084745</v>
      </c>
      <c r="H338" s="151">
        <v>5833.935483870968</v>
      </c>
      <c r="I338" s="133">
        <v>149.78</v>
      </c>
      <c r="J338" s="145">
        <v>1183.5042735042734</v>
      </c>
      <c r="K338" s="212">
        <v>13229.29523438431</v>
      </c>
      <c r="L338" s="151">
        <v>6396.294933849629</v>
      </c>
      <c r="M338" s="151">
        <v>2152.3121387283236</v>
      </c>
      <c r="N338" s="212">
        <v>8548.607072577952</v>
      </c>
      <c r="O338" s="162" t="s">
        <v>9</v>
      </c>
      <c r="P338" s="173">
        <v>1292.4802744425388</v>
      </c>
      <c r="Q338" s="151">
        <v>1870.2478510028654</v>
      </c>
      <c r="R338" s="151">
        <v>7704.119824646858</v>
      </c>
      <c r="S338" s="151">
        <v>855.4145695364239</v>
      </c>
      <c r="T338" s="151">
        <v>3861.6101694915255</v>
      </c>
      <c r="U338" s="212">
        <v>15583.872689120211</v>
      </c>
      <c r="V338" s="133" t="s">
        <v>73</v>
      </c>
      <c r="W338" s="86" t="s">
        <v>73</v>
      </c>
      <c r="X338" s="134" t="s">
        <v>73</v>
      </c>
      <c r="Y338" s="135" t="s">
        <v>73</v>
      </c>
      <c r="Z338" s="135">
        <v>14899.520559428292</v>
      </c>
      <c r="AA338" s="135">
        <v>512104.7680090042</v>
      </c>
    </row>
    <row r="339" spans="1:27" ht="12.75" hidden="1">
      <c r="A339" s="162" t="s">
        <v>10</v>
      </c>
      <c r="B339" s="212">
        <v>178805.04804748585</v>
      </c>
      <c r="C339" s="212">
        <v>118444.76092952173</v>
      </c>
      <c r="D339" s="212">
        <v>156924.3181532595</v>
      </c>
      <c r="E339" s="212">
        <v>8370.241127812507</v>
      </c>
      <c r="F339" s="173">
        <v>5106.7224622030235</v>
      </c>
      <c r="G339" s="133">
        <v>903.8461538461538</v>
      </c>
      <c r="H339" s="151">
        <v>7103.382929642445</v>
      </c>
      <c r="I339" s="133">
        <v>297.2682926829268</v>
      </c>
      <c r="J339" s="145">
        <v>1458.3333333333333</v>
      </c>
      <c r="K339" s="212">
        <v>14869.553171707883</v>
      </c>
      <c r="L339" s="151">
        <v>7904.699309324124</v>
      </c>
      <c r="M339" s="151">
        <v>2541.7241379310344</v>
      </c>
      <c r="N339" s="212">
        <v>10446.423447255158</v>
      </c>
      <c r="O339" s="162" t="s">
        <v>10</v>
      </c>
      <c r="P339" s="173">
        <v>2228.206953642384</v>
      </c>
      <c r="Q339" s="151">
        <v>2095.6867469879517</v>
      </c>
      <c r="R339" s="151">
        <v>9875.129295360342</v>
      </c>
      <c r="S339" s="151">
        <v>1677.9245024021964</v>
      </c>
      <c r="T339" s="151">
        <v>4716.667611221309</v>
      </c>
      <c r="U339" s="212">
        <v>20593.615109614184</v>
      </c>
      <c r="V339" s="133" t="s">
        <v>73</v>
      </c>
      <c r="W339" s="86" t="s">
        <v>73</v>
      </c>
      <c r="X339" s="134" t="s">
        <v>73</v>
      </c>
      <c r="Y339" s="135" t="s">
        <v>73</v>
      </c>
      <c r="Z339" s="135">
        <v>18306.17038991237</v>
      </c>
      <c r="AA339" s="135">
        <v>526760.1303765692</v>
      </c>
    </row>
    <row r="340" spans="1:27" ht="12.75" hidden="1">
      <c r="A340" s="162" t="s">
        <v>11</v>
      </c>
      <c r="B340" s="212">
        <v>201057.93501564278</v>
      </c>
      <c r="C340" s="212">
        <v>142799.08164700714</v>
      </c>
      <c r="D340" s="212">
        <v>173485.57175320532</v>
      </c>
      <c r="E340" s="212">
        <v>8050.287363969296</v>
      </c>
      <c r="F340" s="173">
        <v>4942.770981507823</v>
      </c>
      <c r="G340" s="133">
        <v>941.8333333333334</v>
      </c>
      <c r="H340" s="151">
        <v>6639.185185185185</v>
      </c>
      <c r="I340" s="133">
        <v>255</v>
      </c>
      <c r="J340" s="145">
        <v>1309.1568627450981</v>
      </c>
      <c r="K340" s="212">
        <v>14087.94636277144</v>
      </c>
      <c r="L340" s="151">
        <v>8589.916647425536</v>
      </c>
      <c r="M340" s="151">
        <v>4147.055166374781</v>
      </c>
      <c r="N340" s="212">
        <v>12736.971813800319</v>
      </c>
      <c r="O340" s="162" t="s">
        <v>11</v>
      </c>
      <c r="P340" s="173">
        <v>1827.102534562212</v>
      </c>
      <c r="Q340" s="151">
        <v>3834.848484848485</v>
      </c>
      <c r="R340" s="151">
        <v>10242.988494983278</v>
      </c>
      <c r="S340" s="151">
        <v>1638.2639087018545</v>
      </c>
      <c r="T340" s="151">
        <v>7695.992321228603</v>
      </c>
      <c r="U340" s="212">
        <v>25239.195744324432</v>
      </c>
      <c r="V340" s="133" t="s">
        <v>73</v>
      </c>
      <c r="W340" s="86" t="s">
        <v>73</v>
      </c>
      <c r="X340" s="134" t="s">
        <v>73</v>
      </c>
      <c r="Y340" s="135" t="s">
        <v>73</v>
      </c>
      <c r="Z340" s="135">
        <v>22041.97215631861</v>
      </c>
      <c r="AA340" s="135">
        <v>599498.9618570392</v>
      </c>
    </row>
    <row r="341" spans="1:27" ht="12.75" hidden="1">
      <c r="A341" s="162" t="s">
        <v>12</v>
      </c>
      <c r="B341" s="212">
        <v>196683.48926690454</v>
      </c>
      <c r="C341" s="212">
        <v>136726.18074412507</v>
      </c>
      <c r="D341" s="212">
        <v>201041.22691444494</v>
      </c>
      <c r="E341" s="212">
        <v>8816.426859631385</v>
      </c>
      <c r="F341" s="173">
        <v>6086.2525107604015</v>
      </c>
      <c r="G341" s="133">
        <v>1419.1964285714284</v>
      </c>
      <c r="H341" s="151">
        <v>8369.195612431444</v>
      </c>
      <c r="I341" s="133">
        <v>435.46153846153845</v>
      </c>
      <c r="J341" s="145">
        <v>1907.476923076923</v>
      </c>
      <c r="K341" s="212">
        <v>18217.583013301737</v>
      </c>
      <c r="L341" s="151">
        <v>8944.384829894032</v>
      </c>
      <c r="M341" s="151">
        <v>4951.691372101863</v>
      </c>
      <c r="N341" s="212">
        <v>13896.076201995895</v>
      </c>
      <c r="O341" s="162" t="s">
        <v>12</v>
      </c>
      <c r="P341" s="173">
        <v>2655.938686131387</v>
      </c>
      <c r="Q341" s="151">
        <v>4326.385514777525</v>
      </c>
      <c r="R341" s="151">
        <v>12618.747492118086</v>
      </c>
      <c r="S341" s="151">
        <v>872.8149300155521</v>
      </c>
      <c r="T341" s="151">
        <v>7340.762477450391</v>
      </c>
      <c r="U341" s="212">
        <v>27814.64910049294</v>
      </c>
      <c r="V341" s="133" t="s">
        <v>73</v>
      </c>
      <c r="W341" s="86" t="s">
        <v>73</v>
      </c>
      <c r="X341" s="134" t="s">
        <v>73</v>
      </c>
      <c r="Y341" s="135" t="s">
        <v>73</v>
      </c>
      <c r="Z341" s="135">
        <v>22164.116847453697</v>
      </c>
      <c r="AA341" s="135">
        <v>625359.7489483502</v>
      </c>
    </row>
    <row r="342" spans="1:27" ht="12.75" hidden="1">
      <c r="A342" s="162" t="s">
        <v>13</v>
      </c>
      <c r="B342" s="212">
        <v>228713.89255691587</v>
      </c>
      <c r="C342" s="212">
        <v>114116.1687378033</v>
      </c>
      <c r="D342" s="212">
        <v>205024.54171921514</v>
      </c>
      <c r="E342" s="212">
        <v>9214.253805094517</v>
      </c>
      <c r="F342" s="173">
        <v>7023.964433416046</v>
      </c>
      <c r="G342" s="133">
        <v>1932.0804195804196</v>
      </c>
      <c r="H342" s="151">
        <v>8734.190476190477</v>
      </c>
      <c r="I342" s="133">
        <v>1776.3793103448274</v>
      </c>
      <c r="J342" s="145">
        <v>1629.2</v>
      </c>
      <c r="K342" s="212">
        <v>21095.81463953177</v>
      </c>
      <c r="L342" s="151">
        <v>8575.699931957359</v>
      </c>
      <c r="M342" s="151">
        <v>5166.354024556616</v>
      </c>
      <c r="N342" s="212">
        <v>13742.053956513977</v>
      </c>
      <c r="O342" s="162" t="s">
        <v>13</v>
      </c>
      <c r="P342" s="173">
        <v>1552.8277945619334</v>
      </c>
      <c r="Q342" s="151">
        <v>3779.848498040923</v>
      </c>
      <c r="R342" s="151">
        <v>14193.573845209921</v>
      </c>
      <c r="S342" s="151">
        <v>746.8738898756661</v>
      </c>
      <c r="T342" s="151">
        <v>5546.425849639547</v>
      </c>
      <c r="U342" s="212">
        <v>25819.54987732799</v>
      </c>
      <c r="V342" s="133" t="s">
        <v>73</v>
      </c>
      <c r="W342" s="86" t="s">
        <v>73</v>
      </c>
      <c r="X342" s="134" t="s">
        <v>73</v>
      </c>
      <c r="Y342" s="135" t="s">
        <v>73</v>
      </c>
      <c r="Z342" s="135">
        <v>19270.738081161326</v>
      </c>
      <c r="AA342" s="135">
        <v>636997.013373564</v>
      </c>
    </row>
    <row r="343" spans="1:27" ht="12.75" hidden="1">
      <c r="A343" s="162" t="s">
        <v>14</v>
      </c>
      <c r="B343" s="212">
        <v>141665.54795643833</v>
      </c>
      <c r="C343" s="212">
        <v>113642.39832950203</v>
      </c>
      <c r="D343" s="212">
        <v>192777.66019577687</v>
      </c>
      <c r="E343" s="212">
        <v>7328.3835155369325</v>
      </c>
      <c r="F343" s="173">
        <v>6970.855</v>
      </c>
      <c r="G343" s="133">
        <v>965.2244897959183</v>
      </c>
      <c r="H343" s="151">
        <v>9450.770833333334</v>
      </c>
      <c r="I343" s="133">
        <v>613.4862385321101</v>
      </c>
      <c r="J343" s="145">
        <v>2145.8512396694214</v>
      </c>
      <c r="K343" s="212">
        <v>20146.187801330783</v>
      </c>
      <c r="L343" s="151">
        <v>10134.708547685</v>
      </c>
      <c r="M343" s="151">
        <v>5102.373965387509</v>
      </c>
      <c r="N343" s="212">
        <v>15237.082513072512</v>
      </c>
      <c r="O343" s="162" t="s">
        <v>14</v>
      </c>
      <c r="P343" s="173">
        <v>2241.1191335740073</v>
      </c>
      <c r="Q343" s="151">
        <v>2918.3776657619233</v>
      </c>
      <c r="R343" s="151">
        <v>7840.904583020286</v>
      </c>
      <c r="S343" s="151">
        <v>673.6203389830508</v>
      </c>
      <c r="T343" s="151">
        <v>4681.042622950819</v>
      </c>
      <c r="U343" s="212">
        <v>18355.064344290087</v>
      </c>
      <c r="V343" s="133" t="s">
        <v>73</v>
      </c>
      <c r="W343" s="86" t="s">
        <v>73</v>
      </c>
      <c r="X343" s="134" t="s">
        <v>73</v>
      </c>
      <c r="Y343" s="135" t="s">
        <v>73</v>
      </c>
      <c r="Z343" s="135">
        <v>13787.677012037984</v>
      </c>
      <c r="AA343" s="135">
        <v>522940.0016679855</v>
      </c>
    </row>
    <row r="344" spans="1:27" ht="12.75" hidden="1">
      <c r="A344" s="162" t="s">
        <v>15</v>
      </c>
      <c r="B344" s="212">
        <v>148433.21285375464</v>
      </c>
      <c r="C344" s="212">
        <v>106098.27043919112</v>
      </c>
      <c r="D344" s="212">
        <v>170716.49226805705</v>
      </c>
      <c r="E344" s="212">
        <v>12106.694625406773</v>
      </c>
      <c r="F344" s="173">
        <v>7066.748362956034</v>
      </c>
      <c r="G344" s="133">
        <v>956.4759036144578</v>
      </c>
      <c r="H344" s="151">
        <v>10779.930971007823</v>
      </c>
      <c r="I344" s="133">
        <v>366.27272727272725</v>
      </c>
      <c r="J344" s="145">
        <v>2087.121951219512</v>
      </c>
      <c r="K344" s="212">
        <v>21256.549916070555</v>
      </c>
      <c r="L344" s="151">
        <v>10168.00260983036</v>
      </c>
      <c r="M344" s="151">
        <v>3536.3693864642632</v>
      </c>
      <c r="N344" s="212">
        <v>13704.371996294623</v>
      </c>
      <c r="O344" s="162" t="s">
        <v>15</v>
      </c>
      <c r="P344" s="173">
        <v>2674.8565573770493</v>
      </c>
      <c r="Q344" s="151">
        <v>2708.7018057589066</v>
      </c>
      <c r="R344" s="151">
        <v>11798.067223467102</v>
      </c>
      <c r="S344" s="151">
        <v>949.9520383693045</v>
      </c>
      <c r="T344" s="151">
        <v>5309.160621761658</v>
      </c>
      <c r="U344" s="212">
        <v>23440.73824673402</v>
      </c>
      <c r="V344" s="133" t="s">
        <v>73</v>
      </c>
      <c r="W344" s="86" t="s">
        <v>73</v>
      </c>
      <c r="X344" s="134" t="s">
        <v>73</v>
      </c>
      <c r="Y344" s="135" t="s">
        <v>73</v>
      </c>
      <c r="Z344" s="135">
        <v>16395.41498912409</v>
      </c>
      <c r="AA344" s="135">
        <v>512151.74533463287</v>
      </c>
    </row>
    <row r="345" spans="1:27" ht="12.75" hidden="1">
      <c r="A345" s="162" t="s">
        <v>16</v>
      </c>
      <c r="B345" s="212">
        <v>167178.01744998636</v>
      </c>
      <c r="C345" s="212">
        <v>103814.02206910039</v>
      </c>
      <c r="D345" s="212">
        <v>159425.02527227544</v>
      </c>
      <c r="E345" s="212">
        <v>20535.09675321035</v>
      </c>
      <c r="F345" s="173">
        <v>5834.998178506376</v>
      </c>
      <c r="G345" s="133">
        <v>764.4310344827586</v>
      </c>
      <c r="H345" s="151">
        <v>6662.112676056338</v>
      </c>
      <c r="I345" s="133">
        <v>358.9130434782609</v>
      </c>
      <c r="J345" s="145">
        <v>1445.575221238938</v>
      </c>
      <c r="K345" s="212">
        <v>15066.030153762671</v>
      </c>
      <c r="L345" s="151">
        <v>7048.191246431969</v>
      </c>
      <c r="M345" s="151">
        <v>2095.903903903904</v>
      </c>
      <c r="N345" s="212">
        <v>9144.095150335874</v>
      </c>
      <c r="O345" s="162" t="s">
        <v>16</v>
      </c>
      <c r="P345" s="173">
        <v>3045.1932367149757</v>
      </c>
      <c r="Q345" s="151">
        <v>1851.672142857143</v>
      </c>
      <c r="R345" s="151">
        <v>11756.961224895605</v>
      </c>
      <c r="S345" s="151">
        <v>2075.004255319149</v>
      </c>
      <c r="T345" s="151">
        <v>3618.6497665110073</v>
      </c>
      <c r="U345" s="212">
        <v>22347.480626297882</v>
      </c>
      <c r="V345" s="133" t="s">
        <v>73</v>
      </c>
      <c r="W345" s="86" t="s">
        <v>73</v>
      </c>
      <c r="X345" s="134" t="s">
        <v>73</v>
      </c>
      <c r="Y345" s="135" t="s">
        <v>73</v>
      </c>
      <c r="Z345" s="135">
        <v>16198.921739647692</v>
      </c>
      <c r="AA345" s="135">
        <v>513708.68921461666</v>
      </c>
    </row>
    <row r="346" spans="1:27" ht="12.75" hidden="1">
      <c r="A346" s="114" t="s">
        <v>17</v>
      </c>
      <c r="B346" s="215">
        <v>156495.42224343217</v>
      </c>
      <c r="C346" s="215">
        <v>119477.80609738945</v>
      </c>
      <c r="D346" s="215">
        <v>197773.16020682</v>
      </c>
      <c r="E346" s="215">
        <v>26665.940567494526</v>
      </c>
      <c r="F346" s="177">
        <v>4857.031082529475</v>
      </c>
      <c r="G346" s="133">
        <v>1175.6363636363635</v>
      </c>
      <c r="H346" s="153">
        <v>6152.45871559633</v>
      </c>
      <c r="I346" s="133">
        <v>409.8181818181818</v>
      </c>
      <c r="J346" s="145">
        <v>1544.0776699029127</v>
      </c>
      <c r="K346" s="215">
        <v>14139.022013483263</v>
      </c>
      <c r="L346" s="153">
        <v>5638.37745740498</v>
      </c>
      <c r="M346" s="153">
        <v>1767.6969696969697</v>
      </c>
      <c r="N346" s="215">
        <v>7406.07442710195</v>
      </c>
      <c r="O346" s="114" t="s">
        <v>17</v>
      </c>
      <c r="P346" s="177">
        <v>2237.6477024070023</v>
      </c>
      <c r="Q346" s="153">
        <v>1956.3425584255842</v>
      </c>
      <c r="R346" s="153">
        <v>11271.946677521115</v>
      </c>
      <c r="S346" s="153">
        <v>2778.40935192781</v>
      </c>
      <c r="T346" s="153">
        <v>3973.322033898305</v>
      </c>
      <c r="U346" s="215">
        <v>22217.668324179816</v>
      </c>
      <c r="V346" s="137" t="s">
        <v>73</v>
      </c>
      <c r="W346" s="136" t="s">
        <v>73</v>
      </c>
      <c r="X346" s="138" t="s">
        <v>73</v>
      </c>
      <c r="Y346" s="139" t="s">
        <v>73</v>
      </c>
      <c r="Z346" s="139">
        <v>16018.217334245455</v>
      </c>
      <c r="AA346" s="139">
        <v>560193.3112141467</v>
      </c>
    </row>
    <row r="347" spans="1:27" ht="13.5" hidden="1" thickBot="1">
      <c r="A347" s="163" t="s">
        <v>5</v>
      </c>
      <c r="B347" s="217">
        <v>2065147.4310038094</v>
      </c>
      <c r="C347" s="217">
        <v>1523516.1713842917</v>
      </c>
      <c r="D347" s="217">
        <v>2146883.345377901</v>
      </c>
      <c r="E347" s="217">
        <v>210082.6658971866</v>
      </c>
      <c r="F347" s="175">
        <v>67957.51655273933</v>
      </c>
      <c r="G347" s="164">
        <v>13899.917745248096</v>
      </c>
      <c r="H347" s="166">
        <v>88023.77505895996</v>
      </c>
      <c r="I347" s="164">
        <v>5711.386193829692</v>
      </c>
      <c r="J347" s="165">
        <v>17864.632786511887</v>
      </c>
      <c r="K347" s="217">
        <v>193457.22833728898</v>
      </c>
      <c r="L347" s="166">
        <v>94159.82652343294</v>
      </c>
      <c r="M347" s="166">
        <v>36802.44299039959</v>
      </c>
      <c r="N347" s="217">
        <v>130962.26951383254</v>
      </c>
      <c r="O347" s="163" t="s">
        <v>5</v>
      </c>
      <c r="P347" s="175">
        <v>23106.982442191133</v>
      </c>
      <c r="Q347" s="166">
        <v>30575.663887271337</v>
      </c>
      <c r="R347" s="166">
        <v>122902.43967780804</v>
      </c>
      <c r="S347" s="166">
        <v>15476.161847838945</v>
      </c>
      <c r="T347" s="166">
        <v>57477.765808857825</v>
      </c>
      <c r="U347" s="217">
        <v>249539.01366396726</v>
      </c>
      <c r="V347" s="167" t="s">
        <v>73</v>
      </c>
      <c r="W347" s="164" t="s">
        <v>73</v>
      </c>
      <c r="X347" s="165" t="s">
        <v>73</v>
      </c>
      <c r="Y347" s="168" t="s">
        <v>73</v>
      </c>
      <c r="Z347" s="168">
        <v>203553.23667748176</v>
      </c>
      <c r="AA347" s="168">
        <v>6723141.361855759</v>
      </c>
    </row>
    <row r="348" spans="1:27" ht="14.25" hidden="1" thickBot="1" thickTop="1">
      <c r="A348" s="170" t="s">
        <v>24</v>
      </c>
      <c r="B348" s="152"/>
      <c r="D348" s="172"/>
      <c r="E348" s="172"/>
      <c r="F348" s="172"/>
      <c r="G348" s="172"/>
      <c r="H348" s="172"/>
      <c r="I348" s="172"/>
      <c r="J348" s="172"/>
      <c r="K348" s="173"/>
      <c r="L348" s="152"/>
      <c r="M348" s="172"/>
      <c r="N348" s="172"/>
      <c r="O348" s="170" t="s">
        <v>24</v>
      </c>
      <c r="P348" s="172"/>
      <c r="Q348" s="172"/>
      <c r="R348" s="172"/>
      <c r="S348" s="172"/>
      <c r="T348" s="172"/>
      <c r="U348" s="172"/>
      <c r="V348" s="179"/>
      <c r="W348" s="179"/>
      <c r="X348" s="179"/>
      <c r="Y348" s="172"/>
      <c r="Z348" s="172"/>
      <c r="AA348" s="220"/>
    </row>
    <row r="349" spans="1:27" ht="39" hidden="1" thickTop="1">
      <c r="A349" s="274">
        <v>1996</v>
      </c>
      <c r="B349" s="120" t="s">
        <v>58</v>
      </c>
      <c r="C349" s="120" t="s">
        <v>59</v>
      </c>
      <c r="D349" s="120" t="s">
        <v>0</v>
      </c>
      <c r="E349" s="119" t="s">
        <v>3</v>
      </c>
      <c r="F349" s="121" t="s">
        <v>47</v>
      </c>
      <c r="G349" s="122" t="s">
        <v>49</v>
      </c>
      <c r="H349" s="122" t="s">
        <v>48</v>
      </c>
      <c r="I349" s="122" t="s">
        <v>50</v>
      </c>
      <c r="J349" s="123" t="s">
        <v>123</v>
      </c>
      <c r="K349" s="120" t="s">
        <v>52</v>
      </c>
      <c r="L349" s="158" t="s">
        <v>45</v>
      </c>
      <c r="M349" s="158" t="s">
        <v>56</v>
      </c>
      <c r="N349" s="120" t="s">
        <v>46</v>
      </c>
      <c r="O349" s="268">
        <v>1996</v>
      </c>
      <c r="P349" s="121" t="s">
        <v>40</v>
      </c>
      <c r="Q349" s="124" t="s">
        <v>41</v>
      </c>
      <c r="R349" s="122" t="s">
        <v>42</v>
      </c>
      <c r="S349" s="124" t="s">
        <v>55</v>
      </c>
      <c r="T349" s="125" t="s">
        <v>44</v>
      </c>
      <c r="U349" s="120" t="s">
        <v>65</v>
      </c>
      <c r="V349" s="159" t="s">
        <v>72</v>
      </c>
      <c r="W349" s="158" t="s">
        <v>67</v>
      </c>
      <c r="X349" s="160" t="s">
        <v>68</v>
      </c>
      <c r="Y349" s="120" t="s">
        <v>69</v>
      </c>
      <c r="Z349" s="126" t="s">
        <v>70</v>
      </c>
      <c r="AA349" s="126" t="s">
        <v>53</v>
      </c>
    </row>
    <row r="350" spans="1:27" ht="12.75" hidden="1">
      <c r="A350" s="161" t="s">
        <v>6</v>
      </c>
      <c r="B350" s="211">
        <v>133365</v>
      </c>
      <c r="C350" s="211">
        <v>120522</v>
      </c>
      <c r="D350" s="211">
        <v>4880</v>
      </c>
      <c r="E350" s="211">
        <v>9183</v>
      </c>
      <c r="F350" s="176">
        <v>3140</v>
      </c>
      <c r="G350" s="133">
        <v>830</v>
      </c>
      <c r="H350" s="221">
        <v>3870</v>
      </c>
      <c r="I350" s="133">
        <v>210</v>
      </c>
      <c r="J350" s="145">
        <v>870</v>
      </c>
      <c r="K350" s="211">
        <v>8920</v>
      </c>
      <c r="L350" s="59">
        <v>5520</v>
      </c>
      <c r="M350" s="221">
        <v>1180</v>
      </c>
      <c r="N350" s="211">
        <v>6700</v>
      </c>
      <c r="O350" s="161" t="s">
        <v>6</v>
      </c>
      <c r="P350" s="176">
        <v>530</v>
      </c>
      <c r="Q350" s="59">
        <v>380</v>
      </c>
      <c r="R350" s="221">
        <v>1850</v>
      </c>
      <c r="S350" s="221">
        <v>70</v>
      </c>
      <c r="T350" s="221">
        <v>410</v>
      </c>
      <c r="U350" s="211">
        <v>3240</v>
      </c>
      <c r="V350" s="58" t="s">
        <v>73</v>
      </c>
      <c r="W350" s="59" t="s">
        <v>73</v>
      </c>
      <c r="X350" s="131" t="s">
        <v>73</v>
      </c>
      <c r="Y350" s="132" t="s">
        <v>73</v>
      </c>
      <c r="Z350" s="132">
        <v>8903</v>
      </c>
      <c r="AA350" s="132">
        <v>295713</v>
      </c>
    </row>
    <row r="351" spans="1:27" ht="12.75" hidden="1">
      <c r="A351" s="162" t="s">
        <v>7</v>
      </c>
      <c r="B351" s="212">
        <v>143139</v>
      </c>
      <c r="C351" s="212">
        <v>141099</v>
      </c>
      <c r="D351" s="212">
        <v>10580</v>
      </c>
      <c r="E351" s="212">
        <v>9455</v>
      </c>
      <c r="F351" s="173">
        <v>3440</v>
      </c>
      <c r="G351" s="133">
        <v>1060</v>
      </c>
      <c r="H351" s="151">
        <v>4100</v>
      </c>
      <c r="I351" s="133">
        <v>340</v>
      </c>
      <c r="J351" s="145">
        <v>730</v>
      </c>
      <c r="K351" s="212">
        <v>9670</v>
      </c>
      <c r="L351" s="151">
        <v>2250</v>
      </c>
      <c r="M351" s="151">
        <v>570</v>
      </c>
      <c r="N351" s="212">
        <v>2820</v>
      </c>
      <c r="O351" s="162" t="s">
        <v>7</v>
      </c>
      <c r="P351" s="173">
        <v>470</v>
      </c>
      <c r="Q351" s="151">
        <v>570</v>
      </c>
      <c r="R351" s="151">
        <v>1170</v>
      </c>
      <c r="S351" s="151">
        <v>160</v>
      </c>
      <c r="T351" s="151">
        <v>770</v>
      </c>
      <c r="U351" s="212">
        <v>3140</v>
      </c>
      <c r="V351" s="133" t="s">
        <v>73</v>
      </c>
      <c r="W351" s="86" t="s">
        <v>73</v>
      </c>
      <c r="X351" s="134" t="s">
        <v>73</v>
      </c>
      <c r="Y351" s="135" t="s">
        <v>73</v>
      </c>
      <c r="Z351" s="135">
        <v>7378</v>
      </c>
      <c r="AA351" s="135">
        <v>327281</v>
      </c>
    </row>
    <row r="352" spans="1:27" ht="12.75" hidden="1">
      <c r="A352" s="162" t="s">
        <v>8</v>
      </c>
      <c r="B352" s="212">
        <v>157355</v>
      </c>
      <c r="C352" s="212">
        <v>136404</v>
      </c>
      <c r="D352" s="212">
        <v>12330</v>
      </c>
      <c r="E352" s="212">
        <v>6627</v>
      </c>
      <c r="F352" s="173">
        <v>3330</v>
      </c>
      <c r="G352" s="133">
        <v>860</v>
      </c>
      <c r="H352" s="151">
        <v>6260</v>
      </c>
      <c r="I352" s="133">
        <v>160</v>
      </c>
      <c r="J352" s="145">
        <v>980</v>
      </c>
      <c r="K352" s="212">
        <v>11590</v>
      </c>
      <c r="L352" s="151">
        <v>2330</v>
      </c>
      <c r="M352" s="151">
        <v>780</v>
      </c>
      <c r="N352" s="212">
        <v>3110</v>
      </c>
      <c r="O352" s="162" t="s">
        <v>8</v>
      </c>
      <c r="P352" s="173">
        <v>910</v>
      </c>
      <c r="Q352" s="151">
        <v>260</v>
      </c>
      <c r="R352" s="151">
        <v>1060</v>
      </c>
      <c r="S352" s="151">
        <v>70</v>
      </c>
      <c r="T352" s="151">
        <v>380</v>
      </c>
      <c r="U352" s="212">
        <v>2680</v>
      </c>
      <c r="V352" s="133" t="s">
        <v>73</v>
      </c>
      <c r="W352" s="86" t="s">
        <v>73</v>
      </c>
      <c r="X352" s="134" t="s">
        <v>73</v>
      </c>
      <c r="Y352" s="135" t="s">
        <v>73</v>
      </c>
      <c r="Z352" s="135">
        <v>8976</v>
      </c>
      <c r="AA352" s="135">
        <v>339072</v>
      </c>
    </row>
    <row r="353" spans="1:27" ht="12.75" hidden="1">
      <c r="A353" s="162" t="s">
        <v>9</v>
      </c>
      <c r="B353" s="212">
        <v>166109</v>
      </c>
      <c r="C353" s="212">
        <v>107358</v>
      </c>
      <c r="D353" s="212">
        <v>4370</v>
      </c>
      <c r="E353" s="212">
        <v>4410</v>
      </c>
      <c r="F353" s="173">
        <v>3920</v>
      </c>
      <c r="G353" s="133">
        <v>870</v>
      </c>
      <c r="H353" s="151">
        <v>4860</v>
      </c>
      <c r="I353" s="133">
        <v>90</v>
      </c>
      <c r="J353" s="145">
        <v>1050</v>
      </c>
      <c r="K353" s="212">
        <v>10790</v>
      </c>
      <c r="L353" s="151">
        <v>3210</v>
      </c>
      <c r="M353" s="151">
        <v>950</v>
      </c>
      <c r="N353" s="212">
        <v>4160</v>
      </c>
      <c r="O353" s="162" t="s">
        <v>9</v>
      </c>
      <c r="P353" s="173">
        <v>740</v>
      </c>
      <c r="Q353" s="151">
        <v>380</v>
      </c>
      <c r="R353" s="151">
        <v>1120</v>
      </c>
      <c r="S353" s="151">
        <v>80</v>
      </c>
      <c r="T353" s="151">
        <v>540</v>
      </c>
      <c r="U353" s="212">
        <v>2860</v>
      </c>
      <c r="V353" s="133" t="s">
        <v>73</v>
      </c>
      <c r="W353" s="86" t="s">
        <v>73</v>
      </c>
      <c r="X353" s="134" t="s">
        <v>73</v>
      </c>
      <c r="Y353" s="135" t="s">
        <v>73</v>
      </c>
      <c r="Z353" s="135">
        <v>8868</v>
      </c>
      <c r="AA353" s="135">
        <v>308925</v>
      </c>
    </row>
    <row r="354" spans="1:27" ht="12.75" hidden="1">
      <c r="A354" s="162" t="s">
        <v>10</v>
      </c>
      <c r="B354" s="212">
        <v>166564</v>
      </c>
      <c r="C354" s="212">
        <v>104203</v>
      </c>
      <c r="D354" s="212">
        <v>4980</v>
      </c>
      <c r="E354" s="212">
        <v>3243</v>
      </c>
      <c r="F354" s="173">
        <v>3910</v>
      </c>
      <c r="G354" s="133">
        <v>760</v>
      </c>
      <c r="H354" s="151">
        <v>6030</v>
      </c>
      <c r="I354" s="133">
        <v>250</v>
      </c>
      <c r="J354" s="145">
        <v>1330</v>
      </c>
      <c r="K354" s="212">
        <v>12280</v>
      </c>
      <c r="L354" s="151">
        <v>3550</v>
      </c>
      <c r="M354" s="151">
        <v>1120</v>
      </c>
      <c r="N354" s="212">
        <v>4670</v>
      </c>
      <c r="O354" s="162" t="s">
        <v>10</v>
      </c>
      <c r="P354" s="173">
        <v>1660</v>
      </c>
      <c r="Q354" s="151">
        <v>430</v>
      </c>
      <c r="R354" s="151">
        <v>1500</v>
      </c>
      <c r="S354" s="151">
        <v>100</v>
      </c>
      <c r="T354" s="151">
        <v>800</v>
      </c>
      <c r="U354" s="212">
        <v>4490</v>
      </c>
      <c r="V354" s="133" t="s">
        <v>73</v>
      </c>
      <c r="W354" s="86" t="s">
        <v>73</v>
      </c>
      <c r="X354" s="134" t="s">
        <v>73</v>
      </c>
      <c r="Y354" s="135" t="s">
        <v>73</v>
      </c>
      <c r="Z354" s="135">
        <v>9138</v>
      </c>
      <c r="AA354" s="135">
        <v>309568</v>
      </c>
    </row>
    <row r="355" spans="1:27" ht="12.75" hidden="1">
      <c r="A355" s="162" t="s">
        <v>11</v>
      </c>
      <c r="B355" s="212">
        <v>193458</v>
      </c>
      <c r="C355" s="212">
        <v>124794</v>
      </c>
      <c r="D355" s="212">
        <v>5270</v>
      </c>
      <c r="E355" s="212">
        <v>2459</v>
      </c>
      <c r="F355" s="173">
        <v>4080</v>
      </c>
      <c r="G355" s="133">
        <v>800</v>
      </c>
      <c r="H355" s="151">
        <v>5760</v>
      </c>
      <c r="I355" s="133">
        <v>200</v>
      </c>
      <c r="J355" s="145">
        <v>1170</v>
      </c>
      <c r="K355" s="212">
        <v>12010</v>
      </c>
      <c r="L355" s="151">
        <v>3830</v>
      </c>
      <c r="M355" s="151">
        <v>1330</v>
      </c>
      <c r="N355" s="212">
        <v>5160</v>
      </c>
      <c r="O355" s="162" t="s">
        <v>11</v>
      </c>
      <c r="P355" s="173">
        <v>1070</v>
      </c>
      <c r="Q355" s="151">
        <v>680</v>
      </c>
      <c r="R355" s="151">
        <v>2010</v>
      </c>
      <c r="S355" s="151">
        <v>130</v>
      </c>
      <c r="T355" s="151">
        <v>750</v>
      </c>
      <c r="U355" s="212">
        <v>4640</v>
      </c>
      <c r="V355" s="133" t="s">
        <v>73</v>
      </c>
      <c r="W355" s="86" t="s">
        <v>73</v>
      </c>
      <c r="X355" s="134" t="s">
        <v>73</v>
      </c>
      <c r="Y355" s="135" t="s">
        <v>73</v>
      </c>
      <c r="Z355" s="135">
        <v>9993</v>
      </c>
      <c r="AA355" s="135">
        <v>357784</v>
      </c>
    </row>
    <row r="356" spans="1:27" ht="12.75" hidden="1">
      <c r="A356" s="162" t="s">
        <v>12</v>
      </c>
      <c r="B356" s="212">
        <v>183822</v>
      </c>
      <c r="C356" s="212">
        <v>113826</v>
      </c>
      <c r="D356" s="212">
        <v>5330</v>
      </c>
      <c r="E356" s="212">
        <v>2776</v>
      </c>
      <c r="F356" s="173">
        <v>5250</v>
      </c>
      <c r="G356" s="133">
        <v>1190</v>
      </c>
      <c r="H356" s="151">
        <v>7710</v>
      </c>
      <c r="I356" s="133">
        <v>290</v>
      </c>
      <c r="J356" s="145">
        <v>1690</v>
      </c>
      <c r="K356" s="212">
        <v>16130</v>
      </c>
      <c r="L356" s="151">
        <v>4620</v>
      </c>
      <c r="M356" s="151">
        <v>1660</v>
      </c>
      <c r="N356" s="212">
        <v>6280</v>
      </c>
      <c r="O356" s="162" t="s">
        <v>12</v>
      </c>
      <c r="P356" s="173">
        <v>2000</v>
      </c>
      <c r="Q356" s="151">
        <v>840</v>
      </c>
      <c r="R356" s="151">
        <v>1570</v>
      </c>
      <c r="S356" s="151">
        <v>140</v>
      </c>
      <c r="T356" s="151">
        <v>1160</v>
      </c>
      <c r="U356" s="212">
        <v>5710</v>
      </c>
      <c r="V356" s="133" t="s">
        <v>73</v>
      </c>
      <c r="W356" s="86" t="s">
        <v>73</v>
      </c>
      <c r="X356" s="134" t="s">
        <v>73</v>
      </c>
      <c r="Y356" s="135" t="s">
        <v>73</v>
      </c>
      <c r="Z356" s="135">
        <v>13693</v>
      </c>
      <c r="AA356" s="135">
        <v>347567</v>
      </c>
    </row>
    <row r="357" spans="1:27" ht="12.75" hidden="1">
      <c r="A357" s="162" t="s">
        <v>13</v>
      </c>
      <c r="B357" s="212">
        <v>215478</v>
      </c>
      <c r="C357" s="212">
        <v>98615</v>
      </c>
      <c r="D357" s="212">
        <v>6940</v>
      </c>
      <c r="E357" s="212">
        <v>3536</v>
      </c>
      <c r="F357" s="173">
        <v>5700</v>
      </c>
      <c r="G357" s="133">
        <v>1610</v>
      </c>
      <c r="H357" s="151">
        <v>7950</v>
      </c>
      <c r="I357" s="133">
        <v>1460</v>
      </c>
      <c r="J357" s="145">
        <v>1510</v>
      </c>
      <c r="K357" s="212">
        <v>18230</v>
      </c>
      <c r="L357" s="151">
        <v>3820</v>
      </c>
      <c r="M357" s="151">
        <v>1980</v>
      </c>
      <c r="N357" s="212">
        <v>5800</v>
      </c>
      <c r="O357" s="162" t="s">
        <v>13</v>
      </c>
      <c r="P357" s="173">
        <v>1010</v>
      </c>
      <c r="Q357" s="151">
        <v>1320</v>
      </c>
      <c r="R357" s="151">
        <v>2110</v>
      </c>
      <c r="S357" s="151">
        <v>150</v>
      </c>
      <c r="T357" s="151">
        <v>1150</v>
      </c>
      <c r="U357" s="212">
        <v>5740</v>
      </c>
      <c r="V357" s="133" t="s">
        <v>73</v>
      </c>
      <c r="W357" s="86" t="s">
        <v>73</v>
      </c>
      <c r="X357" s="134" t="s">
        <v>73</v>
      </c>
      <c r="Y357" s="135" t="s">
        <v>73</v>
      </c>
      <c r="Z357" s="135">
        <v>12806</v>
      </c>
      <c r="AA357" s="135">
        <v>367145</v>
      </c>
    </row>
    <row r="358" spans="1:27" ht="12.75" hidden="1">
      <c r="A358" s="162" t="s">
        <v>14</v>
      </c>
      <c r="B358" s="212">
        <v>138581</v>
      </c>
      <c r="C358" s="212">
        <v>91248</v>
      </c>
      <c r="D358" s="212">
        <v>7580</v>
      </c>
      <c r="E358" s="212">
        <v>2488</v>
      </c>
      <c r="F358" s="173">
        <v>6160</v>
      </c>
      <c r="G358" s="133">
        <v>790</v>
      </c>
      <c r="H358" s="151">
        <v>8240</v>
      </c>
      <c r="I358" s="133">
        <v>480</v>
      </c>
      <c r="J358" s="145">
        <v>2020</v>
      </c>
      <c r="K358" s="212">
        <v>17690</v>
      </c>
      <c r="L358" s="151">
        <v>4960</v>
      </c>
      <c r="M358" s="151">
        <v>2240</v>
      </c>
      <c r="N358" s="212">
        <v>7200</v>
      </c>
      <c r="O358" s="162" t="s">
        <v>14</v>
      </c>
      <c r="P358" s="173">
        <v>1340</v>
      </c>
      <c r="Q358" s="151">
        <v>300</v>
      </c>
      <c r="R358" s="151">
        <v>910</v>
      </c>
      <c r="S358" s="151">
        <v>70</v>
      </c>
      <c r="T358" s="151">
        <v>520</v>
      </c>
      <c r="U358" s="212">
        <v>3140</v>
      </c>
      <c r="V358" s="133" t="s">
        <v>73</v>
      </c>
      <c r="W358" s="86" t="s">
        <v>73</v>
      </c>
      <c r="X358" s="134" t="s">
        <v>73</v>
      </c>
      <c r="Y358" s="135" t="s">
        <v>73</v>
      </c>
      <c r="Z358" s="135">
        <v>9298</v>
      </c>
      <c r="AA358" s="135">
        <v>277225</v>
      </c>
    </row>
    <row r="359" spans="1:27" ht="12.75" hidden="1">
      <c r="A359" s="162" t="s">
        <v>15</v>
      </c>
      <c r="B359" s="212">
        <v>143479</v>
      </c>
      <c r="C359" s="212">
        <v>96195</v>
      </c>
      <c r="D359" s="212">
        <v>4870</v>
      </c>
      <c r="E359" s="212">
        <v>3947</v>
      </c>
      <c r="F359" s="173">
        <v>5820</v>
      </c>
      <c r="G359" s="133">
        <v>780</v>
      </c>
      <c r="H359" s="151">
        <v>8390</v>
      </c>
      <c r="I359" s="133">
        <v>280</v>
      </c>
      <c r="J359" s="145">
        <v>1940</v>
      </c>
      <c r="K359" s="212">
        <v>17210</v>
      </c>
      <c r="L359" s="151">
        <v>5210</v>
      </c>
      <c r="M359" s="151">
        <v>1860</v>
      </c>
      <c r="N359" s="212">
        <v>7070</v>
      </c>
      <c r="O359" s="162" t="s">
        <v>15</v>
      </c>
      <c r="P359" s="173">
        <v>1890</v>
      </c>
      <c r="Q359" s="151">
        <v>540</v>
      </c>
      <c r="R359" s="151">
        <v>1120</v>
      </c>
      <c r="S359" s="151">
        <v>90</v>
      </c>
      <c r="T359" s="151">
        <v>620</v>
      </c>
      <c r="U359" s="212">
        <v>4260</v>
      </c>
      <c r="V359" s="133" t="s">
        <v>73</v>
      </c>
      <c r="W359" s="86" t="s">
        <v>73</v>
      </c>
      <c r="X359" s="134" t="s">
        <v>73</v>
      </c>
      <c r="Y359" s="135" t="s">
        <v>73</v>
      </c>
      <c r="Z359" s="135">
        <v>10165</v>
      </c>
      <c r="AA359" s="135">
        <v>287196</v>
      </c>
    </row>
    <row r="360" spans="1:27" ht="12.75" hidden="1">
      <c r="A360" s="162" t="s">
        <v>16</v>
      </c>
      <c r="B360" s="212">
        <v>159120</v>
      </c>
      <c r="C360" s="212">
        <v>93623</v>
      </c>
      <c r="D360" s="212">
        <v>4760</v>
      </c>
      <c r="E360" s="212">
        <v>4359</v>
      </c>
      <c r="F360" s="173">
        <v>4550</v>
      </c>
      <c r="G360" s="133">
        <v>630</v>
      </c>
      <c r="H360" s="151">
        <v>5410</v>
      </c>
      <c r="I360" s="133">
        <v>310</v>
      </c>
      <c r="J360" s="145">
        <v>1320</v>
      </c>
      <c r="K360" s="212">
        <v>12220</v>
      </c>
      <c r="L360" s="151">
        <v>2560</v>
      </c>
      <c r="M360" s="151">
        <v>1000</v>
      </c>
      <c r="N360" s="212">
        <v>3560</v>
      </c>
      <c r="O360" s="162" t="s">
        <v>16</v>
      </c>
      <c r="P360" s="173">
        <v>2390</v>
      </c>
      <c r="Q360" s="151">
        <v>410</v>
      </c>
      <c r="R360" s="151">
        <v>1190</v>
      </c>
      <c r="S360" s="151">
        <v>150</v>
      </c>
      <c r="T360" s="151">
        <v>460</v>
      </c>
      <c r="U360" s="212">
        <v>4600</v>
      </c>
      <c r="V360" s="133" t="s">
        <v>73</v>
      </c>
      <c r="W360" s="86" t="s">
        <v>73</v>
      </c>
      <c r="X360" s="134" t="s">
        <v>73</v>
      </c>
      <c r="Y360" s="135" t="s">
        <v>73</v>
      </c>
      <c r="Z360" s="135">
        <v>8486</v>
      </c>
      <c r="AA360" s="135">
        <v>290728</v>
      </c>
    </row>
    <row r="361" spans="1:27" ht="12.75" hidden="1">
      <c r="A361" s="114" t="s">
        <v>17</v>
      </c>
      <c r="B361" s="215">
        <v>146743</v>
      </c>
      <c r="C361" s="215">
        <v>99982</v>
      </c>
      <c r="D361" s="215">
        <v>5310</v>
      </c>
      <c r="E361" s="215">
        <v>6419</v>
      </c>
      <c r="F361" s="177">
        <v>3850</v>
      </c>
      <c r="G361" s="133">
        <v>920</v>
      </c>
      <c r="H361" s="153">
        <v>5420</v>
      </c>
      <c r="I361" s="133">
        <v>320</v>
      </c>
      <c r="J361" s="145">
        <v>1430</v>
      </c>
      <c r="K361" s="215">
        <v>11940</v>
      </c>
      <c r="L361" s="153">
        <v>1630</v>
      </c>
      <c r="M361" s="153">
        <v>790</v>
      </c>
      <c r="N361" s="215">
        <v>2420</v>
      </c>
      <c r="O361" s="114" t="s">
        <v>17</v>
      </c>
      <c r="P361" s="177">
        <v>1540</v>
      </c>
      <c r="Q361" s="153">
        <v>290</v>
      </c>
      <c r="R361" s="153">
        <v>1170</v>
      </c>
      <c r="S361" s="153">
        <v>260</v>
      </c>
      <c r="T361" s="153">
        <v>350</v>
      </c>
      <c r="U361" s="215">
        <v>3610</v>
      </c>
      <c r="V361" s="137" t="s">
        <v>73</v>
      </c>
      <c r="W361" s="136" t="s">
        <v>73</v>
      </c>
      <c r="X361" s="138" t="s">
        <v>73</v>
      </c>
      <c r="Y361" s="139" t="s">
        <v>73</v>
      </c>
      <c r="Z361" s="139">
        <v>9485</v>
      </c>
      <c r="AA361" s="139">
        <v>285909</v>
      </c>
    </row>
    <row r="362" spans="1:27" ht="13.5" hidden="1" thickBot="1">
      <c r="A362" s="163" t="s">
        <v>5</v>
      </c>
      <c r="B362" s="217">
        <v>1947213</v>
      </c>
      <c r="C362" s="217">
        <v>1327869</v>
      </c>
      <c r="D362" s="217">
        <v>77200</v>
      </c>
      <c r="E362" s="217">
        <v>58902</v>
      </c>
      <c r="F362" s="175">
        <v>53150</v>
      </c>
      <c r="G362" s="164">
        <v>11100</v>
      </c>
      <c r="H362" s="166">
        <v>74000</v>
      </c>
      <c r="I362" s="164">
        <v>4390</v>
      </c>
      <c r="J362" s="165">
        <v>16040</v>
      </c>
      <c r="K362" s="217">
        <v>158680</v>
      </c>
      <c r="L362" s="166">
        <v>43490</v>
      </c>
      <c r="M362" s="166">
        <v>15460</v>
      </c>
      <c r="N362" s="217">
        <v>58950</v>
      </c>
      <c r="O362" s="163" t="s">
        <v>5</v>
      </c>
      <c r="P362" s="175">
        <v>15550</v>
      </c>
      <c r="Q362" s="166">
        <v>6400</v>
      </c>
      <c r="R362" s="166">
        <v>16780</v>
      </c>
      <c r="S362" s="166">
        <v>1470</v>
      </c>
      <c r="T362" s="166">
        <v>7910</v>
      </c>
      <c r="U362" s="217">
        <v>48110</v>
      </c>
      <c r="V362" s="167" t="s">
        <v>73</v>
      </c>
      <c r="W362" s="164" t="s">
        <v>73</v>
      </c>
      <c r="X362" s="165" t="s">
        <v>73</v>
      </c>
      <c r="Y362" s="168" t="s">
        <v>73</v>
      </c>
      <c r="Z362" s="168">
        <v>117189</v>
      </c>
      <c r="AA362" s="168">
        <v>3794113</v>
      </c>
    </row>
    <row r="363" spans="1:27" ht="14.25" hidden="1" thickBot="1" thickTop="1">
      <c r="A363" s="171" t="s">
        <v>34</v>
      </c>
      <c r="B363" s="152"/>
      <c r="D363" s="172"/>
      <c r="E363" s="172"/>
      <c r="F363" s="172"/>
      <c r="G363" s="172"/>
      <c r="H363" s="172"/>
      <c r="I363" s="172"/>
      <c r="J363" s="172"/>
      <c r="K363" s="219"/>
      <c r="L363" s="179"/>
      <c r="M363" s="179"/>
      <c r="N363" s="172"/>
      <c r="O363" s="170" t="s">
        <v>34</v>
      </c>
      <c r="P363" s="172"/>
      <c r="Q363" s="172"/>
      <c r="R363" s="172"/>
      <c r="S363" s="172"/>
      <c r="T363" s="172"/>
      <c r="U363" s="172"/>
      <c r="V363" s="179"/>
      <c r="W363" s="179"/>
      <c r="X363" s="179"/>
      <c r="Y363" s="172"/>
      <c r="Z363" s="172"/>
      <c r="AA363" s="220"/>
    </row>
    <row r="364" spans="1:27" ht="39" hidden="1" thickTop="1">
      <c r="A364" s="274">
        <v>1996</v>
      </c>
      <c r="B364" s="120" t="s">
        <v>58</v>
      </c>
      <c r="C364" s="120" t="s">
        <v>59</v>
      </c>
      <c r="D364" s="120" t="s">
        <v>0</v>
      </c>
      <c r="E364" s="119" t="s">
        <v>3</v>
      </c>
      <c r="F364" s="121" t="s">
        <v>47</v>
      </c>
      <c r="G364" s="122" t="s">
        <v>49</v>
      </c>
      <c r="H364" s="122" t="s">
        <v>48</v>
      </c>
      <c r="I364" s="122" t="s">
        <v>50</v>
      </c>
      <c r="J364" s="123" t="s">
        <v>123</v>
      </c>
      <c r="K364" s="120" t="s">
        <v>52</v>
      </c>
      <c r="L364" s="158" t="s">
        <v>45</v>
      </c>
      <c r="M364" s="158" t="s">
        <v>56</v>
      </c>
      <c r="N364" s="120" t="s">
        <v>46</v>
      </c>
      <c r="O364" s="268">
        <v>1996</v>
      </c>
      <c r="P364" s="121" t="s">
        <v>40</v>
      </c>
      <c r="Q364" s="124" t="s">
        <v>41</v>
      </c>
      <c r="R364" s="122" t="s">
        <v>42</v>
      </c>
      <c r="S364" s="124" t="s">
        <v>55</v>
      </c>
      <c r="T364" s="125" t="s">
        <v>44</v>
      </c>
      <c r="U364" s="120" t="s">
        <v>65</v>
      </c>
      <c r="V364" s="159" t="s">
        <v>72</v>
      </c>
      <c r="W364" s="158" t="s">
        <v>67</v>
      </c>
      <c r="X364" s="160" t="s">
        <v>68</v>
      </c>
      <c r="Y364" s="120" t="s">
        <v>69</v>
      </c>
      <c r="Z364" s="126" t="s">
        <v>70</v>
      </c>
      <c r="AA364" s="126" t="s">
        <v>53</v>
      </c>
    </row>
    <row r="365" spans="1:27" ht="12.75" hidden="1">
      <c r="A365" s="161" t="s">
        <v>6</v>
      </c>
      <c r="B365" s="211">
        <v>8162.175993369165</v>
      </c>
      <c r="C365" s="211">
        <v>14176.026344795146</v>
      </c>
      <c r="D365" s="211">
        <v>178169.27020974012</v>
      </c>
      <c r="E365" s="211">
        <v>23476.43982580234</v>
      </c>
      <c r="F365" s="176">
        <v>1470.4344995931651</v>
      </c>
      <c r="G365" s="133">
        <v>289.1666666666667</v>
      </c>
      <c r="H365" s="221">
        <v>1383.5628794449262</v>
      </c>
      <c r="I365" s="133">
        <v>89.03225806451613</v>
      </c>
      <c r="J365" s="145">
        <v>217.46596858638742</v>
      </c>
      <c r="K365" s="211">
        <v>3449.6622723556616</v>
      </c>
      <c r="L365" s="59">
        <v>3776.0584677419356</v>
      </c>
      <c r="M365" s="221">
        <v>921.1425061425061</v>
      </c>
      <c r="N365" s="211">
        <v>4697.200973884442</v>
      </c>
      <c r="O365" s="161" t="s">
        <v>6</v>
      </c>
      <c r="P365" s="176">
        <v>526.3172690763053</v>
      </c>
      <c r="Q365" s="59">
        <v>826.426735218509</v>
      </c>
      <c r="R365" s="221">
        <v>7915.391803049378</v>
      </c>
      <c r="S365" s="221">
        <v>538.8810916179337</v>
      </c>
      <c r="T365" s="221">
        <v>2184.9649568308787</v>
      </c>
      <c r="U365" s="211">
        <v>11991.981855793005</v>
      </c>
      <c r="V365" s="58" t="s">
        <v>73</v>
      </c>
      <c r="W365" s="59" t="s">
        <v>73</v>
      </c>
      <c r="X365" s="131" t="s">
        <v>73</v>
      </c>
      <c r="Y365" s="132" t="s">
        <v>73</v>
      </c>
      <c r="Z365" s="132">
        <v>6013.18317931384</v>
      </c>
      <c r="AA365" s="132">
        <v>250135.9406550537</v>
      </c>
    </row>
    <row r="366" spans="1:27" ht="12.75" hidden="1">
      <c r="A366" s="162" t="s">
        <v>7</v>
      </c>
      <c r="B366" s="212">
        <v>14253.924528466494</v>
      </c>
      <c r="C366" s="212">
        <v>19018.143868144154</v>
      </c>
      <c r="D366" s="212">
        <v>160725.35634961442</v>
      </c>
      <c r="E366" s="212">
        <v>23487.53937686039</v>
      </c>
      <c r="F366" s="173">
        <v>1388.5747217806042</v>
      </c>
      <c r="G366" s="133">
        <v>453.2916666666667</v>
      </c>
      <c r="H366" s="151">
        <v>1189.3593611357587</v>
      </c>
      <c r="I366" s="133">
        <v>63.46666666666667</v>
      </c>
      <c r="J366" s="145">
        <v>169.32258064516128</v>
      </c>
      <c r="K366" s="212">
        <v>3264.014996894858</v>
      </c>
      <c r="L366" s="151">
        <v>2693.5357881671493</v>
      </c>
      <c r="M366" s="151">
        <v>627.4742268041238</v>
      </c>
      <c r="N366" s="212">
        <v>3321.010014971273</v>
      </c>
      <c r="O366" s="162" t="s">
        <v>7</v>
      </c>
      <c r="P366" s="173">
        <v>618.4313725490197</v>
      </c>
      <c r="Q366" s="151">
        <v>2303.02752293578</v>
      </c>
      <c r="R366" s="151">
        <v>7376.4303736825295</v>
      </c>
      <c r="S366" s="151">
        <v>1831.625487646294</v>
      </c>
      <c r="T366" s="151">
        <v>4297.312947494033</v>
      </c>
      <c r="U366" s="212">
        <v>16426.827704307656</v>
      </c>
      <c r="V366" s="133" t="s">
        <v>73</v>
      </c>
      <c r="W366" s="86" t="s">
        <v>73</v>
      </c>
      <c r="X366" s="134" t="s">
        <v>73</v>
      </c>
      <c r="Y366" s="135" t="s">
        <v>73</v>
      </c>
      <c r="Z366" s="135">
        <v>7263.972954442452</v>
      </c>
      <c r="AA366" s="135">
        <v>247760.78979370173</v>
      </c>
    </row>
    <row r="367" spans="1:27" ht="12.75" hidden="1">
      <c r="A367" s="162" t="s">
        <v>8</v>
      </c>
      <c r="B367" s="212">
        <v>13651.638447029349</v>
      </c>
      <c r="C367" s="212">
        <v>14057.46750078084</v>
      </c>
      <c r="D367" s="212">
        <v>178064.0165798072</v>
      </c>
      <c r="E367" s="212">
        <v>21198.566699874493</v>
      </c>
      <c r="F367" s="173">
        <v>2334.478672985782</v>
      </c>
      <c r="G367" s="133">
        <v>251.34545454545454</v>
      </c>
      <c r="H367" s="151">
        <v>1495.689935064935</v>
      </c>
      <c r="I367" s="133">
        <v>186.5079365079365</v>
      </c>
      <c r="J367" s="145">
        <v>187.54676258992805</v>
      </c>
      <c r="K367" s="212">
        <v>4455.568761694037</v>
      </c>
      <c r="L367" s="151">
        <v>4189.956753720865</v>
      </c>
      <c r="M367" s="151">
        <v>1262.3451923076923</v>
      </c>
      <c r="N367" s="212">
        <v>5452.301946028558</v>
      </c>
      <c r="O367" s="162" t="s">
        <v>8</v>
      </c>
      <c r="P367" s="173">
        <v>296.86092715231786</v>
      </c>
      <c r="Q367" s="151">
        <v>894.0983606557377</v>
      </c>
      <c r="R367" s="151">
        <v>6228.178839853536</v>
      </c>
      <c r="S367" s="151">
        <v>537.3774834437086</v>
      </c>
      <c r="T367" s="151">
        <v>2691.8544303797466</v>
      </c>
      <c r="U367" s="212">
        <v>10648.370041485046</v>
      </c>
      <c r="V367" s="133" t="s">
        <v>73</v>
      </c>
      <c r="W367" s="86" t="s">
        <v>73</v>
      </c>
      <c r="X367" s="134" t="s">
        <v>73</v>
      </c>
      <c r="Y367" s="135" t="s">
        <v>73</v>
      </c>
      <c r="Z367" s="135">
        <v>5936.331434395949</v>
      </c>
      <c r="AA367" s="135">
        <v>253464.26141109553</v>
      </c>
    </row>
    <row r="368" spans="1:27" ht="12.75" hidden="1">
      <c r="A368" s="162" t="s">
        <v>9</v>
      </c>
      <c r="B368" s="212">
        <v>10079.12664438397</v>
      </c>
      <c r="C368" s="212">
        <v>15762.844676931323</v>
      </c>
      <c r="D368" s="212">
        <v>140596.70575568502</v>
      </c>
      <c r="E368" s="212">
        <v>11157.795376493117</v>
      </c>
      <c r="F368" s="173">
        <v>1044.685646500593</v>
      </c>
      <c r="G368" s="133">
        <v>227.38983050847457</v>
      </c>
      <c r="H368" s="151">
        <v>973.9354838709678</v>
      </c>
      <c r="I368" s="133">
        <v>59.78</v>
      </c>
      <c r="J368" s="145">
        <v>133.5042735042735</v>
      </c>
      <c r="K368" s="212">
        <v>2439.295234384309</v>
      </c>
      <c r="L368" s="151">
        <v>3186.2949338496287</v>
      </c>
      <c r="M368" s="151">
        <v>1202.3121387283236</v>
      </c>
      <c r="N368" s="212">
        <v>4388.607072577952</v>
      </c>
      <c r="O368" s="162" t="s">
        <v>9</v>
      </c>
      <c r="P368" s="173">
        <v>552.4802744425386</v>
      </c>
      <c r="Q368" s="151">
        <v>1490.2478510028654</v>
      </c>
      <c r="R368" s="151">
        <v>6584.119824646858</v>
      </c>
      <c r="S368" s="151">
        <v>775.4145695364239</v>
      </c>
      <c r="T368" s="151">
        <v>3321.6101694915255</v>
      </c>
      <c r="U368" s="212">
        <v>12723.872689120211</v>
      </c>
      <c r="V368" s="133" t="s">
        <v>73</v>
      </c>
      <c r="W368" s="86" t="s">
        <v>73</v>
      </c>
      <c r="X368" s="134" t="s">
        <v>73</v>
      </c>
      <c r="Y368" s="135" t="s">
        <v>73</v>
      </c>
      <c r="Z368" s="135">
        <v>6031.520559428293</v>
      </c>
      <c r="AA368" s="135">
        <v>203179.7680090042</v>
      </c>
    </row>
    <row r="369" spans="1:27" ht="12.75" hidden="1">
      <c r="A369" s="162" t="s">
        <v>10</v>
      </c>
      <c r="B369" s="212">
        <v>12241.048047485841</v>
      </c>
      <c r="C369" s="212">
        <v>14241.760929521728</v>
      </c>
      <c r="D369" s="212">
        <v>151944.3181532595</v>
      </c>
      <c r="E369" s="212">
        <v>5127.241127812507</v>
      </c>
      <c r="F369" s="173">
        <v>1196.7224622030237</v>
      </c>
      <c r="G369" s="133">
        <v>143.84615384615384</v>
      </c>
      <c r="H369" s="151">
        <v>1073.382929642445</v>
      </c>
      <c r="I369" s="133">
        <v>47.26829268292683</v>
      </c>
      <c r="J369" s="145">
        <v>128.33333333333334</v>
      </c>
      <c r="K369" s="212">
        <v>2589.553171707883</v>
      </c>
      <c r="L369" s="151">
        <v>4354.699309324124</v>
      </c>
      <c r="M369" s="151">
        <v>1421.7241379310344</v>
      </c>
      <c r="N369" s="212">
        <v>5776.423447255159</v>
      </c>
      <c r="O369" s="162" t="s">
        <v>10</v>
      </c>
      <c r="P369" s="173">
        <v>568.2069536423841</v>
      </c>
      <c r="Q369" s="151">
        <v>1665.686746987952</v>
      </c>
      <c r="R369" s="151">
        <v>8375.129295360342</v>
      </c>
      <c r="S369" s="151">
        <v>1577.9245024021964</v>
      </c>
      <c r="T369" s="151">
        <v>3916.667611221309</v>
      </c>
      <c r="U369" s="212">
        <v>16103.615109614184</v>
      </c>
      <c r="V369" s="133" t="s">
        <v>73</v>
      </c>
      <c r="W369" s="86" t="s">
        <v>73</v>
      </c>
      <c r="X369" s="134" t="s">
        <v>73</v>
      </c>
      <c r="Y369" s="135" t="s">
        <v>73</v>
      </c>
      <c r="Z369" s="135">
        <v>9168.170389912371</v>
      </c>
      <c r="AA369" s="135">
        <v>217192.13037656917</v>
      </c>
    </row>
    <row r="370" spans="1:27" ht="12.75" hidden="1">
      <c r="A370" s="162" t="s">
        <v>11</v>
      </c>
      <c r="B370" s="212">
        <v>7599.9350156427945</v>
      </c>
      <c r="C370" s="212">
        <v>18005.081647007144</v>
      </c>
      <c r="D370" s="212">
        <v>168215.57175320532</v>
      </c>
      <c r="E370" s="212">
        <v>5591.287363969296</v>
      </c>
      <c r="F370" s="173">
        <v>862.7709815078235</v>
      </c>
      <c r="G370" s="133">
        <v>141.83333333333334</v>
      </c>
      <c r="H370" s="151">
        <v>879.1851851851852</v>
      </c>
      <c r="I370" s="133">
        <v>55</v>
      </c>
      <c r="J370" s="145">
        <v>139.15686274509804</v>
      </c>
      <c r="K370" s="212">
        <v>2077.94636277144</v>
      </c>
      <c r="L370" s="151">
        <v>4759.916647425537</v>
      </c>
      <c r="M370" s="151">
        <v>2817.055166374781</v>
      </c>
      <c r="N370" s="212">
        <v>7576.971813800318</v>
      </c>
      <c r="O370" s="162" t="s">
        <v>11</v>
      </c>
      <c r="P370" s="173">
        <v>757.102534562212</v>
      </c>
      <c r="Q370" s="151">
        <v>3154.848484848485</v>
      </c>
      <c r="R370" s="151">
        <v>8232.988494983278</v>
      </c>
      <c r="S370" s="151">
        <v>1508.2639087018545</v>
      </c>
      <c r="T370" s="151">
        <v>6945.992321228603</v>
      </c>
      <c r="U370" s="212">
        <v>20599.195744324432</v>
      </c>
      <c r="V370" s="133" t="s">
        <v>73</v>
      </c>
      <c r="W370" s="86" t="s">
        <v>73</v>
      </c>
      <c r="X370" s="134" t="s">
        <v>73</v>
      </c>
      <c r="Y370" s="135" t="s">
        <v>73</v>
      </c>
      <c r="Z370" s="135">
        <v>12048.972156318612</v>
      </c>
      <c r="AA370" s="135">
        <v>241714.9618570393</v>
      </c>
    </row>
    <row r="371" spans="1:27" ht="12.75" hidden="1">
      <c r="A371" s="162" t="s">
        <v>12</v>
      </c>
      <c r="B371" s="212">
        <v>12861.489266904531</v>
      </c>
      <c r="C371" s="212">
        <v>22900.18074412507</v>
      </c>
      <c r="D371" s="212">
        <v>195711.22691444494</v>
      </c>
      <c r="E371" s="212">
        <v>6040.426859631386</v>
      </c>
      <c r="F371" s="173">
        <v>836.2525107604017</v>
      </c>
      <c r="G371" s="133">
        <v>229.19642857142856</v>
      </c>
      <c r="H371" s="151">
        <v>659.1956124314443</v>
      </c>
      <c r="I371" s="133">
        <v>145.46153846153845</v>
      </c>
      <c r="J371" s="145">
        <v>217.47692307692307</v>
      </c>
      <c r="K371" s="212">
        <v>2087.583013301736</v>
      </c>
      <c r="L371" s="151">
        <v>4324.384829894032</v>
      </c>
      <c r="M371" s="151">
        <v>3291.6913721018623</v>
      </c>
      <c r="N371" s="212">
        <v>7616.076201995895</v>
      </c>
      <c r="O371" s="162" t="s">
        <v>12</v>
      </c>
      <c r="P371" s="173">
        <v>655.9386861313868</v>
      </c>
      <c r="Q371" s="151">
        <v>3486.3855147775253</v>
      </c>
      <c r="R371" s="151">
        <v>11048.747492118086</v>
      </c>
      <c r="S371" s="151">
        <v>732.8149300155521</v>
      </c>
      <c r="T371" s="151">
        <v>6180.762477450391</v>
      </c>
      <c r="U371" s="212">
        <v>22104.64910049294</v>
      </c>
      <c r="V371" s="133" t="s">
        <v>73</v>
      </c>
      <c r="W371" s="86" t="s">
        <v>73</v>
      </c>
      <c r="X371" s="134" t="s">
        <v>73</v>
      </c>
      <c r="Y371" s="135" t="s">
        <v>73</v>
      </c>
      <c r="Z371" s="135">
        <v>8471.116847453697</v>
      </c>
      <c r="AA371" s="135">
        <v>277792.7489483502</v>
      </c>
    </row>
    <row r="372" spans="1:27" ht="12.75" hidden="1">
      <c r="A372" s="162" t="s">
        <v>13</v>
      </c>
      <c r="B372" s="212">
        <v>13235.892556915886</v>
      </c>
      <c r="C372" s="212">
        <v>15501.1687378033</v>
      </c>
      <c r="D372" s="212">
        <v>198084.54171921514</v>
      </c>
      <c r="E372" s="212">
        <v>5678.253805094517</v>
      </c>
      <c r="F372" s="173">
        <v>1323.9644334160462</v>
      </c>
      <c r="G372" s="133">
        <v>322.0804195804196</v>
      </c>
      <c r="H372" s="151">
        <v>784.1904761904761</v>
      </c>
      <c r="I372" s="133">
        <v>316.37931034482756</v>
      </c>
      <c r="J372" s="145">
        <v>119.2</v>
      </c>
      <c r="K372" s="212">
        <v>2865.8146395317694</v>
      </c>
      <c r="L372" s="151">
        <v>4755.69993195736</v>
      </c>
      <c r="M372" s="151">
        <v>3186.3540245566164</v>
      </c>
      <c r="N372" s="212">
        <v>7942.053956513976</v>
      </c>
      <c r="O372" s="162" t="s">
        <v>13</v>
      </c>
      <c r="P372" s="173">
        <v>542.8277945619335</v>
      </c>
      <c r="Q372" s="151">
        <v>2459.848498040923</v>
      </c>
      <c r="R372" s="151">
        <v>12083.573845209921</v>
      </c>
      <c r="S372" s="151">
        <v>596.8738898756661</v>
      </c>
      <c r="T372" s="151">
        <v>4396.425849639547</v>
      </c>
      <c r="U372" s="212">
        <v>20079.54987732799</v>
      </c>
      <c r="V372" s="133" t="s">
        <v>73</v>
      </c>
      <c r="W372" s="86" t="s">
        <v>73</v>
      </c>
      <c r="X372" s="134" t="s">
        <v>73</v>
      </c>
      <c r="Y372" s="135" t="s">
        <v>73</v>
      </c>
      <c r="Z372" s="135">
        <v>6464.7380811613275</v>
      </c>
      <c r="AA372" s="135">
        <v>269852.01337356394</v>
      </c>
    </row>
    <row r="373" spans="1:27" ht="12.75" hidden="1">
      <c r="A373" s="162" t="s">
        <v>14</v>
      </c>
      <c r="B373" s="212">
        <v>3084.5479564383204</v>
      </c>
      <c r="C373" s="212">
        <v>22394.398329502037</v>
      </c>
      <c r="D373" s="212">
        <v>185197.66019577687</v>
      </c>
      <c r="E373" s="212">
        <v>4840.3835155369325</v>
      </c>
      <c r="F373" s="173">
        <v>810.855</v>
      </c>
      <c r="G373" s="133">
        <v>175.22448979591837</v>
      </c>
      <c r="H373" s="151">
        <v>1210.7708333333333</v>
      </c>
      <c r="I373" s="133">
        <v>133.4862385321101</v>
      </c>
      <c r="J373" s="145">
        <v>125.85123966942149</v>
      </c>
      <c r="K373" s="212">
        <v>2456.1878013307833</v>
      </c>
      <c r="L373" s="151">
        <v>5174.708547685002</v>
      </c>
      <c r="M373" s="151">
        <v>2862.3739653875095</v>
      </c>
      <c r="N373" s="212">
        <v>8037.082513072512</v>
      </c>
      <c r="O373" s="162" t="s">
        <v>14</v>
      </c>
      <c r="P373" s="173">
        <v>901.1191335740073</v>
      </c>
      <c r="Q373" s="151">
        <v>2618.3776657619233</v>
      </c>
      <c r="R373" s="151">
        <v>6930.904583020286</v>
      </c>
      <c r="S373" s="151">
        <v>603.6203389830508</v>
      </c>
      <c r="T373" s="151">
        <v>4161.042622950819</v>
      </c>
      <c r="U373" s="212">
        <v>15215.064344290087</v>
      </c>
      <c r="V373" s="133" t="s">
        <v>73</v>
      </c>
      <c r="W373" s="86" t="s">
        <v>73</v>
      </c>
      <c r="X373" s="134" t="s">
        <v>73</v>
      </c>
      <c r="Y373" s="135" t="s">
        <v>73</v>
      </c>
      <c r="Z373" s="135">
        <v>4489.677012037985</v>
      </c>
      <c r="AA373" s="135">
        <v>245715.00166798552</v>
      </c>
    </row>
    <row r="374" spans="1:27" ht="12.75" hidden="1">
      <c r="A374" s="162" t="s">
        <v>15</v>
      </c>
      <c r="B374" s="212">
        <v>4954.212853754646</v>
      </c>
      <c r="C374" s="212">
        <v>9903.270439191128</v>
      </c>
      <c r="D374" s="212">
        <v>165846.49226805705</v>
      </c>
      <c r="E374" s="212">
        <v>8159.6946254067725</v>
      </c>
      <c r="F374" s="173">
        <v>1246.7483629560336</v>
      </c>
      <c r="G374" s="133">
        <v>176.47590361445782</v>
      </c>
      <c r="H374" s="151">
        <v>2389.9309710078232</v>
      </c>
      <c r="I374" s="133">
        <v>86.27272727272728</v>
      </c>
      <c r="J374" s="145">
        <v>147.1219512195122</v>
      </c>
      <c r="K374" s="212">
        <v>4046.5499160705544</v>
      </c>
      <c r="L374" s="151">
        <v>4958.002609830361</v>
      </c>
      <c r="M374" s="151">
        <v>1676.3693864642632</v>
      </c>
      <c r="N374" s="212">
        <v>6634.371996294623</v>
      </c>
      <c r="O374" s="162" t="s">
        <v>15</v>
      </c>
      <c r="P374" s="173">
        <v>784.8565573770492</v>
      </c>
      <c r="Q374" s="151">
        <v>2168.7018057589066</v>
      </c>
      <c r="R374" s="151">
        <v>10678.067223467102</v>
      </c>
      <c r="S374" s="151">
        <v>859.9520383693045</v>
      </c>
      <c r="T374" s="151">
        <v>4689.160621761658</v>
      </c>
      <c r="U374" s="212">
        <v>19180.73824673402</v>
      </c>
      <c r="V374" s="133" t="s">
        <v>73</v>
      </c>
      <c r="W374" s="86" t="s">
        <v>73</v>
      </c>
      <c r="X374" s="134" t="s">
        <v>73</v>
      </c>
      <c r="Y374" s="135" t="s">
        <v>73</v>
      </c>
      <c r="Z374" s="135">
        <v>6230.41498912409</v>
      </c>
      <c r="AA374" s="135">
        <v>224955.74533463287</v>
      </c>
    </row>
    <row r="375" spans="1:27" ht="12.75" hidden="1">
      <c r="A375" s="162" t="s">
        <v>16</v>
      </c>
      <c r="B375" s="212">
        <v>8058.0174499863615</v>
      </c>
      <c r="C375" s="212">
        <v>10191.022069100398</v>
      </c>
      <c r="D375" s="212">
        <v>154665.02527227544</v>
      </c>
      <c r="E375" s="212">
        <v>16176.09675321035</v>
      </c>
      <c r="F375" s="173">
        <v>1284.9981785063753</v>
      </c>
      <c r="G375" s="133">
        <v>134.4310344827586</v>
      </c>
      <c r="H375" s="151">
        <v>1252.112676056338</v>
      </c>
      <c r="I375" s="133">
        <v>48.91304347826087</v>
      </c>
      <c r="J375" s="145">
        <v>125.57522123893806</v>
      </c>
      <c r="K375" s="212">
        <v>2846.030153762671</v>
      </c>
      <c r="L375" s="151">
        <v>4488.191246431969</v>
      </c>
      <c r="M375" s="151">
        <v>1095.903903903904</v>
      </c>
      <c r="N375" s="212">
        <v>5584.095150335874</v>
      </c>
      <c r="O375" s="162" t="s">
        <v>16</v>
      </c>
      <c r="P375" s="173">
        <v>655.1932367149758</v>
      </c>
      <c r="Q375" s="151">
        <v>1441.672142857143</v>
      </c>
      <c r="R375" s="151">
        <v>10566.961224895605</v>
      </c>
      <c r="S375" s="151">
        <v>1925.004255319149</v>
      </c>
      <c r="T375" s="151">
        <v>3158.6497665110073</v>
      </c>
      <c r="U375" s="212">
        <v>17747.480626297882</v>
      </c>
      <c r="V375" s="133" t="s">
        <v>73</v>
      </c>
      <c r="W375" s="86" t="s">
        <v>73</v>
      </c>
      <c r="X375" s="134" t="s">
        <v>73</v>
      </c>
      <c r="Y375" s="135" t="s">
        <v>73</v>
      </c>
      <c r="Z375" s="135">
        <v>7712.921739647692</v>
      </c>
      <c r="AA375" s="135">
        <v>222980.68921461666</v>
      </c>
    </row>
    <row r="376" spans="1:27" ht="12.75" hidden="1">
      <c r="A376" s="114" t="s">
        <v>17</v>
      </c>
      <c r="B376" s="215">
        <v>9752.422243432182</v>
      </c>
      <c r="C376" s="215">
        <v>19495.80609738945</v>
      </c>
      <c r="D376" s="215">
        <v>192463.16020682</v>
      </c>
      <c r="E376" s="215">
        <v>20246.940567494526</v>
      </c>
      <c r="F376" s="177">
        <v>1007.0310825294748</v>
      </c>
      <c r="G376" s="133">
        <v>255.63636363636363</v>
      </c>
      <c r="H376" s="153">
        <v>732.4587155963303</v>
      </c>
      <c r="I376" s="133">
        <v>89.81818181818181</v>
      </c>
      <c r="J376" s="145">
        <v>114.07766990291262</v>
      </c>
      <c r="K376" s="215">
        <v>2199.0220134832634</v>
      </c>
      <c r="L376" s="153">
        <v>4008.3774574049803</v>
      </c>
      <c r="M376" s="153">
        <v>977.6969696969697</v>
      </c>
      <c r="N376" s="215">
        <v>4986.07442710195</v>
      </c>
      <c r="O376" s="114" t="s">
        <v>17</v>
      </c>
      <c r="P376" s="177">
        <v>697.6477024070022</v>
      </c>
      <c r="Q376" s="153">
        <v>1666.3425584255842</v>
      </c>
      <c r="R376" s="153">
        <v>10101.946677521115</v>
      </c>
      <c r="S376" s="153">
        <v>2518.40935192781</v>
      </c>
      <c r="T376" s="153">
        <v>3623.322033898305</v>
      </c>
      <c r="U376" s="215">
        <v>18607.668324179816</v>
      </c>
      <c r="V376" s="137" t="s">
        <v>73</v>
      </c>
      <c r="W376" s="136" t="s">
        <v>73</v>
      </c>
      <c r="X376" s="138" t="s">
        <v>73</v>
      </c>
      <c r="Y376" s="139" t="s">
        <v>73</v>
      </c>
      <c r="Z376" s="139">
        <v>6533.217334245455</v>
      </c>
      <c r="AA376" s="139">
        <v>274284.3112141466</v>
      </c>
    </row>
    <row r="377" spans="1:27" ht="13.5" hidden="1" thickBot="1">
      <c r="A377" s="277" t="s">
        <v>5</v>
      </c>
      <c r="B377" s="217">
        <v>117934.43100380956</v>
      </c>
      <c r="C377" s="217">
        <v>195647.17138429175</v>
      </c>
      <c r="D377" s="217">
        <v>2069683.345377901</v>
      </c>
      <c r="E377" s="217">
        <v>151180.6658971866</v>
      </c>
      <c r="F377" s="249">
        <v>14807.516552739322</v>
      </c>
      <c r="G377" s="164">
        <v>2799.9177452480963</v>
      </c>
      <c r="H377" s="166">
        <v>14023.775058959965</v>
      </c>
      <c r="I377" s="164">
        <v>1321.386193829692</v>
      </c>
      <c r="J377" s="202">
        <v>1824.632786511889</v>
      </c>
      <c r="K377" s="217">
        <v>34777.22833728897</v>
      </c>
      <c r="L377" s="249">
        <v>50669.826523432945</v>
      </c>
      <c r="M377" s="276">
        <v>21342.442990399588</v>
      </c>
      <c r="N377" s="217">
        <v>72012.26951383254</v>
      </c>
      <c r="O377" s="275" t="s">
        <v>5</v>
      </c>
      <c r="P377" s="175">
        <v>7556.982442191132</v>
      </c>
      <c r="Q377" s="166">
        <v>24175.663887271337</v>
      </c>
      <c r="R377" s="166">
        <v>106122.43967780804</v>
      </c>
      <c r="S377" s="166">
        <v>14006.161847838945</v>
      </c>
      <c r="T377" s="276">
        <v>49567.765808857825</v>
      </c>
      <c r="U377" s="217">
        <v>201429.01366396726</v>
      </c>
      <c r="V377" s="201" t="s">
        <v>73</v>
      </c>
      <c r="W377" s="164" t="s">
        <v>73</v>
      </c>
      <c r="X377" s="202" t="s">
        <v>73</v>
      </c>
      <c r="Y377" s="168" t="s">
        <v>73</v>
      </c>
      <c r="Z377" s="168">
        <v>86364.23667748176</v>
      </c>
      <c r="AA377" s="168">
        <v>2929028.3618557593</v>
      </c>
    </row>
    <row r="378" spans="2:80" s="142" customFormat="1" ht="18.75" hidden="1" thickTop="1"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40"/>
      <c r="AD378" s="140"/>
      <c r="AE378" s="140"/>
      <c r="AF378" s="140"/>
      <c r="AG378" s="140"/>
      <c r="AH378" s="140"/>
      <c r="AI378" s="140"/>
      <c r="AJ378" s="140"/>
      <c r="AK378" s="140"/>
      <c r="AL378" s="140"/>
      <c r="AM378" s="140"/>
      <c r="AN378" s="140"/>
      <c r="AO378" s="140"/>
      <c r="AP378" s="140"/>
      <c r="AQ378" s="140"/>
      <c r="AR378" s="140"/>
      <c r="AS378" s="140"/>
      <c r="AT378" s="140"/>
      <c r="AU378" s="140"/>
      <c r="AV378" s="140"/>
      <c r="AW378" s="140"/>
      <c r="AX378" s="140"/>
      <c r="AY378" s="140"/>
      <c r="AZ378" s="140"/>
      <c r="BA378" s="140"/>
      <c r="BB378" s="140"/>
      <c r="BC378" s="140"/>
      <c r="BD378" s="140"/>
      <c r="BE378" s="140"/>
      <c r="BF378" s="140"/>
      <c r="BG378" s="140"/>
      <c r="BH378" s="140"/>
      <c r="BI378" s="140"/>
      <c r="BJ378" s="140"/>
      <c r="BK378" s="140"/>
      <c r="BL378" s="140"/>
      <c r="BM378" s="140"/>
      <c r="BN378" s="140"/>
      <c r="BO378" s="140"/>
      <c r="BP378" s="140"/>
      <c r="BQ378" s="140"/>
      <c r="BR378" s="140"/>
      <c r="BS378" s="140"/>
      <c r="BT378" s="140"/>
      <c r="BU378" s="140"/>
      <c r="BV378" s="140"/>
      <c r="BW378" s="140"/>
      <c r="BX378" s="140"/>
      <c r="BY378" s="140"/>
      <c r="BZ378" s="140"/>
      <c r="CA378" s="140"/>
      <c r="CB378" s="140"/>
    </row>
    <row r="379" spans="1:27" s="142" customFormat="1" ht="12.75" customHeight="1" hidden="1">
      <c r="A379" s="144"/>
      <c r="B379" s="140"/>
      <c r="C379" s="140"/>
      <c r="D379" s="141"/>
      <c r="E379" s="209"/>
      <c r="F379" s="209"/>
      <c r="G379" s="209"/>
      <c r="H379" s="209"/>
      <c r="I379" s="209"/>
      <c r="J379" s="209"/>
      <c r="K379" s="209"/>
      <c r="L379" s="141"/>
      <c r="M379" s="141"/>
      <c r="N379" s="141"/>
      <c r="O379" s="144"/>
      <c r="R379" s="141"/>
      <c r="S379" s="141"/>
      <c r="T379" s="141"/>
      <c r="U379" s="141"/>
      <c r="V379" s="141"/>
      <c r="W379" s="141"/>
      <c r="X379" s="141"/>
      <c r="Y379" s="141"/>
      <c r="Z379" s="141"/>
      <c r="AA379" s="143"/>
    </row>
    <row r="380" spans="1:27" s="142" customFormat="1" ht="12.75" customHeight="1" hidden="1">
      <c r="A380" s="144"/>
      <c r="B380" s="140"/>
      <c r="C380" s="140"/>
      <c r="D380" s="141"/>
      <c r="E380" s="209"/>
      <c r="F380" s="209"/>
      <c r="G380" s="209"/>
      <c r="H380" s="209"/>
      <c r="I380" s="209"/>
      <c r="J380" s="209"/>
      <c r="K380" s="209"/>
      <c r="L380" s="141"/>
      <c r="M380" s="141"/>
      <c r="N380" s="141"/>
      <c r="O380" s="144"/>
      <c r="R380" s="141"/>
      <c r="S380" s="141"/>
      <c r="T380" s="141"/>
      <c r="U380" s="141"/>
      <c r="V380" s="141"/>
      <c r="W380" s="141"/>
      <c r="X380" s="141"/>
      <c r="Y380" s="141"/>
      <c r="Z380" s="141"/>
      <c r="AA380" s="143"/>
    </row>
    <row r="381" spans="1:27" ht="16.5" hidden="1" thickBot="1">
      <c r="A381" s="374" t="s">
        <v>132</v>
      </c>
      <c r="B381" s="9"/>
      <c r="C381" s="9"/>
      <c r="D381" s="117"/>
      <c r="E381" s="210"/>
      <c r="F381" s="210"/>
      <c r="G381" s="210"/>
      <c r="H381" s="210"/>
      <c r="I381" s="210"/>
      <c r="J381" s="210"/>
      <c r="K381" s="210"/>
      <c r="L381" s="117"/>
      <c r="M381" s="117"/>
      <c r="N381" s="117"/>
      <c r="O381" s="8"/>
      <c r="P381" s="84"/>
      <c r="Q381" s="84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8"/>
    </row>
    <row r="382" spans="1:27" s="117" customFormat="1" ht="13.5" hidden="1" thickBot="1">
      <c r="A382" s="146"/>
      <c r="B382" s="223" t="s">
        <v>74</v>
      </c>
      <c r="C382" s="147" t="s">
        <v>75</v>
      </c>
      <c r="D382" s="148" t="s">
        <v>60</v>
      </c>
      <c r="E382" s="149" t="s">
        <v>61</v>
      </c>
      <c r="F382" s="483" t="s">
        <v>62</v>
      </c>
      <c r="G382" s="484"/>
      <c r="H382" s="484"/>
      <c r="I382" s="484"/>
      <c r="J382" s="484"/>
      <c r="K382" s="485"/>
      <c r="L382" s="486" t="s">
        <v>63</v>
      </c>
      <c r="M382" s="487"/>
      <c r="N382" s="488"/>
      <c r="O382" s="483" t="s">
        <v>64</v>
      </c>
      <c r="P382" s="484"/>
      <c r="Q382" s="484"/>
      <c r="R382" s="484"/>
      <c r="S382" s="484"/>
      <c r="T382" s="484"/>
      <c r="U382" s="485"/>
      <c r="V382" s="486" t="s">
        <v>66</v>
      </c>
      <c r="W382" s="487"/>
      <c r="X382" s="487"/>
      <c r="Y382" s="488"/>
      <c r="Z382" s="148" t="s">
        <v>71</v>
      </c>
      <c r="AA382" s="150" t="s">
        <v>5</v>
      </c>
    </row>
    <row r="383" spans="1:27" s="127" customFormat="1" ht="39.75" customHeight="1" hidden="1" thickTop="1">
      <c r="A383" s="268">
        <v>1997</v>
      </c>
      <c r="B383" s="120" t="s">
        <v>58</v>
      </c>
      <c r="C383" s="120" t="s">
        <v>59</v>
      </c>
      <c r="D383" s="120" t="s">
        <v>0</v>
      </c>
      <c r="E383" s="119" t="s">
        <v>3</v>
      </c>
      <c r="F383" s="121" t="s">
        <v>47</v>
      </c>
      <c r="G383" s="122" t="s">
        <v>49</v>
      </c>
      <c r="H383" s="122" t="s">
        <v>48</v>
      </c>
      <c r="I383" s="122" t="s">
        <v>50</v>
      </c>
      <c r="J383" s="123" t="s">
        <v>123</v>
      </c>
      <c r="K383" s="120" t="s">
        <v>52</v>
      </c>
      <c r="L383" s="158" t="s">
        <v>45</v>
      </c>
      <c r="M383" s="158" t="s">
        <v>56</v>
      </c>
      <c r="N383" s="120" t="s">
        <v>46</v>
      </c>
      <c r="O383" s="121"/>
      <c r="P383" s="121" t="s">
        <v>40</v>
      </c>
      <c r="Q383" s="124" t="s">
        <v>41</v>
      </c>
      <c r="R383" s="122" t="s">
        <v>42</v>
      </c>
      <c r="S383" s="124" t="s">
        <v>55</v>
      </c>
      <c r="T383" s="125" t="s">
        <v>44</v>
      </c>
      <c r="U383" s="120" t="s">
        <v>65</v>
      </c>
      <c r="V383" s="159" t="s">
        <v>72</v>
      </c>
      <c r="W383" s="158" t="s">
        <v>67</v>
      </c>
      <c r="X383" s="160" t="s">
        <v>68</v>
      </c>
      <c r="Y383" s="120" t="s">
        <v>69</v>
      </c>
      <c r="Z383" s="120" t="s">
        <v>70</v>
      </c>
      <c r="AA383" s="120" t="s">
        <v>53</v>
      </c>
    </row>
    <row r="384" spans="1:27" ht="12.75" hidden="1">
      <c r="A384" s="169" t="s">
        <v>5</v>
      </c>
      <c r="B384" s="129"/>
      <c r="C384" s="129"/>
      <c r="D384" s="129"/>
      <c r="E384" s="128"/>
      <c r="F384" s="12"/>
      <c r="G384" s="11"/>
      <c r="H384" s="11"/>
      <c r="I384" s="11"/>
      <c r="J384" s="130"/>
      <c r="K384" s="129"/>
      <c r="L384" s="16"/>
      <c r="M384" s="16"/>
      <c r="N384" s="129"/>
      <c r="O384" s="169" t="s">
        <v>5</v>
      </c>
      <c r="P384" s="12"/>
      <c r="Q384" s="16"/>
      <c r="R384" s="11"/>
      <c r="S384" s="16"/>
      <c r="T384" s="31"/>
      <c r="U384" s="129"/>
      <c r="V384" s="13"/>
      <c r="W384" s="16"/>
      <c r="X384" s="130"/>
      <c r="Y384" s="129"/>
      <c r="Z384" s="129"/>
      <c r="AA384" s="129"/>
    </row>
    <row r="385" spans="1:27" ht="12.75" hidden="1">
      <c r="A385" s="161" t="s">
        <v>6</v>
      </c>
      <c r="B385" s="212">
        <v>133135.25089264713</v>
      </c>
      <c r="C385" s="212">
        <v>126998.50178529427</v>
      </c>
      <c r="D385" s="212">
        <v>174681.2183885022</v>
      </c>
      <c r="E385" s="211">
        <v>33209.51544684364</v>
      </c>
      <c r="F385" s="173">
        <v>4581.6009280742455</v>
      </c>
      <c r="G385" s="133">
        <v>694.8648648648649</v>
      </c>
      <c r="H385" s="173">
        <v>4828.634615384615</v>
      </c>
      <c r="I385" s="133">
        <v>344.17073170731703</v>
      </c>
      <c r="J385" s="145">
        <v>1016.0526315789474</v>
      </c>
      <c r="K385" s="211">
        <v>11465.32377160999</v>
      </c>
      <c r="L385" s="151">
        <v>7225.45634920635</v>
      </c>
      <c r="M385" s="173">
        <v>2094.5667046750286</v>
      </c>
      <c r="N385" s="211">
        <v>9320.023053881378</v>
      </c>
      <c r="O385" s="161" t="s">
        <v>6</v>
      </c>
      <c r="P385" s="173">
        <v>1318.4517453798767</v>
      </c>
      <c r="Q385" s="173">
        <v>1699.435874439462</v>
      </c>
      <c r="R385" s="173">
        <v>13234.157668315767</v>
      </c>
      <c r="S385" s="173">
        <v>764.4437086092715</v>
      </c>
      <c r="T385" s="172">
        <v>4043.723425524825</v>
      </c>
      <c r="U385" s="212">
        <v>21060.212422269204</v>
      </c>
      <c r="V385" s="58" t="s">
        <v>73</v>
      </c>
      <c r="W385" s="59" t="s">
        <v>73</v>
      </c>
      <c r="X385" s="131" t="s">
        <v>73</v>
      </c>
      <c r="Y385" s="269" t="s">
        <v>73</v>
      </c>
      <c r="Z385" s="213">
        <v>26609.415526631372</v>
      </c>
      <c r="AA385" s="213">
        <v>536479.4612876792</v>
      </c>
    </row>
    <row r="386" spans="1:27" ht="12.75" hidden="1">
      <c r="A386" s="162" t="s">
        <v>7</v>
      </c>
      <c r="B386" s="212">
        <v>135630.41954211102</v>
      </c>
      <c r="C386" s="212">
        <v>133352.99948069692</v>
      </c>
      <c r="D386" s="212">
        <v>184195.76810798945</v>
      </c>
      <c r="E386" s="212">
        <v>31132.9820772951</v>
      </c>
      <c r="F386" s="173">
        <v>4554.42287694974</v>
      </c>
      <c r="G386" s="133">
        <v>911.3217391304348</v>
      </c>
      <c r="H386" s="173">
        <v>4678</v>
      </c>
      <c r="I386" s="133">
        <v>402.37209302325584</v>
      </c>
      <c r="J386" s="145">
        <v>853.0729927007299</v>
      </c>
      <c r="K386" s="212">
        <v>11399.18970180416</v>
      </c>
      <c r="L386" s="151">
        <v>4676.6128</v>
      </c>
      <c r="M386" s="173">
        <v>1460.7156549520769</v>
      </c>
      <c r="N386" s="212">
        <v>6137.328454952077</v>
      </c>
      <c r="O386" s="162" t="s">
        <v>7</v>
      </c>
      <c r="P386" s="173">
        <v>1476.44625</v>
      </c>
      <c r="Q386" s="173">
        <v>2899.9601554907676</v>
      </c>
      <c r="R386" s="173">
        <v>8782.401032702237</v>
      </c>
      <c r="S386" s="173">
        <v>1249.1135135135135</v>
      </c>
      <c r="T386" s="172">
        <v>5597.20293398533</v>
      </c>
      <c r="U386" s="212">
        <v>20005.12388569185</v>
      </c>
      <c r="V386" s="133" t="s">
        <v>73</v>
      </c>
      <c r="W386" s="86" t="s">
        <v>73</v>
      </c>
      <c r="X386" s="134" t="s">
        <v>73</v>
      </c>
      <c r="Y386" s="270" t="s">
        <v>73</v>
      </c>
      <c r="Z386" s="214">
        <v>26955.81569991781</v>
      </c>
      <c r="AA386" s="214">
        <v>548809.6269504584</v>
      </c>
    </row>
    <row r="387" spans="1:27" ht="12.75" hidden="1">
      <c r="A387" s="162" t="s">
        <v>8</v>
      </c>
      <c r="B387" s="212">
        <v>170193.22815855913</v>
      </c>
      <c r="C387" s="212">
        <v>151352.24055586482</v>
      </c>
      <c r="D387" s="212">
        <v>202078.7561362804</v>
      </c>
      <c r="E387" s="212">
        <v>29300.129809040496</v>
      </c>
      <c r="F387" s="173">
        <v>6011.122684026039</v>
      </c>
      <c r="G387" s="133">
        <v>888.0776699029126</v>
      </c>
      <c r="H387" s="173">
        <v>7378</v>
      </c>
      <c r="I387" s="133">
        <v>290.52</v>
      </c>
      <c r="J387" s="145">
        <v>1105.5588235294117</v>
      </c>
      <c r="K387" s="212">
        <v>15673.279177458364</v>
      </c>
      <c r="L387" s="151">
        <v>6101.897276636407</v>
      </c>
      <c r="M387" s="173">
        <v>1694.1745235707124</v>
      </c>
      <c r="N387" s="212">
        <v>7796.071800207119</v>
      </c>
      <c r="O387" s="162" t="s">
        <v>8</v>
      </c>
      <c r="P387" s="173">
        <v>1754.383495145631</v>
      </c>
      <c r="Q387" s="173">
        <v>2678.8957746478873</v>
      </c>
      <c r="R387" s="173">
        <v>9296.446194225722</v>
      </c>
      <c r="S387" s="173">
        <v>543.0043668122271</v>
      </c>
      <c r="T387" s="172">
        <v>4064.4820006371456</v>
      </c>
      <c r="U387" s="212">
        <v>18337.211831468612</v>
      </c>
      <c r="V387" s="133" t="s">
        <v>73</v>
      </c>
      <c r="W387" s="86" t="s">
        <v>73</v>
      </c>
      <c r="X387" s="134" t="s">
        <v>73</v>
      </c>
      <c r="Y387" s="270" t="s">
        <v>73</v>
      </c>
      <c r="Z387" s="214">
        <v>24029.77687741673</v>
      </c>
      <c r="AA387" s="214">
        <v>618760.6943462957</v>
      </c>
    </row>
    <row r="388" spans="1:27" ht="12.75" hidden="1">
      <c r="A388" s="162" t="s">
        <v>9</v>
      </c>
      <c r="B388" s="212">
        <v>170890.84900684978</v>
      </c>
      <c r="C388" s="212">
        <v>119948.53742220132</v>
      </c>
      <c r="D388" s="212">
        <v>157639.72190744668</v>
      </c>
      <c r="E388" s="212">
        <v>16430.577426675103</v>
      </c>
      <c r="F388" s="173">
        <v>5432.069317023445</v>
      </c>
      <c r="G388" s="133">
        <v>950.1627906976744</v>
      </c>
      <c r="H388" s="173">
        <v>5612.1</v>
      </c>
      <c r="I388" s="133">
        <v>508.8888888888889</v>
      </c>
      <c r="J388" s="145">
        <v>1052.6896551724137</v>
      </c>
      <c r="K388" s="212">
        <v>13555.910651782422</v>
      </c>
      <c r="L388" s="151">
        <v>6321.129363449692</v>
      </c>
      <c r="M388" s="173">
        <v>2920.9133858267714</v>
      </c>
      <c r="N388" s="212">
        <v>9242.042749276465</v>
      </c>
      <c r="O388" s="162" t="s">
        <v>9</v>
      </c>
      <c r="P388" s="173">
        <v>1675.2242524916942</v>
      </c>
      <c r="Q388" s="173">
        <v>1712.4325539568345</v>
      </c>
      <c r="R388" s="173">
        <v>6871.58562972035</v>
      </c>
      <c r="S388" s="173">
        <v>822.5862068965517</v>
      </c>
      <c r="T388" s="172">
        <v>4215.5858246556945</v>
      </c>
      <c r="U388" s="212">
        <v>15297.414467721126</v>
      </c>
      <c r="V388" s="133" t="s">
        <v>73</v>
      </c>
      <c r="W388" s="86" t="s">
        <v>73</v>
      </c>
      <c r="X388" s="134" t="s">
        <v>73</v>
      </c>
      <c r="Y388" s="270" t="s">
        <v>73</v>
      </c>
      <c r="Z388" s="214">
        <v>24308.346448943917</v>
      </c>
      <c r="AA388" s="214">
        <v>527313.4000808968</v>
      </c>
    </row>
    <row r="389" spans="1:27" ht="12.75" hidden="1">
      <c r="A389" s="162" t="s">
        <v>10</v>
      </c>
      <c r="B389" s="212">
        <v>168163.72699965423</v>
      </c>
      <c r="C389" s="212">
        <v>100427.00633570833</v>
      </c>
      <c r="D389" s="212">
        <v>169402.46358079716</v>
      </c>
      <c r="E389" s="212">
        <v>10704.559116686443</v>
      </c>
      <c r="F389" s="173">
        <v>5260.36563071298</v>
      </c>
      <c r="G389" s="133">
        <v>972.5511811023622</v>
      </c>
      <c r="H389" s="173">
        <v>6972.403225806452</v>
      </c>
      <c r="I389" s="133">
        <v>379.49295774647885</v>
      </c>
      <c r="J389" s="145">
        <v>1276.7766990291261</v>
      </c>
      <c r="K389" s="212">
        <v>14861.589694397398</v>
      </c>
      <c r="L389" s="151">
        <v>6408.994730538922</v>
      </c>
      <c r="M389" s="173">
        <v>3238.2344789356985</v>
      </c>
      <c r="N389" s="212">
        <v>9647.22920947462</v>
      </c>
      <c r="O389" s="162" t="s">
        <v>10</v>
      </c>
      <c r="P389" s="173">
        <v>2687.3102880658435</v>
      </c>
      <c r="Q389" s="173">
        <v>2191.0814294083184</v>
      </c>
      <c r="R389" s="173">
        <v>10639.09556273173</v>
      </c>
      <c r="S389" s="173">
        <v>1460.9391371340523</v>
      </c>
      <c r="T389" s="172">
        <v>4697.142935079106</v>
      </c>
      <c r="U389" s="212">
        <v>21675.56935241905</v>
      </c>
      <c r="V389" s="133" t="s">
        <v>73</v>
      </c>
      <c r="W389" s="86" t="s">
        <v>73</v>
      </c>
      <c r="X389" s="134" t="s">
        <v>73</v>
      </c>
      <c r="Y389" s="270" t="s">
        <v>73</v>
      </c>
      <c r="Z389" s="214">
        <v>23781.21833969454</v>
      </c>
      <c r="AA389" s="214">
        <v>518663.36262883176</v>
      </c>
    </row>
    <row r="390" spans="1:27" ht="12.75" hidden="1">
      <c r="A390" s="162" t="s">
        <v>11</v>
      </c>
      <c r="B390" s="212">
        <v>200536.79920926635</v>
      </c>
      <c r="C390" s="212">
        <v>122380.81691551056</v>
      </c>
      <c r="D390" s="212">
        <v>170711.44336558026</v>
      </c>
      <c r="E390" s="212">
        <v>6685.630312225148</v>
      </c>
      <c r="F390" s="173">
        <v>5723.75744680851</v>
      </c>
      <c r="G390" s="133">
        <v>738.3881578947369</v>
      </c>
      <c r="H390" s="173">
        <v>5401.238532110092</v>
      </c>
      <c r="I390" s="133">
        <v>224.4375</v>
      </c>
      <c r="J390" s="145">
        <v>1377.121951219512</v>
      </c>
      <c r="K390" s="212">
        <v>13464.943588032851</v>
      </c>
      <c r="L390" s="151">
        <v>6576.544168792024</v>
      </c>
      <c r="M390" s="173">
        <v>4394.968944099379</v>
      </c>
      <c r="N390" s="212">
        <v>10971.513112891402</v>
      </c>
      <c r="O390" s="162" t="s">
        <v>11</v>
      </c>
      <c r="P390" s="173">
        <v>2417.2625</v>
      </c>
      <c r="Q390" s="173">
        <v>1601.0810028929604</v>
      </c>
      <c r="R390" s="173">
        <v>8033.218992597942</v>
      </c>
      <c r="S390" s="173">
        <v>2359.46208869814</v>
      </c>
      <c r="T390" s="172">
        <v>5348.934493346981</v>
      </c>
      <c r="U390" s="212">
        <v>19759.959077536023</v>
      </c>
      <c r="V390" s="133" t="s">
        <v>73</v>
      </c>
      <c r="W390" s="86" t="s">
        <v>73</v>
      </c>
      <c r="X390" s="134" t="s">
        <v>73</v>
      </c>
      <c r="Y390" s="270" t="s">
        <v>73</v>
      </c>
      <c r="Z390" s="214">
        <v>26051.31426233153</v>
      </c>
      <c r="AA390" s="214">
        <v>570562.419843374</v>
      </c>
    </row>
    <row r="391" spans="1:27" ht="12.75" hidden="1">
      <c r="A391" s="162" t="s">
        <v>12</v>
      </c>
      <c r="B391" s="212">
        <v>201436.42967888227</v>
      </c>
      <c r="C391" s="212">
        <v>121906.85408125912</v>
      </c>
      <c r="D391" s="212">
        <v>203827.19579798842</v>
      </c>
      <c r="E391" s="212">
        <v>8568.551617026973</v>
      </c>
      <c r="F391" s="173">
        <v>7345.664240218381</v>
      </c>
      <c r="G391" s="133">
        <v>1684.198113207547</v>
      </c>
      <c r="H391" s="173">
        <v>6328.681399631676</v>
      </c>
      <c r="I391" s="133">
        <v>664.2692307692307</v>
      </c>
      <c r="J391" s="145">
        <v>2389.149606299213</v>
      </c>
      <c r="K391" s="212">
        <v>18411.962590126048</v>
      </c>
      <c r="L391" s="151">
        <v>6431.360990712074</v>
      </c>
      <c r="M391" s="173">
        <v>5574.952681388013</v>
      </c>
      <c r="N391" s="212">
        <v>12006.313672100086</v>
      </c>
      <c r="O391" s="162" t="s">
        <v>12</v>
      </c>
      <c r="P391" s="173">
        <v>2093.0854271356784</v>
      </c>
      <c r="Q391" s="173">
        <v>2989.298206278027</v>
      </c>
      <c r="R391" s="173">
        <v>11674.670197077357</v>
      </c>
      <c r="S391" s="173">
        <v>518.6822157434402</v>
      </c>
      <c r="T391" s="172">
        <v>6503.59825145712</v>
      </c>
      <c r="U391" s="212">
        <v>23779.33429769162</v>
      </c>
      <c r="V391" s="133" t="s">
        <v>73</v>
      </c>
      <c r="W391" s="86" t="s">
        <v>73</v>
      </c>
      <c r="X391" s="134" t="s">
        <v>73</v>
      </c>
      <c r="Y391" s="270" t="s">
        <v>73</v>
      </c>
      <c r="Z391" s="214">
        <v>32476.463596225713</v>
      </c>
      <c r="AA391" s="214">
        <v>622413.1053313003</v>
      </c>
    </row>
    <row r="392" spans="1:27" ht="12.75" hidden="1">
      <c r="A392" s="162" t="s">
        <v>13</v>
      </c>
      <c r="B392" s="212">
        <v>216299.0627435657</v>
      </c>
      <c r="C392" s="212">
        <v>116266.5473864109</v>
      </c>
      <c r="D392" s="212">
        <v>203899.88431587294</v>
      </c>
      <c r="E392" s="212">
        <v>7703.7907742750795</v>
      </c>
      <c r="F392" s="173">
        <v>8755.254048582996</v>
      </c>
      <c r="G392" s="133">
        <v>1985.6435643564357</v>
      </c>
      <c r="H392" s="173">
        <v>8645.469964664311</v>
      </c>
      <c r="I392" s="133">
        <v>2239.2036474164133</v>
      </c>
      <c r="J392" s="145">
        <v>1505.59375</v>
      </c>
      <c r="K392" s="212">
        <v>23131.164975020154</v>
      </c>
      <c r="L392" s="151">
        <v>7231.5314549429195</v>
      </c>
      <c r="M392" s="173">
        <v>4670.223380491437</v>
      </c>
      <c r="N392" s="212">
        <v>11901.754835434356</v>
      </c>
      <c r="O392" s="162" t="s">
        <v>13</v>
      </c>
      <c r="P392" s="173">
        <v>3320.5751445086707</v>
      </c>
      <c r="Q392" s="173">
        <v>3824.0753246753243</v>
      </c>
      <c r="R392" s="173">
        <v>12718.56</v>
      </c>
      <c r="S392" s="173">
        <v>542.261811023622</v>
      </c>
      <c r="T392" s="172">
        <v>5387.845427569464</v>
      </c>
      <c r="U392" s="212">
        <v>25793.31770777708</v>
      </c>
      <c r="V392" s="133" t="s">
        <v>73</v>
      </c>
      <c r="W392" s="86" t="s">
        <v>73</v>
      </c>
      <c r="X392" s="134" t="s">
        <v>73</v>
      </c>
      <c r="Y392" s="270" t="s">
        <v>73</v>
      </c>
      <c r="Z392" s="214">
        <v>23334.617425120476</v>
      </c>
      <c r="AA392" s="214">
        <v>628330.1401634767</v>
      </c>
    </row>
    <row r="393" spans="1:27" ht="12.75" hidden="1">
      <c r="A393" s="162" t="s">
        <v>14</v>
      </c>
      <c r="B393" s="212">
        <v>156581.70929976317</v>
      </c>
      <c r="C393" s="212">
        <v>98989.31861106695</v>
      </c>
      <c r="D393" s="212">
        <v>219136.41949157492</v>
      </c>
      <c r="E393" s="212">
        <v>7809.67398866044</v>
      </c>
      <c r="F393" s="173">
        <v>7949.303684879288</v>
      </c>
      <c r="G393" s="133">
        <v>850</v>
      </c>
      <c r="H393" s="173">
        <v>7880.986083499006</v>
      </c>
      <c r="I393" s="133">
        <v>384.04545454545456</v>
      </c>
      <c r="J393" s="145">
        <v>2033.3066666666666</v>
      </c>
      <c r="K393" s="212">
        <v>19097.641889590417</v>
      </c>
      <c r="L393" s="151">
        <v>8579.867319861196</v>
      </c>
      <c r="M393" s="173">
        <v>4473.039242219214</v>
      </c>
      <c r="N393" s="212">
        <v>13052.90656208041</v>
      </c>
      <c r="O393" s="162" t="s">
        <v>14</v>
      </c>
      <c r="P393" s="173">
        <v>2221.231768231768</v>
      </c>
      <c r="Q393" s="173">
        <v>2091.410764872521</v>
      </c>
      <c r="R393" s="173">
        <v>6488.452746603662</v>
      </c>
      <c r="S393" s="173">
        <v>987.3762376237623</v>
      </c>
      <c r="T393" s="172">
        <v>5453.483640362937</v>
      </c>
      <c r="U393" s="212">
        <v>17241.95515769465</v>
      </c>
      <c r="V393" s="133" t="s">
        <v>73</v>
      </c>
      <c r="W393" s="86" t="s">
        <v>73</v>
      </c>
      <c r="X393" s="134" t="s">
        <v>73</v>
      </c>
      <c r="Y393" s="270" t="s">
        <v>73</v>
      </c>
      <c r="Z393" s="214">
        <v>16136.777840747278</v>
      </c>
      <c r="AA393" s="214">
        <v>548046.4028411782</v>
      </c>
    </row>
    <row r="394" spans="1:27" ht="12.75" hidden="1">
      <c r="A394" s="162" t="s">
        <v>15</v>
      </c>
      <c r="B394" s="212">
        <v>175197.32774817062</v>
      </c>
      <c r="C394" s="212">
        <v>114631.99162225594</v>
      </c>
      <c r="D394" s="212">
        <v>166672.76759434972</v>
      </c>
      <c r="E394" s="212">
        <v>12938.278426355204</v>
      </c>
      <c r="F394" s="173">
        <v>7635.753846153846</v>
      </c>
      <c r="G394" s="133">
        <v>1109.0622009569379</v>
      </c>
      <c r="H394" s="173">
        <v>9241.233441910967</v>
      </c>
      <c r="I394" s="133">
        <v>451.95652173913044</v>
      </c>
      <c r="J394" s="145">
        <v>2154.814814814815</v>
      </c>
      <c r="K394" s="212">
        <v>20592.820825575694</v>
      </c>
      <c r="L394" s="151">
        <v>8721.962560921576</v>
      </c>
      <c r="M394" s="173">
        <v>3850.486111111111</v>
      </c>
      <c r="N394" s="212">
        <v>12572.448672032688</v>
      </c>
      <c r="O394" s="162" t="s">
        <v>15</v>
      </c>
      <c r="P394" s="173">
        <v>2571.6975546975546</v>
      </c>
      <c r="Q394" s="173">
        <v>2023.1490329920364</v>
      </c>
      <c r="R394" s="173">
        <v>8445.22692673644</v>
      </c>
      <c r="S394" s="173">
        <v>664.0419161676647</v>
      </c>
      <c r="T394" s="172">
        <v>5007.801965230537</v>
      </c>
      <c r="U394" s="212">
        <v>18711.917395824235</v>
      </c>
      <c r="V394" s="133" t="s">
        <v>73</v>
      </c>
      <c r="W394" s="86" t="s">
        <v>73</v>
      </c>
      <c r="X394" s="134" t="s">
        <v>73</v>
      </c>
      <c r="Y394" s="270" t="s">
        <v>73</v>
      </c>
      <c r="Z394" s="214">
        <v>17110.800623016075</v>
      </c>
      <c r="AA394" s="214">
        <v>538428.3529075802</v>
      </c>
    </row>
    <row r="395" spans="1:27" ht="12.75" hidden="1">
      <c r="A395" s="162" t="s">
        <v>16</v>
      </c>
      <c r="B395" s="212">
        <v>176474.984654784</v>
      </c>
      <c r="C395" s="212">
        <v>109705.41954528683</v>
      </c>
      <c r="D395" s="212">
        <v>166295.72781476623</v>
      </c>
      <c r="E395" s="212">
        <v>19668.939676461247</v>
      </c>
      <c r="F395" s="173">
        <v>7070.472027972028</v>
      </c>
      <c r="G395" s="133">
        <v>993.1735537190083</v>
      </c>
      <c r="H395" s="173">
        <v>7335.711592836946</v>
      </c>
      <c r="I395" s="133">
        <v>311.1764705882353</v>
      </c>
      <c r="J395" s="145">
        <v>1653.7029702970297</v>
      </c>
      <c r="K395" s="212">
        <v>17364.236615413247</v>
      </c>
      <c r="L395" s="151">
        <v>6350.8691891891895</v>
      </c>
      <c r="M395" s="173">
        <v>2666.542011019284</v>
      </c>
      <c r="N395" s="212">
        <v>9017.411200208473</v>
      </c>
      <c r="O395" s="162" t="s">
        <v>16</v>
      </c>
      <c r="P395" s="173">
        <v>2895.88785046729</v>
      </c>
      <c r="Q395" s="173">
        <v>1606.4534161490683</v>
      </c>
      <c r="R395" s="173">
        <v>8184.879377431906</v>
      </c>
      <c r="S395" s="173">
        <v>884.4419580419581</v>
      </c>
      <c r="T395" s="172">
        <v>3720.514321295143</v>
      </c>
      <c r="U395" s="212">
        <v>17292.176923385363</v>
      </c>
      <c r="V395" s="133" t="s">
        <v>73</v>
      </c>
      <c r="W395" s="86" t="s">
        <v>73</v>
      </c>
      <c r="X395" s="134" t="s">
        <v>73</v>
      </c>
      <c r="Y395" s="270" t="s">
        <v>73</v>
      </c>
      <c r="Z395" s="214">
        <v>14780.670795358306</v>
      </c>
      <c r="AA395" s="214">
        <v>530599.5672256637</v>
      </c>
    </row>
    <row r="396" spans="1:27" ht="12.75" hidden="1">
      <c r="A396" s="114" t="s">
        <v>17</v>
      </c>
      <c r="B396" s="212">
        <v>166882.75873139934</v>
      </c>
      <c r="C396" s="212">
        <v>128385.2699666238</v>
      </c>
      <c r="D396" s="212">
        <v>198349</v>
      </c>
      <c r="E396" s="215">
        <v>27052.48934728156</v>
      </c>
      <c r="F396" s="173">
        <v>5823.04</v>
      </c>
      <c r="G396" s="133">
        <v>1159.1576086956522</v>
      </c>
      <c r="H396" s="173">
        <v>5734.504120879121</v>
      </c>
      <c r="I396" s="133">
        <v>522.7333333333333</v>
      </c>
      <c r="J396" s="145">
        <v>1458.5393258426966</v>
      </c>
      <c r="K396" s="215">
        <v>14697.974388750803</v>
      </c>
      <c r="L396" s="151">
        <v>6020.14162217137</v>
      </c>
      <c r="M396" s="173">
        <v>2317.3184855233853</v>
      </c>
      <c r="N396" s="215">
        <v>8337.460107694755</v>
      </c>
      <c r="O396" s="114" t="s">
        <v>17</v>
      </c>
      <c r="P396" s="173">
        <v>3153.230240549828</v>
      </c>
      <c r="Q396" s="173">
        <v>1981.2043010752689</v>
      </c>
      <c r="R396" s="173">
        <v>3160.5985915492956</v>
      </c>
      <c r="S396" s="173">
        <v>1029.087231352718</v>
      </c>
      <c r="T396" s="172">
        <v>3217.441666666667</v>
      </c>
      <c r="U396" s="212">
        <v>12541.562031193778</v>
      </c>
      <c r="V396" s="137" t="s">
        <v>73</v>
      </c>
      <c r="W396" s="136" t="s">
        <v>73</v>
      </c>
      <c r="X396" s="138" t="s">
        <v>73</v>
      </c>
      <c r="Y396" s="271" t="s">
        <v>73</v>
      </c>
      <c r="Z396" s="216">
        <v>16482.38854054448</v>
      </c>
      <c r="AA396" s="216">
        <v>572728.9031134886</v>
      </c>
    </row>
    <row r="397" spans="1:27" ht="13.5" hidden="1" thickBot="1">
      <c r="A397" s="163" t="s">
        <v>5</v>
      </c>
      <c r="B397" s="217">
        <v>2071422.5466656527</v>
      </c>
      <c r="C397" s="217">
        <v>1444345.5037081798</v>
      </c>
      <c r="D397" s="217">
        <v>2216890.3665011483</v>
      </c>
      <c r="E397" s="217">
        <v>211205.1180188264</v>
      </c>
      <c r="F397" s="175">
        <v>76142.8267314015</v>
      </c>
      <c r="G397" s="164">
        <v>12936.601444528567</v>
      </c>
      <c r="H397" s="166">
        <v>80036.96297672318</v>
      </c>
      <c r="I397" s="164">
        <v>6723.266829757738</v>
      </c>
      <c r="J397" s="165">
        <v>17876.37988715056</v>
      </c>
      <c r="K397" s="217">
        <v>193716.03786956155</v>
      </c>
      <c r="L397" s="166">
        <v>80646.36782642172</v>
      </c>
      <c r="M397" s="166">
        <v>39356.13560381211</v>
      </c>
      <c r="N397" s="217">
        <v>120002.50343023383</v>
      </c>
      <c r="O397" s="163" t="s">
        <v>5</v>
      </c>
      <c r="P397" s="175">
        <v>27584.786516673834</v>
      </c>
      <c r="Q397" s="166">
        <v>27298.477836878476</v>
      </c>
      <c r="R397" s="166">
        <v>107529.29291969242</v>
      </c>
      <c r="S397" s="166">
        <v>11825.440391616921</v>
      </c>
      <c r="T397" s="178">
        <v>57257.756885810944</v>
      </c>
      <c r="U397" s="217">
        <v>231495.7545506726</v>
      </c>
      <c r="V397" s="167" t="s">
        <v>73</v>
      </c>
      <c r="W397" s="164" t="s">
        <v>73</v>
      </c>
      <c r="X397" s="165" t="s">
        <v>73</v>
      </c>
      <c r="Y397" s="273" t="s">
        <v>73</v>
      </c>
      <c r="Z397" s="218">
        <v>272057.6059759482</v>
      </c>
      <c r="AA397" s="218">
        <v>6761135.436720224</v>
      </c>
    </row>
    <row r="398" spans="1:27" ht="14.25" hidden="1" thickBot="1" thickTop="1">
      <c r="A398" s="170" t="s">
        <v>24</v>
      </c>
      <c r="B398" s="152"/>
      <c r="D398" s="172"/>
      <c r="E398" s="172"/>
      <c r="F398" s="172"/>
      <c r="G398" s="172"/>
      <c r="H398" s="172"/>
      <c r="I398" s="172"/>
      <c r="J398" s="172"/>
      <c r="K398" s="219"/>
      <c r="L398" s="179"/>
      <c r="M398" s="179"/>
      <c r="N398" s="172"/>
      <c r="O398" s="170" t="s">
        <v>24</v>
      </c>
      <c r="P398" s="172"/>
      <c r="Q398" s="172"/>
      <c r="R398" s="172"/>
      <c r="S398" s="172"/>
      <c r="T398" s="172"/>
      <c r="U398" s="172"/>
      <c r="V398" s="179"/>
      <c r="W398" s="179"/>
      <c r="X398" s="179"/>
      <c r="Y398" s="172"/>
      <c r="Z398" s="172"/>
      <c r="AA398" s="220"/>
    </row>
    <row r="399" spans="1:27" ht="39" hidden="1" thickTop="1">
      <c r="A399" s="274">
        <v>1997</v>
      </c>
      <c r="B399" s="120" t="s">
        <v>58</v>
      </c>
      <c r="C399" s="120" t="s">
        <v>59</v>
      </c>
      <c r="D399" s="120" t="s">
        <v>0</v>
      </c>
      <c r="E399" s="119" t="s">
        <v>3</v>
      </c>
      <c r="F399" s="121" t="s">
        <v>47</v>
      </c>
      <c r="G399" s="122" t="s">
        <v>49</v>
      </c>
      <c r="H399" s="122" t="s">
        <v>48</v>
      </c>
      <c r="I399" s="122" t="s">
        <v>50</v>
      </c>
      <c r="J399" s="123" t="s">
        <v>123</v>
      </c>
      <c r="K399" s="120" t="s">
        <v>52</v>
      </c>
      <c r="L399" s="158" t="s">
        <v>45</v>
      </c>
      <c r="M399" s="158" t="s">
        <v>56</v>
      </c>
      <c r="N399" s="120" t="s">
        <v>46</v>
      </c>
      <c r="O399" s="268">
        <v>1997</v>
      </c>
      <c r="P399" s="121" t="s">
        <v>40</v>
      </c>
      <c r="Q399" s="124" t="s">
        <v>41</v>
      </c>
      <c r="R399" s="122" t="s">
        <v>42</v>
      </c>
      <c r="S399" s="124" t="s">
        <v>55</v>
      </c>
      <c r="T399" s="125" t="s">
        <v>44</v>
      </c>
      <c r="U399" s="120" t="s">
        <v>65</v>
      </c>
      <c r="V399" s="159" t="s">
        <v>72</v>
      </c>
      <c r="W399" s="158" t="s">
        <v>67</v>
      </c>
      <c r="X399" s="160" t="s">
        <v>68</v>
      </c>
      <c r="Y399" s="120" t="s">
        <v>69</v>
      </c>
      <c r="Z399" s="126" t="s">
        <v>70</v>
      </c>
      <c r="AA399" s="126" t="s">
        <v>53</v>
      </c>
    </row>
    <row r="400" spans="1:27" ht="12.75" hidden="1">
      <c r="A400" s="161" t="s">
        <v>6</v>
      </c>
      <c r="B400" s="211">
        <v>130965</v>
      </c>
      <c r="C400" s="211">
        <v>122658</v>
      </c>
      <c r="D400" s="211">
        <v>4080</v>
      </c>
      <c r="E400" s="211">
        <v>6836</v>
      </c>
      <c r="F400" s="176">
        <v>3140</v>
      </c>
      <c r="G400" s="133">
        <v>590</v>
      </c>
      <c r="H400" s="221">
        <v>3950</v>
      </c>
      <c r="I400" s="133">
        <v>250</v>
      </c>
      <c r="J400" s="145">
        <v>870</v>
      </c>
      <c r="K400" s="211">
        <v>8800</v>
      </c>
      <c r="L400" s="59">
        <v>3730</v>
      </c>
      <c r="M400" s="221">
        <v>1150</v>
      </c>
      <c r="N400" s="211">
        <v>4880</v>
      </c>
      <c r="O400" s="161" t="s">
        <v>6</v>
      </c>
      <c r="P400" s="176">
        <v>890</v>
      </c>
      <c r="Q400" s="59">
        <v>330</v>
      </c>
      <c r="R400" s="221">
        <v>1590</v>
      </c>
      <c r="S400" s="221">
        <v>120</v>
      </c>
      <c r="T400" s="221">
        <v>310</v>
      </c>
      <c r="U400" s="211">
        <v>3240</v>
      </c>
      <c r="V400" s="58" t="s">
        <v>73</v>
      </c>
      <c r="W400" s="59" t="s">
        <v>73</v>
      </c>
      <c r="X400" s="131" t="s">
        <v>73</v>
      </c>
      <c r="Y400" s="132" t="s">
        <v>73</v>
      </c>
      <c r="Z400" s="132">
        <v>16212</v>
      </c>
      <c r="AA400" s="132">
        <v>297671</v>
      </c>
    </row>
    <row r="401" spans="1:27" ht="12.75" hidden="1">
      <c r="A401" s="162" t="s">
        <v>7</v>
      </c>
      <c r="B401" s="212">
        <v>133793</v>
      </c>
      <c r="C401" s="212">
        <v>126368</v>
      </c>
      <c r="D401" s="212">
        <v>6800</v>
      </c>
      <c r="E401" s="212">
        <v>6139</v>
      </c>
      <c r="F401" s="173">
        <v>3030</v>
      </c>
      <c r="G401" s="133">
        <v>790</v>
      </c>
      <c r="H401" s="151">
        <v>3810</v>
      </c>
      <c r="I401" s="133">
        <v>250</v>
      </c>
      <c r="J401" s="145">
        <v>680</v>
      </c>
      <c r="K401" s="212">
        <v>8560</v>
      </c>
      <c r="L401" s="151">
        <v>1550</v>
      </c>
      <c r="M401" s="151">
        <v>720</v>
      </c>
      <c r="N401" s="212">
        <v>2270</v>
      </c>
      <c r="O401" s="162" t="s">
        <v>7</v>
      </c>
      <c r="P401" s="173">
        <v>650</v>
      </c>
      <c r="Q401" s="151">
        <v>470</v>
      </c>
      <c r="R401" s="151">
        <v>1330</v>
      </c>
      <c r="S401" s="151">
        <v>70</v>
      </c>
      <c r="T401" s="151">
        <v>670</v>
      </c>
      <c r="U401" s="212">
        <v>3190</v>
      </c>
      <c r="V401" s="133" t="s">
        <v>73</v>
      </c>
      <c r="W401" s="86" t="s">
        <v>73</v>
      </c>
      <c r="X401" s="134" t="s">
        <v>73</v>
      </c>
      <c r="Y401" s="135" t="s">
        <v>73</v>
      </c>
      <c r="Z401" s="135">
        <v>14853</v>
      </c>
      <c r="AA401" s="135">
        <v>301973</v>
      </c>
    </row>
    <row r="402" spans="1:27" ht="12.75" hidden="1">
      <c r="A402" s="162" t="s">
        <v>8</v>
      </c>
      <c r="B402" s="212">
        <v>166696</v>
      </c>
      <c r="C402" s="212">
        <v>139363</v>
      </c>
      <c r="D402" s="212">
        <v>7970</v>
      </c>
      <c r="E402" s="212">
        <v>6668</v>
      </c>
      <c r="F402" s="173">
        <v>3770</v>
      </c>
      <c r="G402" s="133">
        <v>680</v>
      </c>
      <c r="H402" s="151">
        <v>6160</v>
      </c>
      <c r="I402" s="133">
        <v>170</v>
      </c>
      <c r="J402" s="145">
        <v>950</v>
      </c>
      <c r="K402" s="212">
        <v>11730</v>
      </c>
      <c r="L402" s="151">
        <v>1810</v>
      </c>
      <c r="M402" s="151">
        <v>630</v>
      </c>
      <c r="N402" s="212">
        <v>2440</v>
      </c>
      <c r="O402" s="162" t="s">
        <v>8</v>
      </c>
      <c r="P402" s="173">
        <v>1380</v>
      </c>
      <c r="Q402" s="151">
        <v>320</v>
      </c>
      <c r="R402" s="151">
        <v>830</v>
      </c>
      <c r="S402" s="151">
        <v>60</v>
      </c>
      <c r="T402" s="151">
        <v>280</v>
      </c>
      <c r="U402" s="212">
        <v>2870</v>
      </c>
      <c r="V402" s="133" t="s">
        <v>73</v>
      </c>
      <c r="W402" s="86" t="s">
        <v>73</v>
      </c>
      <c r="X402" s="134" t="s">
        <v>73</v>
      </c>
      <c r="Y402" s="135" t="s">
        <v>73</v>
      </c>
      <c r="Z402" s="135">
        <v>15134</v>
      </c>
      <c r="AA402" s="135">
        <v>352871</v>
      </c>
    </row>
    <row r="403" spans="1:27" ht="12.75" hidden="1">
      <c r="A403" s="162" t="s">
        <v>9</v>
      </c>
      <c r="B403" s="212">
        <v>167641</v>
      </c>
      <c r="C403" s="212">
        <v>110921</v>
      </c>
      <c r="D403" s="212">
        <v>3620</v>
      </c>
      <c r="E403" s="212">
        <v>6276</v>
      </c>
      <c r="F403" s="173">
        <v>4310</v>
      </c>
      <c r="G403" s="133">
        <v>810</v>
      </c>
      <c r="H403" s="151">
        <v>4740</v>
      </c>
      <c r="I403" s="133">
        <v>440</v>
      </c>
      <c r="J403" s="145">
        <v>920</v>
      </c>
      <c r="K403" s="212">
        <v>11220</v>
      </c>
      <c r="L403" s="151">
        <v>2160</v>
      </c>
      <c r="M403" s="151">
        <v>1270</v>
      </c>
      <c r="N403" s="212">
        <v>3430</v>
      </c>
      <c r="O403" s="162" t="s">
        <v>9</v>
      </c>
      <c r="P403" s="173">
        <v>1130</v>
      </c>
      <c r="Q403" s="151">
        <v>360</v>
      </c>
      <c r="R403" s="151">
        <v>670</v>
      </c>
      <c r="S403" s="151">
        <v>200</v>
      </c>
      <c r="T403" s="151">
        <v>530</v>
      </c>
      <c r="U403" s="212">
        <v>2890</v>
      </c>
      <c r="V403" s="133" t="s">
        <v>73</v>
      </c>
      <c r="W403" s="86" t="s">
        <v>73</v>
      </c>
      <c r="X403" s="134" t="s">
        <v>73</v>
      </c>
      <c r="Y403" s="135" t="s">
        <v>73</v>
      </c>
      <c r="Z403" s="135">
        <v>14122</v>
      </c>
      <c r="AA403" s="135">
        <v>320120</v>
      </c>
    </row>
    <row r="404" spans="1:27" ht="12.75" hidden="1">
      <c r="A404" s="162" t="s">
        <v>10</v>
      </c>
      <c r="B404" s="212">
        <v>158351</v>
      </c>
      <c r="C404" s="212">
        <v>95521</v>
      </c>
      <c r="D404" s="212">
        <v>3520</v>
      </c>
      <c r="E404" s="212">
        <v>6589</v>
      </c>
      <c r="F404" s="173">
        <v>4020</v>
      </c>
      <c r="G404" s="133">
        <v>830</v>
      </c>
      <c r="H404" s="151">
        <v>6160</v>
      </c>
      <c r="I404" s="133">
        <v>300</v>
      </c>
      <c r="J404" s="145">
        <v>1160</v>
      </c>
      <c r="K404" s="212">
        <v>12470</v>
      </c>
      <c r="L404" s="151">
        <v>1990</v>
      </c>
      <c r="M404" s="151">
        <v>1300</v>
      </c>
      <c r="N404" s="212">
        <v>3290</v>
      </c>
      <c r="O404" s="162" t="s">
        <v>10</v>
      </c>
      <c r="P404" s="173">
        <v>1670</v>
      </c>
      <c r="Q404" s="151">
        <v>380</v>
      </c>
      <c r="R404" s="151">
        <v>1390</v>
      </c>
      <c r="S404" s="151">
        <v>100</v>
      </c>
      <c r="T404" s="151">
        <v>760</v>
      </c>
      <c r="U404" s="212">
        <v>4300</v>
      </c>
      <c r="V404" s="133" t="s">
        <v>73</v>
      </c>
      <c r="W404" s="86" t="s">
        <v>73</v>
      </c>
      <c r="X404" s="134" t="s">
        <v>73</v>
      </c>
      <c r="Y404" s="135" t="s">
        <v>73</v>
      </c>
      <c r="Z404" s="135">
        <v>16192</v>
      </c>
      <c r="AA404" s="135">
        <v>300233</v>
      </c>
    </row>
    <row r="405" spans="1:27" ht="12.75" hidden="1">
      <c r="A405" s="162" t="s">
        <v>11</v>
      </c>
      <c r="B405" s="212">
        <v>191932</v>
      </c>
      <c r="C405" s="212">
        <v>111430</v>
      </c>
      <c r="D405" s="212">
        <v>4800</v>
      </c>
      <c r="E405" s="212">
        <v>2921</v>
      </c>
      <c r="F405" s="173">
        <v>4660</v>
      </c>
      <c r="G405" s="133">
        <v>560</v>
      </c>
      <c r="H405" s="151">
        <v>4790</v>
      </c>
      <c r="I405" s="133">
        <v>190</v>
      </c>
      <c r="J405" s="145">
        <v>1290</v>
      </c>
      <c r="K405" s="212">
        <v>11490</v>
      </c>
      <c r="L405" s="151">
        <v>2070</v>
      </c>
      <c r="M405" s="151">
        <v>1320</v>
      </c>
      <c r="N405" s="212">
        <v>3390</v>
      </c>
      <c r="O405" s="162" t="s">
        <v>11</v>
      </c>
      <c r="P405" s="173">
        <v>1710</v>
      </c>
      <c r="Q405" s="151">
        <v>330</v>
      </c>
      <c r="R405" s="151">
        <v>1320</v>
      </c>
      <c r="S405" s="151">
        <v>160</v>
      </c>
      <c r="T405" s="151">
        <v>730</v>
      </c>
      <c r="U405" s="212">
        <v>4250</v>
      </c>
      <c r="V405" s="133" t="s">
        <v>73</v>
      </c>
      <c r="W405" s="86" t="s">
        <v>73</v>
      </c>
      <c r="X405" s="134" t="s">
        <v>73</v>
      </c>
      <c r="Y405" s="135" t="s">
        <v>73</v>
      </c>
      <c r="Z405" s="135">
        <v>15772</v>
      </c>
      <c r="AA405" s="135">
        <v>345985</v>
      </c>
    </row>
    <row r="406" spans="1:27" ht="12.75" hidden="1">
      <c r="A406" s="162" t="s">
        <v>12</v>
      </c>
      <c r="B406" s="212">
        <v>192540</v>
      </c>
      <c r="C406" s="212">
        <v>110788</v>
      </c>
      <c r="D406" s="212">
        <v>5540</v>
      </c>
      <c r="E406" s="212">
        <v>4801</v>
      </c>
      <c r="F406" s="173">
        <v>6120</v>
      </c>
      <c r="G406" s="133">
        <v>1460</v>
      </c>
      <c r="H406" s="151">
        <v>5700</v>
      </c>
      <c r="I406" s="133">
        <v>520</v>
      </c>
      <c r="J406" s="145">
        <v>2240</v>
      </c>
      <c r="K406" s="212">
        <v>16040</v>
      </c>
      <c r="L406" s="151">
        <v>2820</v>
      </c>
      <c r="M406" s="151">
        <v>1990</v>
      </c>
      <c r="N406" s="212">
        <v>4810</v>
      </c>
      <c r="O406" s="162" t="s">
        <v>12</v>
      </c>
      <c r="P406" s="173">
        <v>1340</v>
      </c>
      <c r="Q406" s="151">
        <v>510</v>
      </c>
      <c r="R406" s="151">
        <v>1770</v>
      </c>
      <c r="S406" s="151">
        <v>140</v>
      </c>
      <c r="T406" s="151">
        <v>770</v>
      </c>
      <c r="U406" s="212">
        <v>4530</v>
      </c>
      <c r="V406" s="133" t="s">
        <v>73</v>
      </c>
      <c r="W406" s="86" t="s">
        <v>73</v>
      </c>
      <c r="X406" s="134" t="s">
        <v>73</v>
      </c>
      <c r="Y406" s="135" t="s">
        <v>73</v>
      </c>
      <c r="Z406" s="135">
        <v>23784</v>
      </c>
      <c r="AA406" s="135">
        <v>362833</v>
      </c>
    </row>
    <row r="407" spans="1:27" ht="12.75" hidden="1">
      <c r="A407" s="162" t="s">
        <v>13</v>
      </c>
      <c r="B407" s="212">
        <v>212131</v>
      </c>
      <c r="C407" s="212">
        <v>97212</v>
      </c>
      <c r="D407" s="212">
        <v>7120</v>
      </c>
      <c r="E407" s="212">
        <v>4269</v>
      </c>
      <c r="F407" s="173">
        <v>7590</v>
      </c>
      <c r="G407" s="133">
        <v>1770</v>
      </c>
      <c r="H407" s="151">
        <v>7990</v>
      </c>
      <c r="I407" s="133">
        <v>1850</v>
      </c>
      <c r="J407" s="145">
        <v>1430</v>
      </c>
      <c r="K407" s="212">
        <v>20630</v>
      </c>
      <c r="L407" s="151">
        <v>2550</v>
      </c>
      <c r="M407" s="151">
        <v>1590</v>
      </c>
      <c r="N407" s="212">
        <v>4140</v>
      </c>
      <c r="O407" s="162" t="s">
        <v>13</v>
      </c>
      <c r="P407" s="173">
        <v>2110</v>
      </c>
      <c r="Q407" s="151">
        <v>910</v>
      </c>
      <c r="R407" s="151">
        <v>2610</v>
      </c>
      <c r="S407" s="151">
        <v>90</v>
      </c>
      <c r="T407" s="151">
        <v>1140</v>
      </c>
      <c r="U407" s="212">
        <v>6860</v>
      </c>
      <c r="V407" s="133" t="s">
        <v>73</v>
      </c>
      <c r="W407" s="86" t="s">
        <v>73</v>
      </c>
      <c r="X407" s="134" t="s">
        <v>73</v>
      </c>
      <c r="Y407" s="135" t="s">
        <v>73</v>
      </c>
      <c r="Z407" s="135">
        <v>16306</v>
      </c>
      <c r="AA407" s="135">
        <v>368668</v>
      </c>
    </row>
    <row r="408" spans="1:27" ht="12.75" hidden="1">
      <c r="A408" s="162" t="s">
        <v>14</v>
      </c>
      <c r="B408" s="212">
        <v>152365</v>
      </c>
      <c r="C408" s="212">
        <v>92138</v>
      </c>
      <c r="D408" s="212">
        <v>6190</v>
      </c>
      <c r="E408" s="212">
        <v>3164</v>
      </c>
      <c r="F408" s="173">
        <v>7030</v>
      </c>
      <c r="G408" s="133">
        <v>760</v>
      </c>
      <c r="H408" s="151">
        <v>7300</v>
      </c>
      <c r="I408" s="133">
        <v>340</v>
      </c>
      <c r="J408" s="145">
        <v>1950</v>
      </c>
      <c r="K408" s="212">
        <v>17380</v>
      </c>
      <c r="L408" s="151">
        <v>3350</v>
      </c>
      <c r="M408" s="151">
        <v>1150</v>
      </c>
      <c r="N408" s="212">
        <v>4500</v>
      </c>
      <c r="O408" s="162" t="s">
        <v>14</v>
      </c>
      <c r="P408" s="173">
        <v>1360</v>
      </c>
      <c r="Q408" s="151">
        <v>380</v>
      </c>
      <c r="R408" s="151">
        <v>920</v>
      </c>
      <c r="S408" s="151">
        <v>150</v>
      </c>
      <c r="T408" s="151">
        <v>510</v>
      </c>
      <c r="U408" s="212">
        <v>3320</v>
      </c>
      <c r="V408" s="133" t="s">
        <v>73</v>
      </c>
      <c r="W408" s="86" t="s">
        <v>73</v>
      </c>
      <c r="X408" s="134" t="s">
        <v>73</v>
      </c>
      <c r="Y408" s="135" t="s">
        <v>73</v>
      </c>
      <c r="Z408" s="135">
        <v>11032</v>
      </c>
      <c r="AA408" s="135">
        <v>290089</v>
      </c>
    </row>
    <row r="409" spans="1:27" ht="12.75" hidden="1">
      <c r="A409" s="162" t="s">
        <v>15</v>
      </c>
      <c r="B409" s="212">
        <v>168888</v>
      </c>
      <c r="C409" s="212">
        <v>105168</v>
      </c>
      <c r="D409" s="212">
        <v>5130</v>
      </c>
      <c r="E409" s="212">
        <v>4655</v>
      </c>
      <c r="F409" s="173">
        <v>6760</v>
      </c>
      <c r="G409" s="133">
        <v>880</v>
      </c>
      <c r="H409" s="151">
        <v>8140</v>
      </c>
      <c r="I409" s="133">
        <v>370</v>
      </c>
      <c r="J409" s="145">
        <v>2020</v>
      </c>
      <c r="K409" s="212">
        <v>18170</v>
      </c>
      <c r="L409" s="151">
        <v>3650</v>
      </c>
      <c r="M409" s="151">
        <v>1840</v>
      </c>
      <c r="N409" s="212">
        <v>5490</v>
      </c>
      <c r="O409" s="162" t="s">
        <v>15</v>
      </c>
      <c r="P409" s="173">
        <v>1900</v>
      </c>
      <c r="Q409" s="151">
        <v>540</v>
      </c>
      <c r="R409" s="151">
        <v>840</v>
      </c>
      <c r="S409" s="151">
        <v>90</v>
      </c>
      <c r="T409" s="151">
        <v>460</v>
      </c>
      <c r="U409" s="212">
        <v>3830</v>
      </c>
      <c r="V409" s="133" t="s">
        <v>73</v>
      </c>
      <c r="W409" s="86" t="s">
        <v>73</v>
      </c>
      <c r="X409" s="134" t="s">
        <v>73</v>
      </c>
      <c r="Y409" s="135" t="s">
        <v>73</v>
      </c>
      <c r="Z409" s="135">
        <v>11627</v>
      </c>
      <c r="AA409" s="135">
        <v>322958</v>
      </c>
    </row>
    <row r="410" spans="1:27" ht="12.75" hidden="1">
      <c r="A410" s="162" t="s">
        <v>16</v>
      </c>
      <c r="B410" s="212">
        <v>166976</v>
      </c>
      <c r="C410" s="212">
        <v>101393</v>
      </c>
      <c r="D410" s="212">
        <v>4770</v>
      </c>
      <c r="E410" s="212">
        <v>4741</v>
      </c>
      <c r="F410" s="173">
        <v>5780</v>
      </c>
      <c r="G410" s="133">
        <v>870</v>
      </c>
      <c r="H410" s="151">
        <v>6130</v>
      </c>
      <c r="I410" s="133">
        <v>250</v>
      </c>
      <c r="J410" s="145">
        <v>1540</v>
      </c>
      <c r="K410" s="212">
        <v>14570</v>
      </c>
      <c r="L410" s="151">
        <v>2240</v>
      </c>
      <c r="M410" s="151">
        <v>1050</v>
      </c>
      <c r="N410" s="212">
        <v>3290</v>
      </c>
      <c r="O410" s="162" t="s">
        <v>16</v>
      </c>
      <c r="P410" s="173">
        <v>2330</v>
      </c>
      <c r="Q410" s="151">
        <v>450</v>
      </c>
      <c r="R410" s="151">
        <v>1160</v>
      </c>
      <c r="S410" s="151">
        <v>120</v>
      </c>
      <c r="T410" s="151">
        <v>510</v>
      </c>
      <c r="U410" s="212">
        <v>4570</v>
      </c>
      <c r="V410" s="133" t="s">
        <v>73</v>
      </c>
      <c r="W410" s="86" t="s">
        <v>73</v>
      </c>
      <c r="X410" s="134" t="s">
        <v>73</v>
      </c>
      <c r="Y410" s="135" t="s">
        <v>73</v>
      </c>
      <c r="Z410" s="135">
        <v>10908</v>
      </c>
      <c r="AA410" s="135">
        <v>311218</v>
      </c>
    </row>
    <row r="411" spans="1:27" ht="12.75" hidden="1">
      <c r="A411" s="114" t="s">
        <v>17</v>
      </c>
      <c r="B411" s="215">
        <v>161105</v>
      </c>
      <c r="C411" s="215">
        <v>111053</v>
      </c>
      <c r="D411" s="215">
        <v>5660</v>
      </c>
      <c r="E411" s="215">
        <v>6512</v>
      </c>
      <c r="F411" s="177">
        <v>4720</v>
      </c>
      <c r="G411" s="133">
        <v>950</v>
      </c>
      <c r="H411" s="153">
        <v>4710</v>
      </c>
      <c r="I411" s="133">
        <v>440</v>
      </c>
      <c r="J411" s="145">
        <v>1350</v>
      </c>
      <c r="K411" s="215">
        <v>12170</v>
      </c>
      <c r="L411" s="153">
        <v>1830</v>
      </c>
      <c r="M411" s="153">
        <v>900</v>
      </c>
      <c r="N411" s="215">
        <v>2730</v>
      </c>
      <c r="O411" s="114" t="s">
        <v>17</v>
      </c>
      <c r="P411" s="177">
        <v>2370</v>
      </c>
      <c r="Q411" s="153">
        <v>580</v>
      </c>
      <c r="R411" s="153">
        <v>910</v>
      </c>
      <c r="S411" s="153">
        <v>220</v>
      </c>
      <c r="T411" s="153">
        <v>720</v>
      </c>
      <c r="U411" s="215">
        <v>4800</v>
      </c>
      <c r="V411" s="137" t="s">
        <v>73</v>
      </c>
      <c r="W411" s="136" t="s">
        <v>73</v>
      </c>
      <c r="X411" s="138" t="s">
        <v>73</v>
      </c>
      <c r="Y411" s="139" t="s">
        <v>73</v>
      </c>
      <c r="Z411" s="139">
        <v>12149</v>
      </c>
      <c r="AA411" s="139">
        <v>316179</v>
      </c>
    </row>
    <row r="412" spans="1:27" ht="13.5" hidden="1" thickBot="1">
      <c r="A412" s="163" t="s">
        <v>5</v>
      </c>
      <c r="B412" s="217">
        <v>2003383</v>
      </c>
      <c r="C412" s="217">
        <v>1324013</v>
      </c>
      <c r="D412" s="217">
        <v>65200</v>
      </c>
      <c r="E412" s="217">
        <v>63571</v>
      </c>
      <c r="F412" s="175">
        <v>60930</v>
      </c>
      <c r="G412" s="164">
        <v>10950</v>
      </c>
      <c r="H412" s="166">
        <v>69580</v>
      </c>
      <c r="I412" s="164">
        <v>5370</v>
      </c>
      <c r="J412" s="165">
        <v>16400</v>
      </c>
      <c r="K412" s="217">
        <v>163230</v>
      </c>
      <c r="L412" s="166">
        <v>29750</v>
      </c>
      <c r="M412" s="166">
        <v>14910</v>
      </c>
      <c r="N412" s="217">
        <v>44660</v>
      </c>
      <c r="O412" s="163" t="s">
        <v>5</v>
      </c>
      <c r="P412" s="175">
        <v>18840</v>
      </c>
      <c r="Q412" s="166">
        <v>5560</v>
      </c>
      <c r="R412" s="166">
        <v>15340</v>
      </c>
      <c r="S412" s="166">
        <v>1520</v>
      </c>
      <c r="T412" s="166">
        <v>7390</v>
      </c>
      <c r="U412" s="217">
        <v>48650</v>
      </c>
      <c r="V412" s="167" t="s">
        <v>73</v>
      </c>
      <c r="W412" s="164" t="s">
        <v>73</v>
      </c>
      <c r="X412" s="165" t="s">
        <v>73</v>
      </c>
      <c r="Y412" s="168" t="s">
        <v>73</v>
      </c>
      <c r="Z412" s="168">
        <v>178091</v>
      </c>
      <c r="AA412" s="168">
        <v>3890798</v>
      </c>
    </row>
    <row r="413" spans="1:27" ht="14.25" hidden="1" thickBot="1" thickTop="1">
      <c r="A413" s="171" t="s">
        <v>34</v>
      </c>
      <c r="B413" s="152"/>
      <c r="D413" s="172"/>
      <c r="E413" s="172"/>
      <c r="F413" s="172"/>
      <c r="G413" s="172"/>
      <c r="H413" s="172"/>
      <c r="I413" s="172"/>
      <c r="J413" s="172"/>
      <c r="K413" s="219"/>
      <c r="L413" s="179"/>
      <c r="M413" s="179"/>
      <c r="N413" s="172"/>
      <c r="O413" s="170" t="s">
        <v>34</v>
      </c>
      <c r="P413" s="172"/>
      <c r="Q413" s="172"/>
      <c r="R413" s="172"/>
      <c r="S413" s="172"/>
      <c r="T413" s="172"/>
      <c r="U413" s="172"/>
      <c r="V413" s="179"/>
      <c r="W413" s="179"/>
      <c r="X413" s="179"/>
      <c r="Y413" s="172"/>
      <c r="Z413" s="172"/>
      <c r="AA413" s="220"/>
    </row>
    <row r="414" spans="1:27" ht="39" hidden="1" thickTop="1">
      <c r="A414" s="274">
        <v>1997</v>
      </c>
      <c r="B414" s="120" t="s">
        <v>58</v>
      </c>
      <c r="C414" s="120" t="s">
        <v>59</v>
      </c>
      <c r="D414" s="120" t="s">
        <v>0</v>
      </c>
      <c r="E414" s="119" t="s">
        <v>3</v>
      </c>
      <c r="F414" s="121" t="s">
        <v>47</v>
      </c>
      <c r="G414" s="122" t="s">
        <v>49</v>
      </c>
      <c r="H414" s="122" t="s">
        <v>48</v>
      </c>
      <c r="I414" s="122" t="s">
        <v>50</v>
      </c>
      <c r="J414" s="123" t="s">
        <v>123</v>
      </c>
      <c r="K414" s="120" t="s">
        <v>52</v>
      </c>
      <c r="L414" s="158" t="s">
        <v>45</v>
      </c>
      <c r="M414" s="158" t="s">
        <v>56</v>
      </c>
      <c r="N414" s="120" t="s">
        <v>46</v>
      </c>
      <c r="O414" s="268">
        <v>1997</v>
      </c>
      <c r="P414" s="121" t="s">
        <v>40</v>
      </c>
      <c r="Q414" s="124" t="s">
        <v>41</v>
      </c>
      <c r="R414" s="122" t="s">
        <v>42</v>
      </c>
      <c r="S414" s="124" t="s">
        <v>55</v>
      </c>
      <c r="T414" s="125" t="s">
        <v>44</v>
      </c>
      <c r="U414" s="120" t="s">
        <v>65</v>
      </c>
      <c r="V414" s="159" t="s">
        <v>72</v>
      </c>
      <c r="W414" s="158" t="s">
        <v>67</v>
      </c>
      <c r="X414" s="160" t="s">
        <v>68</v>
      </c>
      <c r="Y414" s="120" t="s">
        <v>69</v>
      </c>
      <c r="Z414" s="126" t="s">
        <v>70</v>
      </c>
      <c r="AA414" s="126" t="s">
        <v>53</v>
      </c>
    </row>
    <row r="415" spans="1:27" ht="12.75" hidden="1">
      <c r="A415" s="161" t="s">
        <v>6</v>
      </c>
      <c r="B415" s="211">
        <v>2170.250892647131</v>
      </c>
      <c r="C415" s="211">
        <v>4340.501785294262</v>
      </c>
      <c r="D415" s="211">
        <v>170601.2183885022</v>
      </c>
      <c r="E415" s="211">
        <v>26373.51544684364</v>
      </c>
      <c r="F415" s="176">
        <v>1441.600928074246</v>
      </c>
      <c r="G415" s="133">
        <v>104.86486486486487</v>
      </c>
      <c r="H415" s="221">
        <v>878.6346153846154</v>
      </c>
      <c r="I415" s="133">
        <v>94.17073170731706</v>
      </c>
      <c r="J415" s="145">
        <v>146.05263157894737</v>
      </c>
      <c r="K415" s="211">
        <v>2665.3237716099907</v>
      </c>
      <c r="L415" s="59">
        <v>3495.4563492063494</v>
      </c>
      <c r="M415" s="221">
        <v>944.5667046750286</v>
      </c>
      <c r="N415" s="211">
        <v>4440.023053881378</v>
      </c>
      <c r="O415" s="161" t="s">
        <v>6</v>
      </c>
      <c r="P415" s="176">
        <v>428.4517453798768</v>
      </c>
      <c r="Q415" s="59">
        <v>1369.435874439462</v>
      </c>
      <c r="R415" s="221">
        <v>11644.157668315767</v>
      </c>
      <c r="S415" s="221">
        <v>644.4437086092715</v>
      </c>
      <c r="T415" s="221">
        <v>3733.723425524825</v>
      </c>
      <c r="U415" s="211">
        <v>17820.212422269204</v>
      </c>
      <c r="V415" s="58" t="s">
        <v>73</v>
      </c>
      <c r="W415" s="59" t="s">
        <v>73</v>
      </c>
      <c r="X415" s="131" t="s">
        <v>73</v>
      </c>
      <c r="Y415" s="132" t="s">
        <v>73</v>
      </c>
      <c r="Z415" s="132">
        <v>10397.415526631372</v>
      </c>
      <c r="AA415" s="132">
        <v>238808.46128767915</v>
      </c>
    </row>
    <row r="416" spans="1:27" ht="12.75" hidden="1">
      <c r="A416" s="162" t="s">
        <v>7</v>
      </c>
      <c r="B416" s="212">
        <v>1837.419542111034</v>
      </c>
      <c r="C416" s="212">
        <v>6984.999480696907</v>
      </c>
      <c r="D416" s="212">
        <v>177395.76810798945</v>
      </c>
      <c r="E416" s="212">
        <v>24993.9820772951</v>
      </c>
      <c r="F416" s="173">
        <v>1524.4228769497402</v>
      </c>
      <c r="G416" s="133">
        <v>121.32173913043478</v>
      </c>
      <c r="H416" s="151">
        <v>868</v>
      </c>
      <c r="I416" s="133">
        <v>152.37209302325581</v>
      </c>
      <c r="J416" s="145">
        <v>173.0729927007299</v>
      </c>
      <c r="K416" s="212">
        <v>2839.1897018041604</v>
      </c>
      <c r="L416" s="151">
        <v>3126.6128</v>
      </c>
      <c r="M416" s="151">
        <v>740.7156549520768</v>
      </c>
      <c r="N416" s="212">
        <v>3867.3284549520768</v>
      </c>
      <c r="O416" s="162" t="s">
        <v>7</v>
      </c>
      <c r="P416" s="173">
        <v>826.4462500000001</v>
      </c>
      <c r="Q416" s="151">
        <v>2429.9601554907676</v>
      </c>
      <c r="R416" s="151">
        <v>7452.401032702238</v>
      </c>
      <c r="S416" s="151">
        <v>1179.1135135135135</v>
      </c>
      <c r="T416" s="151">
        <v>4927.20293398533</v>
      </c>
      <c r="U416" s="212">
        <v>16815.12388569185</v>
      </c>
      <c r="V416" s="133" t="s">
        <v>73</v>
      </c>
      <c r="W416" s="86" t="s">
        <v>73</v>
      </c>
      <c r="X416" s="134" t="s">
        <v>73</v>
      </c>
      <c r="Y416" s="135" t="s">
        <v>73</v>
      </c>
      <c r="Z416" s="135">
        <v>12102.81569991781</v>
      </c>
      <c r="AA416" s="135">
        <v>246836.62695045842</v>
      </c>
    </row>
    <row r="417" spans="1:27" ht="12.75" hidden="1">
      <c r="A417" s="162" t="s">
        <v>8</v>
      </c>
      <c r="B417" s="212">
        <v>3497.2281585591168</v>
      </c>
      <c r="C417" s="212">
        <v>11989.240555864813</v>
      </c>
      <c r="D417" s="212">
        <v>194108.7561362804</v>
      </c>
      <c r="E417" s="212">
        <v>22632.129809040496</v>
      </c>
      <c r="F417" s="173">
        <v>2241.122684026039</v>
      </c>
      <c r="G417" s="133">
        <v>208.07766990291262</v>
      </c>
      <c r="H417" s="151">
        <v>1218</v>
      </c>
      <c r="I417" s="133">
        <v>120.52</v>
      </c>
      <c r="J417" s="145">
        <v>155.55882352941177</v>
      </c>
      <c r="K417" s="212">
        <v>3943.2791774583634</v>
      </c>
      <c r="L417" s="151">
        <v>4291.897276636407</v>
      </c>
      <c r="M417" s="151">
        <v>1064.1745235707124</v>
      </c>
      <c r="N417" s="212">
        <v>5356.071800207119</v>
      </c>
      <c r="O417" s="162" t="s">
        <v>8</v>
      </c>
      <c r="P417" s="173">
        <v>374.38349514563106</v>
      </c>
      <c r="Q417" s="151">
        <v>2358.8957746478873</v>
      </c>
      <c r="R417" s="151">
        <v>8466.446194225722</v>
      </c>
      <c r="S417" s="151">
        <v>483.0043668122271</v>
      </c>
      <c r="T417" s="151">
        <v>3784.4820006371456</v>
      </c>
      <c r="U417" s="212">
        <v>15467.211831468612</v>
      </c>
      <c r="V417" s="133" t="s">
        <v>73</v>
      </c>
      <c r="W417" s="86" t="s">
        <v>73</v>
      </c>
      <c r="X417" s="134" t="s">
        <v>73</v>
      </c>
      <c r="Y417" s="135" t="s">
        <v>73</v>
      </c>
      <c r="Z417" s="135">
        <v>8895.77687741673</v>
      </c>
      <c r="AA417" s="135">
        <v>265889.69434629567</v>
      </c>
    </row>
    <row r="418" spans="1:27" ht="12.75" hidden="1">
      <c r="A418" s="162" t="s">
        <v>9</v>
      </c>
      <c r="B418" s="212">
        <v>3249.8490068497676</v>
      </c>
      <c r="C418" s="212">
        <v>9027.537422201325</v>
      </c>
      <c r="D418" s="212">
        <v>154019.72190744668</v>
      </c>
      <c r="E418" s="212">
        <v>10154.577426675105</v>
      </c>
      <c r="F418" s="173">
        <v>1122.0693170234454</v>
      </c>
      <c r="G418" s="133">
        <v>140.1627906976744</v>
      </c>
      <c r="H418" s="151">
        <v>872.1</v>
      </c>
      <c r="I418" s="133">
        <v>68.88888888888889</v>
      </c>
      <c r="J418" s="145">
        <v>132.68965517241378</v>
      </c>
      <c r="K418" s="212">
        <v>2335.9106517824225</v>
      </c>
      <c r="L418" s="151">
        <v>4161.129363449692</v>
      </c>
      <c r="M418" s="151">
        <v>1650.9133858267717</v>
      </c>
      <c r="N418" s="212">
        <v>5812.042749276464</v>
      </c>
      <c r="O418" s="162" t="s">
        <v>9</v>
      </c>
      <c r="P418" s="173">
        <v>545.2242524916943</v>
      </c>
      <c r="Q418" s="151">
        <v>1352.4325539568345</v>
      </c>
      <c r="R418" s="151">
        <v>6201.58562972035</v>
      </c>
      <c r="S418" s="151">
        <v>622.5862068965517</v>
      </c>
      <c r="T418" s="151">
        <v>3685.585824655694</v>
      </c>
      <c r="U418" s="212">
        <v>12407.414467721126</v>
      </c>
      <c r="V418" s="133" t="s">
        <v>73</v>
      </c>
      <c r="W418" s="86" t="s">
        <v>73</v>
      </c>
      <c r="X418" s="134" t="s">
        <v>73</v>
      </c>
      <c r="Y418" s="135" t="s">
        <v>73</v>
      </c>
      <c r="Z418" s="135">
        <v>10186.346448943917</v>
      </c>
      <c r="AA418" s="135">
        <v>207193.4000808968</v>
      </c>
    </row>
    <row r="419" spans="1:27" ht="12.75" hidden="1">
      <c r="A419" s="162" t="s">
        <v>10</v>
      </c>
      <c r="B419" s="212">
        <v>9812.726999654224</v>
      </c>
      <c r="C419" s="212">
        <v>4906.006335708322</v>
      </c>
      <c r="D419" s="212">
        <v>165882.46358079716</v>
      </c>
      <c r="E419" s="212">
        <v>4115.559116686442</v>
      </c>
      <c r="F419" s="173">
        <v>1240.36563071298</v>
      </c>
      <c r="G419" s="133">
        <v>142.5511811023622</v>
      </c>
      <c r="H419" s="151">
        <v>812.4032258064516</v>
      </c>
      <c r="I419" s="133">
        <v>79.49295774647888</v>
      </c>
      <c r="J419" s="145">
        <v>116.7766990291262</v>
      </c>
      <c r="K419" s="212">
        <v>2391.589694397399</v>
      </c>
      <c r="L419" s="151">
        <v>4418.994730538922</v>
      </c>
      <c r="M419" s="151">
        <v>1938.2344789356985</v>
      </c>
      <c r="N419" s="212">
        <v>6357.229209474621</v>
      </c>
      <c r="O419" s="162" t="s">
        <v>10</v>
      </c>
      <c r="P419" s="173">
        <v>1017.3102880658437</v>
      </c>
      <c r="Q419" s="151">
        <v>1811.0814294083186</v>
      </c>
      <c r="R419" s="151">
        <v>9249.09556273173</v>
      </c>
      <c r="S419" s="151">
        <v>1360.9391371340523</v>
      </c>
      <c r="T419" s="151">
        <v>3937.1429350791054</v>
      </c>
      <c r="U419" s="212">
        <v>17375.56935241905</v>
      </c>
      <c r="V419" s="133" t="s">
        <v>73</v>
      </c>
      <c r="W419" s="86" t="s">
        <v>73</v>
      </c>
      <c r="X419" s="134" t="s">
        <v>73</v>
      </c>
      <c r="Y419" s="135" t="s">
        <v>73</v>
      </c>
      <c r="Z419" s="135">
        <v>7589.218339694538</v>
      </c>
      <c r="AA419" s="135">
        <v>218430.36262883176</v>
      </c>
    </row>
    <row r="420" spans="1:27" ht="12.75" hidden="1">
      <c r="A420" s="162" t="s">
        <v>11</v>
      </c>
      <c r="B420" s="212">
        <v>8604.799209266348</v>
      </c>
      <c r="C420" s="212">
        <v>10950.816915510559</v>
      </c>
      <c r="D420" s="212">
        <v>165911.44336558026</v>
      </c>
      <c r="E420" s="212">
        <v>3764.6303122251484</v>
      </c>
      <c r="F420" s="173">
        <v>1063.7574468085106</v>
      </c>
      <c r="G420" s="133">
        <v>178.38815789473685</v>
      </c>
      <c r="H420" s="151">
        <v>611.2385321100917</v>
      </c>
      <c r="I420" s="133">
        <v>34.4375</v>
      </c>
      <c r="J420" s="145">
        <v>87.1219512195122</v>
      </c>
      <c r="K420" s="212">
        <v>1974.9435880328515</v>
      </c>
      <c r="L420" s="151">
        <v>4506.544168792024</v>
      </c>
      <c r="M420" s="151">
        <v>3074.9689440993784</v>
      </c>
      <c r="N420" s="212">
        <v>7581.513112891402</v>
      </c>
      <c r="O420" s="162" t="s">
        <v>11</v>
      </c>
      <c r="P420" s="173">
        <v>707.2625</v>
      </c>
      <c r="Q420" s="151">
        <v>1271.0810028929604</v>
      </c>
      <c r="R420" s="151">
        <v>6713.218992597942</v>
      </c>
      <c r="S420" s="151">
        <v>2199.46208869814</v>
      </c>
      <c r="T420" s="151">
        <v>4618.934493346981</v>
      </c>
      <c r="U420" s="212">
        <v>15509.959077536023</v>
      </c>
      <c r="V420" s="133" t="s">
        <v>73</v>
      </c>
      <c r="W420" s="86" t="s">
        <v>73</v>
      </c>
      <c r="X420" s="134" t="s">
        <v>73</v>
      </c>
      <c r="Y420" s="135" t="s">
        <v>73</v>
      </c>
      <c r="Z420" s="135">
        <v>10279.31426233153</v>
      </c>
      <c r="AA420" s="135">
        <v>224577.4198433741</v>
      </c>
    </row>
    <row r="421" spans="1:27" ht="12.75" hidden="1">
      <c r="A421" s="162" t="s">
        <v>12</v>
      </c>
      <c r="B421" s="212">
        <v>8896.429678882272</v>
      </c>
      <c r="C421" s="212">
        <v>11118.854081259125</v>
      </c>
      <c r="D421" s="212">
        <v>198287.19579798842</v>
      </c>
      <c r="E421" s="212">
        <v>3767.551617026973</v>
      </c>
      <c r="F421" s="173">
        <v>1225.6642402183804</v>
      </c>
      <c r="G421" s="133">
        <v>224.19811320754718</v>
      </c>
      <c r="H421" s="151">
        <v>628.6813996316758</v>
      </c>
      <c r="I421" s="133">
        <v>144.26923076923077</v>
      </c>
      <c r="J421" s="145">
        <v>149.1496062992126</v>
      </c>
      <c r="K421" s="212">
        <v>2371.9625901260474</v>
      </c>
      <c r="L421" s="151">
        <v>3611.3609907120745</v>
      </c>
      <c r="M421" s="151">
        <v>3584.9526813880125</v>
      </c>
      <c r="N421" s="212">
        <v>7196.3136721000865</v>
      </c>
      <c r="O421" s="162" t="s">
        <v>12</v>
      </c>
      <c r="P421" s="173">
        <v>753.0854271356784</v>
      </c>
      <c r="Q421" s="151">
        <v>2479.298206278027</v>
      </c>
      <c r="R421" s="151">
        <v>9904.670197077357</v>
      </c>
      <c r="S421" s="151">
        <v>378.6822157434402</v>
      </c>
      <c r="T421" s="151">
        <v>5733.59825145712</v>
      </c>
      <c r="U421" s="212">
        <v>19249.33429769162</v>
      </c>
      <c r="V421" s="133" t="s">
        <v>73</v>
      </c>
      <c r="W421" s="86" t="s">
        <v>73</v>
      </c>
      <c r="X421" s="134" t="s">
        <v>73</v>
      </c>
      <c r="Y421" s="135" t="s">
        <v>73</v>
      </c>
      <c r="Z421" s="135">
        <v>8692.463596225713</v>
      </c>
      <c r="AA421" s="135">
        <v>259580.10533130026</v>
      </c>
    </row>
    <row r="422" spans="1:27" ht="12.75" hidden="1">
      <c r="A422" s="162" t="s">
        <v>13</v>
      </c>
      <c r="B422" s="212">
        <v>4168.062743565697</v>
      </c>
      <c r="C422" s="212">
        <v>19054.54738641089</v>
      </c>
      <c r="D422" s="212">
        <v>196779.88431587294</v>
      </c>
      <c r="E422" s="212">
        <v>3434.79077427508</v>
      </c>
      <c r="F422" s="173">
        <v>1165.254048582996</v>
      </c>
      <c r="G422" s="133">
        <v>215.64356435643563</v>
      </c>
      <c r="H422" s="151">
        <v>655.4699646643109</v>
      </c>
      <c r="I422" s="133">
        <v>389.20364741641333</v>
      </c>
      <c r="J422" s="145">
        <v>75.59375</v>
      </c>
      <c r="K422" s="212">
        <v>2501.164975020156</v>
      </c>
      <c r="L422" s="151">
        <v>4681.5314549429195</v>
      </c>
      <c r="M422" s="151">
        <v>3080.2233804914367</v>
      </c>
      <c r="N422" s="212">
        <v>7761.754835434356</v>
      </c>
      <c r="O422" s="162" t="s">
        <v>13</v>
      </c>
      <c r="P422" s="173">
        <v>1210.5751445086705</v>
      </c>
      <c r="Q422" s="151">
        <v>2914.0753246753243</v>
      </c>
      <c r="R422" s="151">
        <v>10108.56</v>
      </c>
      <c r="S422" s="151">
        <v>452.26181102362204</v>
      </c>
      <c r="T422" s="151">
        <v>4247.845427569464</v>
      </c>
      <c r="U422" s="212">
        <v>18933.31770777708</v>
      </c>
      <c r="V422" s="133" t="s">
        <v>73</v>
      </c>
      <c r="W422" s="86" t="s">
        <v>73</v>
      </c>
      <c r="X422" s="134" t="s">
        <v>73</v>
      </c>
      <c r="Y422" s="135" t="s">
        <v>73</v>
      </c>
      <c r="Z422" s="135">
        <v>7028.617425120476</v>
      </c>
      <c r="AA422" s="135">
        <v>259662.14016347667</v>
      </c>
    </row>
    <row r="423" spans="1:27" ht="12.75" hidden="1">
      <c r="A423" s="162" t="s">
        <v>14</v>
      </c>
      <c r="B423" s="212">
        <v>4216.709299763179</v>
      </c>
      <c r="C423" s="212">
        <v>6851.318611066954</v>
      </c>
      <c r="D423" s="212">
        <v>212946.41949157492</v>
      </c>
      <c r="E423" s="212">
        <v>4645.67398866044</v>
      </c>
      <c r="F423" s="173">
        <v>919.3036848792884</v>
      </c>
      <c r="G423" s="133">
        <v>90</v>
      </c>
      <c r="H423" s="151">
        <v>580.986083499006</v>
      </c>
      <c r="I423" s="133">
        <v>44.04545454545455</v>
      </c>
      <c r="J423" s="145">
        <v>83.30666666666667</v>
      </c>
      <c r="K423" s="212">
        <v>1717.6418895904155</v>
      </c>
      <c r="L423" s="151">
        <v>5229.867319861196</v>
      </c>
      <c r="M423" s="151">
        <v>3323.039242219215</v>
      </c>
      <c r="N423" s="212">
        <v>8552.90656208041</v>
      </c>
      <c r="O423" s="162" t="s">
        <v>14</v>
      </c>
      <c r="P423" s="173">
        <v>861.2317682317682</v>
      </c>
      <c r="Q423" s="151">
        <v>1711.4107648725212</v>
      </c>
      <c r="R423" s="151">
        <v>5568.452746603662</v>
      </c>
      <c r="S423" s="151">
        <v>837.3762376237623</v>
      </c>
      <c r="T423" s="151">
        <v>4943.483640362937</v>
      </c>
      <c r="U423" s="212">
        <v>13921.95515769465</v>
      </c>
      <c r="V423" s="133" t="s">
        <v>73</v>
      </c>
      <c r="W423" s="86" t="s">
        <v>73</v>
      </c>
      <c r="X423" s="134" t="s">
        <v>73</v>
      </c>
      <c r="Y423" s="135" t="s">
        <v>73</v>
      </c>
      <c r="Z423" s="135">
        <v>5104.777840747278</v>
      </c>
      <c r="AA423" s="135">
        <v>257957.40284117823</v>
      </c>
    </row>
    <row r="424" spans="1:27" ht="12.75" hidden="1">
      <c r="A424" s="162" t="s">
        <v>15</v>
      </c>
      <c r="B424" s="212">
        <v>6309.327748170629</v>
      </c>
      <c r="C424" s="212">
        <v>9463.991622255942</v>
      </c>
      <c r="D424" s="212">
        <v>161542.76759434972</v>
      </c>
      <c r="E424" s="212">
        <v>8283.278426355204</v>
      </c>
      <c r="F424" s="173">
        <v>875.7538461538461</v>
      </c>
      <c r="G424" s="133">
        <v>229.0622009569378</v>
      </c>
      <c r="H424" s="151">
        <v>1101.2334419109661</v>
      </c>
      <c r="I424" s="133">
        <v>81.95652173913044</v>
      </c>
      <c r="J424" s="145">
        <v>134.8148148148148</v>
      </c>
      <c r="K424" s="212">
        <v>2422.8208255756954</v>
      </c>
      <c r="L424" s="151">
        <v>5071.962560921577</v>
      </c>
      <c r="M424" s="151">
        <v>2010.4861111111109</v>
      </c>
      <c r="N424" s="212">
        <v>7082.448672032688</v>
      </c>
      <c r="O424" s="162" t="s">
        <v>15</v>
      </c>
      <c r="P424" s="173">
        <v>671.6975546975548</v>
      </c>
      <c r="Q424" s="151">
        <v>1483.1490329920364</v>
      </c>
      <c r="R424" s="151">
        <v>7605.226926736441</v>
      </c>
      <c r="S424" s="151">
        <v>574.0419161676647</v>
      </c>
      <c r="T424" s="151">
        <v>4547.801965230537</v>
      </c>
      <c r="U424" s="212">
        <v>14881.917395824235</v>
      </c>
      <c r="V424" s="133" t="s">
        <v>73</v>
      </c>
      <c r="W424" s="86" t="s">
        <v>73</v>
      </c>
      <c r="X424" s="134" t="s">
        <v>73</v>
      </c>
      <c r="Y424" s="135" t="s">
        <v>73</v>
      </c>
      <c r="Z424" s="135">
        <v>5483.800623016074</v>
      </c>
      <c r="AA424" s="135">
        <v>215470.3529075802</v>
      </c>
    </row>
    <row r="425" spans="1:27" ht="12.75" hidden="1">
      <c r="A425" s="162" t="s">
        <v>16</v>
      </c>
      <c r="B425" s="212">
        <v>9498.984654784002</v>
      </c>
      <c r="C425" s="212">
        <v>8312.419545286826</v>
      </c>
      <c r="D425" s="212">
        <v>161525.72781476623</v>
      </c>
      <c r="E425" s="212">
        <v>14927.939676461247</v>
      </c>
      <c r="F425" s="173">
        <v>1290.472027972028</v>
      </c>
      <c r="G425" s="133">
        <v>123.17355371900827</v>
      </c>
      <c r="H425" s="151">
        <v>1205.7115928369462</v>
      </c>
      <c r="I425" s="133">
        <v>61.17647058823529</v>
      </c>
      <c r="J425" s="145">
        <v>113.70297029702971</v>
      </c>
      <c r="K425" s="212">
        <v>2794.2366154132474</v>
      </c>
      <c r="L425" s="151">
        <v>4110.8691891891895</v>
      </c>
      <c r="M425" s="151">
        <v>1616.542011019284</v>
      </c>
      <c r="N425" s="212">
        <v>5727.411200208473</v>
      </c>
      <c r="O425" s="162" t="s">
        <v>16</v>
      </c>
      <c r="P425" s="173">
        <v>565.8878504672898</v>
      </c>
      <c r="Q425" s="151">
        <v>1156.4534161490683</v>
      </c>
      <c r="R425" s="151">
        <v>7024.879377431906</v>
      </c>
      <c r="S425" s="151">
        <v>764.4419580419581</v>
      </c>
      <c r="T425" s="151">
        <v>3210.514321295143</v>
      </c>
      <c r="U425" s="212">
        <v>12722.176923385365</v>
      </c>
      <c r="V425" s="133" t="s">
        <v>73</v>
      </c>
      <c r="W425" s="86" t="s">
        <v>73</v>
      </c>
      <c r="X425" s="134" t="s">
        <v>73</v>
      </c>
      <c r="Y425" s="135" t="s">
        <v>73</v>
      </c>
      <c r="Z425" s="135">
        <v>3872.6707953583054</v>
      </c>
      <c r="AA425" s="135">
        <v>219381.5672256637</v>
      </c>
    </row>
    <row r="426" spans="1:27" ht="12.75" hidden="1">
      <c r="A426" s="114" t="s">
        <v>17</v>
      </c>
      <c r="B426" s="215">
        <v>5777.758731399352</v>
      </c>
      <c r="C426" s="215">
        <v>17332.269966623797</v>
      </c>
      <c r="D426" s="215">
        <v>192689</v>
      </c>
      <c r="E426" s="215">
        <v>20540.48934728156</v>
      </c>
      <c r="F426" s="177">
        <v>1103.04</v>
      </c>
      <c r="G426" s="133">
        <v>209.1576086956522</v>
      </c>
      <c r="H426" s="153">
        <v>1024.5041208791208</v>
      </c>
      <c r="I426" s="133">
        <v>82.73333333333333</v>
      </c>
      <c r="J426" s="145">
        <v>108.53932584269663</v>
      </c>
      <c r="K426" s="215">
        <v>2527.9743887508025</v>
      </c>
      <c r="L426" s="153">
        <v>4190.14162217137</v>
      </c>
      <c r="M426" s="153">
        <v>1417.3184855233853</v>
      </c>
      <c r="N426" s="215">
        <v>5607.460107694755</v>
      </c>
      <c r="O426" s="114" t="s">
        <v>17</v>
      </c>
      <c r="P426" s="177">
        <v>783.2302405498281</v>
      </c>
      <c r="Q426" s="153">
        <v>1401.2043010752689</v>
      </c>
      <c r="R426" s="153">
        <v>2250.5985915492956</v>
      </c>
      <c r="S426" s="153">
        <v>809.087231352718</v>
      </c>
      <c r="T426" s="153">
        <v>2497.441666666667</v>
      </c>
      <c r="U426" s="215">
        <v>7741.562031193778</v>
      </c>
      <c r="V426" s="137" t="s">
        <v>73</v>
      </c>
      <c r="W426" s="136" t="s">
        <v>73</v>
      </c>
      <c r="X426" s="138" t="s">
        <v>73</v>
      </c>
      <c r="Y426" s="139" t="s">
        <v>73</v>
      </c>
      <c r="Z426" s="139">
        <v>4333.388540544481</v>
      </c>
      <c r="AA426" s="139">
        <v>256549.90311348852</v>
      </c>
    </row>
    <row r="427" spans="1:27" ht="13.5" hidden="1" thickBot="1">
      <c r="A427" s="163" t="s">
        <v>5</v>
      </c>
      <c r="B427" s="217">
        <v>68039.54666565276</v>
      </c>
      <c r="C427" s="217">
        <v>120332.50370817972</v>
      </c>
      <c r="D427" s="217">
        <v>2151690.3665011483</v>
      </c>
      <c r="E427" s="217">
        <v>147634.1180188264</v>
      </c>
      <c r="F427" s="175">
        <v>15212.8267314015</v>
      </c>
      <c r="G427" s="164">
        <v>1986.601444528567</v>
      </c>
      <c r="H427" s="166">
        <v>10456.962976723184</v>
      </c>
      <c r="I427" s="164">
        <v>1353.2668297577384</v>
      </c>
      <c r="J427" s="165">
        <v>1476.3798871505614</v>
      </c>
      <c r="K427" s="217">
        <v>30486.03786956155</v>
      </c>
      <c r="L427" s="166">
        <v>50896.367826421716</v>
      </c>
      <c r="M427" s="166">
        <v>24446.13560381211</v>
      </c>
      <c r="N427" s="217">
        <v>75342.50343023383</v>
      </c>
      <c r="O427" s="163" t="s">
        <v>5</v>
      </c>
      <c r="P427" s="175">
        <v>8744.786516673836</v>
      </c>
      <c r="Q427" s="166">
        <v>21738.477836878476</v>
      </c>
      <c r="R427" s="166">
        <v>92189.29291969242</v>
      </c>
      <c r="S427" s="166">
        <v>10305.440391616921</v>
      </c>
      <c r="T427" s="166">
        <v>49867.756885810944</v>
      </c>
      <c r="U427" s="217">
        <v>182845.7545506726</v>
      </c>
      <c r="V427" s="167" t="s">
        <v>73</v>
      </c>
      <c r="W427" s="164" t="s">
        <v>73</v>
      </c>
      <c r="X427" s="165" t="s">
        <v>73</v>
      </c>
      <c r="Y427" s="168" t="s">
        <v>73</v>
      </c>
      <c r="Z427" s="168">
        <v>93966.60597594823</v>
      </c>
      <c r="AA427" s="168">
        <v>2870337.4367202236</v>
      </c>
    </row>
    <row r="428" spans="1:27" ht="14.25" hidden="1" thickBot="1" thickTop="1">
      <c r="A428" s="155" t="s">
        <v>5</v>
      </c>
      <c r="B428" s="152"/>
      <c r="D428" s="172"/>
      <c r="E428" s="172"/>
      <c r="F428" s="172"/>
      <c r="G428" s="172"/>
      <c r="H428" s="172"/>
      <c r="I428" s="172"/>
      <c r="J428" s="172"/>
      <c r="K428" s="219"/>
      <c r="L428" s="179"/>
      <c r="M428" s="179"/>
      <c r="N428" s="172"/>
      <c r="O428" s="169" t="s">
        <v>5</v>
      </c>
      <c r="P428" s="172"/>
      <c r="Q428" s="172"/>
      <c r="R428" s="172"/>
      <c r="S428" s="172"/>
      <c r="T428" s="172"/>
      <c r="U428" s="173"/>
      <c r="V428" s="178"/>
      <c r="W428" s="179"/>
      <c r="X428" s="179"/>
      <c r="Y428" s="173"/>
      <c r="Z428" s="152"/>
      <c r="AA428" s="220"/>
    </row>
    <row r="429" spans="1:27" ht="39" hidden="1" thickTop="1">
      <c r="A429" s="274">
        <v>1998</v>
      </c>
      <c r="B429" s="120" t="s">
        <v>58</v>
      </c>
      <c r="C429" s="120" t="s">
        <v>59</v>
      </c>
      <c r="D429" s="120" t="s">
        <v>0</v>
      </c>
      <c r="E429" s="119" t="s">
        <v>3</v>
      </c>
      <c r="F429" s="121" t="s">
        <v>47</v>
      </c>
      <c r="G429" s="122" t="s">
        <v>49</v>
      </c>
      <c r="H429" s="122" t="s">
        <v>48</v>
      </c>
      <c r="I429" s="122" t="s">
        <v>50</v>
      </c>
      <c r="J429" s="123" t="s">
        <v>123</v>
      </c>
      <c r="K429" s="120" t="s">
        <v>52</v>
      </c>
      <c r="L429" s="158" t="s">
        <v>45</v>
      </c>
      <c r="M429" s="158" t="s">
        <v>56</v>
      </c>
      <c r="N429" s="120" t="s">
        <v>46</v>
      </c>
      <c r="O429" s="268">
        <v>1998</v>
      </c>
      <c r="P429" s="121" t="s">
        <v>40</v>
      </c>
      <c r="Q429" s="124" t="s">
        <v>41</v>
      </c>
      <c r="R429" s="122" t="s">
        <v>42</v>
      </c>
      <c r="S429" s="124" t="s">
        <v>55</v>
      </c>
      <c r="T429" s="125" t="s">
        <v>44</v>
      </c>
      <c r="U429" s="120" t="s">
        <v>65</v>
      </c>
      <c r="V429" s="159" t="s">
        <v>72</v>
      </c>
      <c r="W429" s="158" t="s">
        <v>67</v>
      </c>
      <c r="X429" s="160" t="s">
        <v>68</v>
      </c>
      <c r="Y429" s="120" t="s">
        <v>69</v>
      </c>
      <c r="Z429" s="126" t="s">
        <v>70</v>
      </c>
      <c r="AA429" s="126" t="s">
        <v>53</v>
      </c>
    </row>
    <row r="430" spans="1:27" ht="12.75" hidden="1">
      <c r="A430" s="161" t="s">
        <v>6</v>
      </c>
      <c r="B430" s="211">
        <v>145786.84502358988</v>
      </c>
      <c r="C430" s="211">
        <v>131432.9976866445</v>
      </c>
      <c r="D430" s="211">
        <v>174221.37270762172</v>
      </c>
      <c r="E430" s="211">
        <v>31934.88240207911</v>
      </c>
      <c r="F430" s="176">
        <v>5266.377018763362</v>
      </c>
      <c r="G430" s="133">
        <v>864.2234851372967</v>
      </c>
      <c r="H430" s="221">
        <v>5421.769248187226</v>
      </c>
      <c r="I430" s="133">
        <v>452.31552832282233</v>
      </c>
      <c r="J430" s="145">
        <v>1271.74029814191</v>
      </c>
      <c r="K430" s="211">
        <v>13276.425578552618</v>
      </c>
      <c r="L430" s="59">
        <v>7727.705463754757</v>
      </c>
      <c r="M430" s="221">
        <v>2674.71671078004</v>
      </c>
      <c r="N430" s="211">
        <v>10402.422174534797</v>
      </c>
      <c r="O430" s="161" t="s">
        <v>6</v>
      </c>
      <c r="P430" s="176">
        <v>1655.8132516668365</v>
      </c>
      <c r="Q430" s="59">
        <v>3108.3913171524973</v>
      </c>
      <c r="R430" s="221">
        <v>1698.2931795871154</v>
      </c>
      <c r="S430" s="221">
        <v>1069.1148232008557</v>
      </c>
      <c r="T430" s="221">
        <v>5533.357905420531</v>
      </c>
      <c r="U430" s="211">
        <v>13064.970477027837</v>
      </c>
      <c r="V430" s="58">
        <v>624.6352545089303</v>
      </c>
      <c r="W430" s="59">
        <v>1331.0983699425312</v>
      </c>
      <c r="X430" s="131">
        <v>325.7851386846734</v>
      </c>
      <c r="Y430" s="132">
        <v>2281.5187631361377</v>
      </c>
      <c r="Z430" s="132">
        <v>25193.353326282297</v>
      </c>
      <c r="AA430" s="132">
        <v>547594.7881394689</v>
      </c>
    </row>
    <row r="431" spans="1:27" ht="12.75" hidden="1">
      <c r="A431" s="162" t="s">
        <v>7</v>
      </c>
      <c r="B431" s="212">
        <v>145839.98661604425</v>
      </c>
      <c r="C431" s="212">
        <v>132915.03045933577</v>
      </c>
      <c r="D431" s="212">
        <v>183803.08172652067</v>
      </c>
      <c r="E431" s="212">
        <v>31491.704966657948</v>
      </c>
      <c r="F431" s="173">
        <v>6051.747072840288</v>
      </c>
      <c r="G431" s="133">
        <v>1011.9230560681353</v>
      </c>
      <c r="H431" s="151">
        <v>4588.696900137733</v>
      </c>
      <c r="I431" s="133">
        <v>519.1762865938911</v>
      </c>
      <c r="J431" s="145">
        <v>780.8728149788512</v>
      </c>
      <c r="K431" s="212">
        <v>12952.416130618898</v>
      </c>
      <c r="L431" s="151">
        <v>4335.909927320665</v>
      </c>
      <c r="M431" s="151">
        <v>1424.2374541700997</v>
      </c>
      <c r="N431" s="212">
        <v>5760.147381490764</v>
      </c>
      <c r="O431" s="162" t="s">
        <v>7</v>
      </c>
      <c r="P431" s="173">
        <v>1424.4240522602718</v>
      </c>
      <c r="Q431" s="151">
        <v>1278.6789398430028</v>
      </c>
      <c r="R431" s="151">
        <v>1021.7249592217805</v>
      </c>
      <c r="S431" s="151">
        <v>362.66342112692445</v>
      </c>
      <c r="T431" s="151">
        <v>2795.165837662201</v>
      </c>
      <c r="U431" s="212">
        <v>6882.65721011418</v>
      </c>
      <c r="V431" s="133">
        <v>402.7272022622014</v>
      </c>
      <c r="W431" s="86">
        <v>1145.1288451977318</v>
      </c>
      <c r="X431" s="134">
        <v>503.72511339171234</v>
      </c>
      <c r="Y431" s="135">
        <v>2051.5811608516487</v>
      </c>
      <c r="Z431" s="135">
        <v>21493.04069975424</v>
      </c>
      <c r="AA431" s="135">
        <v>543189.6463513884</v>
      </c>
    </row>
    <row r="432" spans="1:27" ht="12.75" hidden="1">
      <c r="A432" s="162" t="s">
        <v>8</v>
      </c>
      <c r="B432" s="212">
        <v>167053.89471587978</v>
      </c>
      <c r="C432" s="212">
        <v>148005.87470260268</v>
      </c>
      <c r="D432" s="212">
        <v>177124.5789022865</v>
      </c>
      <c r="E432" s="212">
        <v>31427.023621832268</v>
      </c>
      <c r="F432" s="173">
        <v>5695.767231380538</v>
      </c>
      <c r="G432" s="133">
        <v>882.4671465270492</v>
      </c>
      <c r="H432" s="151">
        <v>5975.885115980864</v>
      </c>
      <c r="I432" s="133">
        <v>400.6790223926137</v>
      </c>
      <c r="J432" s="145">
        <v>1126.5252654230778</v>
      </c>
      <c r="K432" s="212">
        <v>14081.323781704143</v>
      </c>
      <c r="L432" s="151">
        <v>5519.441573521083</v>
      </c>
      <c r="M432" s="151">
        <v>1818.1190216553196</v>
      </c>
      <c r="N432" s="212">
        <v>7337.560595176403</v>
      </c>
      <c r="O432" s="162" t="s">
        <v>8</v>
      </c>
      <c r="P432" s="173">
        <v>1826.7555164730077</v>
      </c>
      <c r="Q432" s="151">
        <v>1299.2886597694114</v>
      </c>
      <c r="R432" s="151">
        <v>1308.126632825731</v>
      </c>
      <c r="S432" s="151">
        <v>379.73549637261624</v>
      </c>
      <c r="T432" s="151">
        <v>2932.711174460363</v>
      </c>
      <c r="U432" s="212">
        <v>7746.61747990113</v>
      </c>
      <c r="V432" s="133">
        <v>287.6691360466014</v>
      </c>
      <c r="W432" s="86">
        <v>667.365740315589</v>
      </c>
      <c r="X432" s="134">
        <v>384.4301415914692</v>
      </c>
      <c r="Y432" s="135">
        <v>1339.4650179536586</v>
      </c>
      <c r="Z432" s="135">
        <v>23592.826403628627</v>
      </c>
      <c r="AA432" s="135">
        <v>577709.1652209652</v>
      </c>
    </row>
    <row r="433" spans="1:27" ht="12.75" hidden="1">
      <c r="A433" s="162" t="s">
        <v>9</v>
      </c>
      <c r="B433" s="212">
        <v>200331.27763213933</v>
      </c>
      <c r="C433" s="212">
        <v>129872.84668624704</v>
      </c>
      <c r="D433" s="212">
        <v>144904.15083773644</v>
      </c>
      <c r="E433" s="212">
        <v>14432.102156972902</v>
      </c>
      <c r="F433" s="173">
        <v>6561.63535364171</v>
      </c>
      <c r="G433" s="133">
        <v>1073.076874789524</v>
      </c>
      <c r="H433" s="151">
        <v>5760.662703498336</v>
      </c>
      <c r="I433" s="133">
        <v>285.44909603291404</v>
      </c>
      <c r="J433" s="145">
        <v>1191.0409242184294</v>
      </c>
      <c r="K433" s="212">
        <v>14871.864952180913</v>
      </c>
      <c r="L433" s="151">
        <v>5867.3864275433025</v>
      </c>
      <c r="M433" s="151">
        <v>2471.1851634903214</v>
      </c>
      <c r="N433" s="212">
        <v>8338.571591033624</v>
      </c>
      <c r="O433" s="162" t="s">
        <v>9</v>
      </c>
      <c r="P433" s="173">
        <v>1772.3757088114028</v>
      </c>
      <c r="Q433" s="151">
        <v>1671.1043021558216</v>
      </c>
      <c r="R433" s="151">
        <v>966.6357357297222</v>
      </c>
      <c r="S433" s="151">
        <v>366.03381792519406</v>
      </c>
      <c r="T433" s="151">
        <v>2325.475468480858</v>
      </c>
      <c r="U433" s="212">
        <v>7101.625033102999</v>
      </c>
      <c r="V433" s="133">
        <v>355.90231078427126</v>
      </c>
      <c r="W433" s="86">
        <v>793.059045332334</v>
      </c>
      <c r="X433" s="134">
        <v>557.7514153080376</v>
      </c>
      <c r="Y433" s="135">
        <v>1706.7127714246449</v>
      </c>
      <c r="Z433" s="135">
        <v>22169.8564522885</v>
      </c>
      <c r="AA433" s="135">
        <v>543729.0081131264</v>
      </c>
    </row>
    <row r="434" spans="1:27" ht="12.75" hidden="1">
      <c r="A434" s="162" t="s">
        <v>10</v>
      </c>
      <c r="B434" s="212">
        <v>173454.11113961154</v>
      </c>
      <c r="C434" s="212">
        <v>118457.87687693267</v>
      </c>
      <c r="D434" s="212">
        <v>155174.64147054937</v>
      </c>
      <c r="E434" s="212">
        <v>10505.010298248297</v>
      </c>
      <c r="F434" s="173">
        <v>5816.981346262608</v>
      </c>
      <c r="G434" s="133">
        <v>915.5852394703174</v>
      </c>
      <c r="H434" s="151">
        <v>5933.9805778167465</v>
      </c>
      <c r="I434" s="133">
        <v>251.14893788381173</v>
      </c>
      <c r="J434" s="145">
        <v>1291.4511613552522</v>
      </c>
      <c r="K434" s="212">
        <v>14209.147262788738</v>
      </c>
      <c r="L434" s="151">
        <v>5356.751262520885</v>
      </c>
      <c r="M434" s="151">
        <v>3784.43680608699</v>
      </c>
      <c r="N434" s="212">
        <v>9141.188068607875</v>
      </c>
      <c r="O434" s="162" t="s">
        <v>10</v>
      </c>
      <c r="P434" s="173">
        <v>2432.1424167079686</v>
      </c>
      <c r="Q434" s="151">
        <v>2248.025982350016</v>
      </c>
      <c r="R434" s="151">
        <v>1663.7306044493573</v>
      </c>
      <c r="S434" s="151">
        <v>557.8766957024316</v>
      </c>
      <c r="T434" s="151">
        <v>2923.868222826871</v>
      </c>
      <c r="U434" s="212">
        <v>9825.643922036645</v>
      </c>
      <c r="V434" s="133">
        <v>301.56314321990635</v>
      </c>
      <c r="W434" s="86">
        <v>786.4115914523846</v>
      </c>
      <c r="X434" s="134">
        <v>620.1575328670575</v>
      </c>
      <c r="Y434" s="135">
        <v>1708.1322675393485</v>
      </c>
      <c r="Z434" s="135">
        <v>23344.945175282846</v>
      </c>
      <c r="AA434" s="135">
        <v>515820.6964815974</v>
      </c>
    </row>
    <row r="435" spans="1:27" ht="12.75" hidden="1">
      <c r="A435" s="162" t="s">
        <v>11</v>
      </c>
      <c r="B435" s="212">
        <v>202416.28712943092</v>
      </c>
      <c r="C435" s="212">
        <v>139929.36600500962</v>
      </c>
      <c r="D435" s="212">
        <v>151292.1181502102</v>
      </c>
      <c r="E435" s="212">
        <v>6528.718607982578</v>
      </c>
      <c r="F435" s="173">
        <v>5454.330254454732</v>
      </c>
      <c r="G435" s="133">
        <v>796.0800903834728</v>
      </c>
      <c r="H435" s="151">
        <v>4300.705159539668</v>
      </c>
      <c r="I435" s="133">
        <v>305.17466732008023</v>
      </c>
      <c r="J435" s="145">
        <v>1190.7750079717034</v>
      </c>
      <c r="K435" s="212">
        <v>12047.065179669655</v>
      </c>
      <c r="L435" s="151">
        <v>5401.951292319062</v>
      </c>
      <c r="M435" s="151">
        <v>5274.706721930674</v>
      </c>
      <c r="N435" s="212">
        <v>10676.658014249737</v>
      </c>
      <c r="O435" s="162" t="s">
        <v>11</v>
      </c>
      <c r="P435" s="173">
        <v>3256.338734479916</v>
      </c>
      <c r="Q435" s="151">
        <v>1656.2063502512365</v>
      </c>
      <c r="R435" s="151">
        <v>1668.8136892210125</v>
      </c>
      <c r="S435" s="151">
        <v>820.1395595244818</v>
      </c>
      <c r="T435" s="151">
        <v>3121.346672465017</v>
      </c>
      <c r="U435" s="212">
        <v>10522.845005941665</v>
      </c>
      <c r="V435" s="133">
        <v>179.96412412034528</v>
      </c>
      <c r="W435" s="86">
        <v>622.9236880582184</v>
      </c>
      <c r="X435" s="134">
        <v>375.11385615056895</v>
      </c>
      <c r="Y435" s="135">
        <v>1178.0016683291337</v>
      </c>
      <c r="Z435" s="135">
        <v>22846.648910428084</v>
      </c>
      <c r="AA435" s="135">
        <v>557437.7086712515</v>
      </c>
    </row>
    <row r="436" spans="1:27" ht="12.75" hidden="1">
      <c r="A436" s="162" t="s">
        <v>12</v>
      </c>
      <c r="B436" s="212">
        <v>208320.10046655152</v>
      </c>
      <c r="C436" s="212">
        <v>133301.39424573438</v>
      </c>
      <c r="D436" s="212">
        <v>188770.40859721994</v>
      </c>
      <c r="E436" s="212">
        <v>8841.867606781536</v>
      </c>
      <c r="F436" s="173">
        <v>6570.648472928466</v>
      </c>
      <c r="G436" s="133">
        <v>1488.1457553365692</v>
      </c>
      <c r="H436" s="151">
        <v>5460.666438626312</v>
      </c>
      <c r="I436" s="133">
        <v>677.6833945160399</v>
      </c>
      <c r="J436" s="145">
        <v>2116.9172608459003</v>
      </c>
      <c r="K436" s="212">
        <v>16314.061322253288</v>
      </c>
      <c r="L436" s="151">
        <v>6214.546187231308</v>
      </c>
      <c r="M436" s="151">
        <v>5226.366415930845</v>
      </c>
      <c r="N436" s="212">
        <v>11440.912603162153</v>
      </c>
      <c r="O436" s="162" t="s">
        <v>12</v>
      </c>
      <c r="P436" s="173">
        <v>3435.943599321368</v>
      </c>
      <c r="Q436" s="151">
        <v>3152.869590562722</v>
      </c>
      <c r="R436" s="151">
        <v>2623.1397087050427</v>
      </c>
      <c r="S436" s="151">
        <v>435.27596623404537</v>
      </c>
      <c r="T436" s="151">
        <v>3492.212478224151</v>
      </c>
      <c r="U436" s="212">
        <v>13139.441343047329</v>
      </c>
      <c r="V436" s="133">
        <v>194.48464297306597</v>
      </c>
      <c r="W436" s="86">
        <v>1214.219531108759</v>
      </c>
      <c r="X436" s="134">
        <v>854.7335823133446</v>
      </c>
      <c r="Y436" s="135">
        <v>2263.4377563951707</v>
      </c>
      <c r="Z436" s="135">
        <v>29962.69748828739</v>
      </c>
      <c r="AA436" s="135">
        <v>612354.3214294327</v>
      </c>
    </row>
    <row r="437" spans="1:27" ht="12.75" hidden="1">
      <c r="A437" s="162" t="s">
        <v>13</v>
      </c>
      <c r="B437" s="212">
        <v>217307.38191653913</v>
      </c>
      <c r="C437" s="212">
        <v>119948.95408501978</v>
      </c>
      <c r="D437" s="212">
        <v>184322.6884508895</v>
      </c>
      <c r="E437" s="212">
        <v>10095.024196356128</v>
      </c>
      <c r="F437" s="173">
        <v>7766.290408611916</v>
      </c>
      <c r="G437" s="133">
        <v>1880.569095770789</v>
      </c>
      <c r="H437" s="151">
        <v>6109.106784692061</v>
      </c>
      <c r="I437" s="133">
        <v>1922.4122935837884</v>
      </c>
      <c r="J437" s="145">
        <v>1214.3920573739422</v>
      </c>
      <c r="K437" s="212">
        <v>18892.770640032497</v>
      </c>
      <c r="L437" s="151">
        <v>5055.947221380408</v>
      </c>
      <c r="M437" s="151">
        <v>4039.439129484951</v>
      </c>
      <c r="N437" s="212">
        <v>9095.38635086536</v>
      </c>
      <c r="O437" s="162" t="s">
        <v>13</v>
      </c>
      <c r="P437" s="173">
        <v>2235.877260318337</v>
      </c>
      <c r="Q437" s="151">
        <v>2281.990299506858</v>
      </c>
      <c r="R437" s="151">
        <v>2576.628182771708</v>
      </c>
      <c r="S437" s="151">
        <v>278.068165118302</v>
      </c>
      <c r="T437" s="151">
        <v>3434.743454313792</v>
      </c>
      <c r="U437" s="212">
        <v>10807.307362028996</v>
      </c>
      <c r="V437" s="133">
        <v>203.66009768796843</v>
      </c>
      <c r="W437" s="86">
        <v>741.4476751060062</v>
      </c>
      <c r="X437" s="134">
        <v>676.6469227929891</v>
      </c>
      <c r="Y437" s="135">
        <v>1621.754695586962</v>
      </c>
      <c r="Z437" s="135">
        <v>30546.916424316492</v>
      </c>
      <c r="AA437" s="135">
        <v>602638.1841216348</v>
      </c>
    </row>
    <row r="438" spans="1:27" ht="12.75" hidden="1">
      <c r="A438" s="162" t="s">
        <v>14</v>
      </c>
      <c r="B438" s="212">
        <v>152532.22221960593</v>
      </c>
      <c r="C438" s="212">
        <v>103860.6445668826</v>
      </c>
      <c r="D438" s="212">
        <v>183637.86990317213</v>
      </c>
      <c r="E438" s="212">
        <v>7315.105233747426</v>
      </c>
      <c r="F438" s="173">
        <v>8804.462773852048</v>
      </c>
      <c r="G438" s="133">
        <v>821.0871172911887</v>
      </c>
      <c r="H438" s="151">
        <v>6698.293496525928</v>
      </c>
      <c r="I438" s="133">
        <v>472.409091098144</v>
      </c>
      <c r="J438" s="145">
        <v>1712.777620373754</v>
      </c>
      <c r="K438" s="212">
        <v>18509.030099141062</v>
      </c>
      <c r="L438" s="151">
        <v>6616.224173709108</v>
      </c>
      <c r="M438" s="151">
        <v>3803.034083507887</v>
      </c>
      <c r="N438" s="212">
        <v>10419.258257216996</v>
      </c>
      <c r="O438" s="162" t="s">
        <v>14</v>
      </c>
      <c r="P438" s="173">
        <v>2331.5933940770738</v>
      </c>
      <c r="Q438" s="151">
        <v>1172.0428934434547</v>
      </c>
      <c r="R438" s="151">
        <v>1390.1134584386489</v>
      </c>
      <c r="S438" s="151">
        <v>306.33922009063554</v>
      </c>
      <c r="T438" s="151">
        <v>2277.1696024580283</v>
      </c>
      <c r="U438" s="212">
        <v>7477.258568507841</v>
      </c>
      <c r="V438" s="133">
        <v>187.1749536733526</v>
      </c>
      <c r="W438" s="86">
        <v>956.1753744547426</v>
      </c>
      <c r="X438" s="134">
        <v>597.7589602761178</v>
      </c>
      <c r="Y438" s="135">
        <v>1741.1092884042096</v>
      </c>
      <c r="Z438" s="135">
        <v>24364.372318371068</v>
      </c>
      <c r="AA438" s="135">
        <v>509856.8704550493</v>
      </c>
    </row>
    <row r="439" spans="1:27" ht="12.75" hidden="1">
      <c r="A439" s="162" t="s">
        <v>15</v>
      </c>
      <c r="B439" s="212">
        <v>172390.43666050196</v>
      </c>
      <c r="C439" s="212">
        <v>119386.95741777193</v>
      </c>
      <c r="D439" s="212">
        <v>143788.3335641352</v>
      </c>
      <c r="E439" s="212">
        <v>16124.062244781711</v>
      </c>
      <c r="F439" s="173">
        <v>8518.983994325687</v>
      </c>
      <c r="G439" s="133">
        <v>1235.8700045815942</v>
      </c>
      <c r="H439" s="151">
        <v>6873.758684330719</v>
      </c>
      <c r="I439" s="133">
        <v>451.7108276789293</v>
      </c>
      <c r="J439" s="145">
        <v>1543.693409132891</v>
      </c>
      <c r="K439" s="212">
        <v>18624.01692004982</v>
      </c>
      <c r="L439" s="151">
        <v>7032.401912561784</v>
      </c>
      <c r="M439" s="151">
        <v>3278.1152420589597</v>
      </c>
      <c r="N439" s="212">
        <v>10310.517154620744</v>
      </c>
      <c r="O439" s="162" t="s">
        <v>15</v>
      </c>
      <c r="P439" s="173">
        <v>3109.873769438985</v>
      </c>
      <c r="Q439" s="151">
        <v>1358.654317372359</v>
      </c>
      <c r="R439" s="151">
        <v>1809.5904664749792</v>
      </c>
      <c r="S439" s="151">
        <v>418.3443199179974</v>
      </c>
      <c r="T439" s="151">
        <v>2288.284864316516</v>
      </c>
      <c r="U439" s="212">
        <v>8984.747737520836</v>
      </c>
      <c r="V439" s="133">
        <v>362.7749352521358</v>
      </c>
      <c r="W439" s="86">
        <v>1043.082459956274</v>
      </c>
      <c r="X439" s="134">
        <v>456.60021780293937</v>
      </c>
      <c r="Y439" s="135">
        <v>1862.457613011353</v>
      </c>
      <c r="Z439" s="135">
        <v>24941.58892545111</v>
      </c>
      <c r="AA439" s="135">
        <v>516413.11823784467</v>
      </c>
    </row>
    <row r="440" spans="1:27" ht="12.75" hidden="1">
      <c r="A440" s="162" t="s">
        <v>16</v>
      </c>
      <c r="B440" s="212">
        <v>165054.9524471478</v>
      </c>
      <c r="C440" s="212">
        <v>107408.38819440217</v>
      </c>
      <c r="D440" s="212">
        <v>152128.45498149662</v>
      </c>
      <c r="E440" s="212">
        <v>29178.865235181944</v>
      </c>
      <c r="F440" s="173">
        <v>7199.447462651973</v>
      </c>
      <c r="G440" s="133">
        <v>734.0183347258433</v>
      </c>
      <c r="H440" s="151">
        <v>5635.084077543653</v>
      </c>
      <c r="I440" s="133">
        <v>395.2594439602797</v>
      </c>
      <c r="J440" s="145">
        <v>1241.7904878086924</v>
      </c>
      <c r="K440" s="212">
        <v>15205.599806690441</v>
      </c>
      <c r="L440" s="151">
        <v>5332.035012833015</v>
      </c>
      <c r="M440" s="151">
        <v>1980.583845083751</v>
      </c>
      <c r="N440" s="212">
        <v>7312.618857916766</v>
      </c>
      <c r="O440" s="162" t="s">
        <v>16</v>
      </c>
      <c r="P440" s="173">
        <v>3832.3737703599572</v>
      </c>
      <c r="Q440" s="151">
        <v>757.0517512595893</v>
      </c>
      <c r="R440" s="151">
        <v>1943.2319019352485</v>
      </c>
      <c r="S440" s="151">
        <v>457.5646489626894</v>
      </c>
      <c r="T440" s="151">
        <v>1989.3492339430456</v>
      </c>
      <c r="U440" s="212">
        <v>8979.571306460532</v>
      </c>
      <c r="V440" s="133">
        <v>398.77548009671096</v>
      </c>
      <c r="W440" s="86">
        <v>725.0109189189819</v>
      </c>
      <c r="X440" s="134">
        <v>367.8311134614476</v>
      </c>
      <c r="Y440" s="135">
        <v>1491.6175124771426</v>
      </c>
      <c r="Z440" s="135">
        <v>24291.804756383695</v>
      </c>
      <c r="AA440" s="135">
        <v>511051.8730981571</v>
      </c>
    </row>
    <row r="441" spans="1:27" ht="12.75" hidden="1">
      <c r="A441" s="114" t="s">
        <v>17</v>
      </c>
      <c r="B441" s="215">
        <v>175505.0309462084</v>
      </c>
      <c r="C441" s="215">
        <v>124177.58361987871</v>
      </c>
      <c r="D441" s="215">
        <v>165186.5325761377</v>
      </c>
      <c r="E441" s="215">
        <v>34717.492318081386</v>
      </c>
      <c r="F441" s="177">
        <v>6071.61641242208</v>
      </c>
      <c r="G441" s="133">
        <v>966.999345722782</v>
      </c>
      <c r="H441" s="153">
        <v>4781.4615759374665</v>
      </c>
      <c r="I441" s="133">
        <v>622.8342233876122</v>
      </c>
      <c r="J441" s="145">
        <v>1339.8145197169756</v>
      </c>
      <c r="K441" s="215">
        <v>13782.726077186917</v>
      </c>
      <c r="L441" s="153">
        <v>5287.693389744052</v>
      </c>
      <c r="M441" s="153">
        <v>1592.9947124511793</v>
      </c>
      <c r="N441" s="215">
        <v>6880.688102195231</v>
      </c>
      <c r="O441" s="114" t="s">
        <v>17</v>
      </c>
      <c r="P441" s="177">
        <v>2549.3014798558843</v>
      </c>
      <c r="Q441" s="153">
        <v>1031.4262443861958</v>
      </c>
      <c r="R441" s="153">
        <v>2206.5080376483397</v>
      </c>
      <c r="S441" s="153">
        <v>725.2124377228699</v>
      </c>
      <c r="T441" s="153">
        <v>3435.059785716131</v>
      </c>
      <c r="U441" s="215">
        <v>9947.507985329421</v>
      </c>
      <c r="V441" s="137">
        <v>241.06681284788226</v>
      </c>
      <c r="W441" s="136">
        <v>1224.1793571483938</v>
      </c>
      <c r="X441" s="138">
        <v>667.6624212823124</v>
      </c>
      <c r="Y441" s="139">
        <v>2132.9085912785863</v>
      </c>
      <c r="Z441" s="139">
        <v>25664.25467530905</v>
      </c>
      <c r="AA441" s="139">
        <v>557994.7248916053</v>
      </c>
    </row>
    <row r="442" spans="1:27" ht="13.5" hidden="1" thickBot="1">
      <c r="A442" s="163" t="s">
        <v>5</v>
      </c>
      <c r="B442" s="217">
        <v>2125992.5269132503</v>
      </c>
      <c r="C442" s="217">
        <v>1508697.914546462</v>
      </c>
      <c r="D442" s="217">
        <v>2004354.231867976</v>
      </c>
      <c r="E442" s="217">
        <v>232591.8588887032</v>
      </c>
      <c r="F442" s="175">
        <v>79778.28780213541</v>
      </c>
      <c r="G442" s="164">
        <v>12670.045545804562</v>
      </c>
      <c r="H442" s="166">
        <v>67540.07076281671</v>
      </c>
      <c r="I442" s="164">
        <v>6756.2528127709265</v>
      </c>
      <c r="J442" s="165">
        <v>16021.79082734138</v>
      </c>
      <c r="K442" s="217">
        <v>182766.447750869</v>
      </c>
      <c r="L442" s="166">
        <v>69747.99384443944</v>
      </c>
      <c r="M442" s="166">
        <v>37367.935306631014</v>
      </c>
      <c r="N442" s="217">
        <v>107115.92915107045</v>
      </c>
      <c r="O442" s="163" t="s">
        <v>5</v>
      </c>
      <c r="P442" s="175">
        <v>29862.81295377101</v>
      </c>
      <c r="Q442" s="166">
        <v>21015.730648053162</v>
      </c>
      <c r="R442" s="166">
        <v>20876.536557008683</v>
      </c>
      <c r="S442" s="166">
        <v>6176.368571899044</v>
      </c>
      <c r="T442" s="166">
        <v>36548.74470028751</v>
      </c>
      <c r="U442" s="217">
        <v>114480.19343101942</v>
      </c>
      <c r="V442" s="167">
        <v>3740.3980934733727</v>
      </c>
      <c r="W442" s="164">
        <v>11250.102596991948</v>
      </c>
      <c r="X442" s="165">
        <v>6388.196415922671</v>
      </c>
      <c r="Y442" s="168">
        <v>21378.697106387997</v>
      </c>
      <c r="Z442" s="168">
        <v>298412.3055557834</v>
      </c>
      <c r="AA442" s="168">
        <v>6595790.105211522</v>
      </c>
    </row>
    <row r="443" spans="1:27" ht="14.25" hidden="1" thickBot="1" thickTop="1">
      <c r="A443" s="170" t="s">
        <v>24</v>
      </c>
      <c r="B443" s="152"/>
      <c r="D443" s="172"/>
      <c r="E443" s="172"/>
      <c r="F443" s="172"/>
      <c r="G443" s="172"/>
      <c r="H443" s="172"/>
      <c r="I443" s="172"/>
      <c r="J443" s="172"/>
      <c r="K443" s="173"/>
      <c r="L443" s="152"/>
      <c r="M443" s="172"/>
      <c r="N443" s="172"/>
      <c r="O443" s="170" t="s">
        <v>24</v>
      </c>
      <c r="P443" s="172"/>
      <c r="Q443" s="172"/>
      <c r="R443" s="172"/>
      <c r="S443" s="172"/>
      <c r="T443" s="172"/>
      <c r="U443" s="172"/>
      <c r="V443" s="179"/>
      <c r="W443" s="179"/>
      <c r="X443" s="179"/>
      <c r="Y443" s="172"/>
      <c r="Z443" s="172"/>
      <c r="AA443" s="220"/>
    </row>
    <row r="444" spans="1:27" ht="39" hidden="1" thickTop="1">
      <c r="A444" s="274">
        <v>1998</v>
      </c>
      <c r="B444" s="120" t="s">
        <v>58</v>
      </c>
      <c r="C444" s="120" t="s">
        <v>59</v>
      </c>
      <c r="D444" s="120" t="s">
        <v>0</v>
      </c>
      <c r="E444" s="119" t="s">
        <v>3</v>
      </c>
      <c r="F444" s="121" t="s">
        <v>47</v>
      </c>
      <c r="G444" s="122" t="s">
        <v>49</v>
      </c>
      <c r="H444" s="122" t="s">
        <v>48</v>
      </c>
      <c r="I444" s="122" t="s">
        <v>50</v>
      </c>
      <c r="J444" s="123" t="s">
        <v>123</v>
      </c>
      <c r="K444" s="120" t="s">
        <v>52</v>
      </c>
      <c r="L444" s="158" t="s">
        <v>45</v>
      </c>
      <c r="M444" s="158" t="s">
        <v>56</v>
      </c>
      <c r="N444" s="120" t="s">
        <v>46</v>
      </c>
      <c r="O444" s="268">
        <v>1998</v>
      </c>
      <c r="P444" s="121" t="s">
        <v>40</v>
      </c>
      <c r="Q444" s="124" t="s">
        <v>41</v>
      </c>
      <c r="R444" s="122" t="s">
        <v>42</v>
      </c>
      <c r="S444" s="124" t="s">
        <v>55</v>
      </c>
      <c r="T444" s="125" t="s">
        <v>44</v>
      </c>
      <c r="U444" s="120" t="s">
        <v>65</v>
      </c>
      <c r="V444" s="159" t="s">
        <v>72</v>
      </c>
      <c r="W444" s="158" t="s">
        <v>67</v>
      </c>
      <c r="X444" s="160" t="s">
        <v>68</v>
      </c>
      <c r="Y444" s="120" t="s">
        <v>69</v>
      </c>
      <c r="Z444" s="126" t="s">
        <v>70</v>
      </c>
      <c r="AA444" s="126" t="s">
        <v>53</v>
      </c>
    </row>
    <row r="445" spans="1:27" ht="12.75" hidden="1">
      <c r="A445" s="161" t="s">
        <v>6</v>
      </c>
      <c r="B445" s="211">
        <v>139151.15947092275</v>
      </c>
      <c r="C445" s="211">
        <v>124594.21993978966</v>
      </c>
      <c r="D445" s="211">
        <v>3851.372707621725</v>
      </c>
      <c r="E445" s="211">
        <v>6096.882402079111</v>
      </c>
      <c r="F445" s="176">
        <v>3902.3770187633613</v>
      </c>
      <c r="G445" s="133">
        <v>745.2234851372967</v>
      </c>
      <c r="H445" s="221">
        <v>4370.769248187226</v>
      </c>
      <c r="I445" s="133">
        <v>380.31552832282233</v>
      </c>
      <c r="J445" s="145">
        <v>898.7402981419101</v>
      </c>
      <c r="K445" s="211">
        <v>10297.425578552618</v>
      </c>
      <c r="L445" s="59">
        <v>3559.7054637547576</v>
      </c>
      <c r="M445" s="221">
        <v>1429.71671078004</v>
      </c>
      <c r="N445" s="211">
        <v>4989.422174534798</v>
      </c>
      <c r="O445" s="161" t="s">
        <v>6</v>
      </c>
      <c r="P445" s="176">
        <v>920.8132516668364</v>
      </c>
      <c r="Q445" s="59">
        <v>495.3913171524972</v>
      </c>
      <c r="R445" s="221">
        <v>447.2931795871154</v>
      </c>
      <c r="S445" s="221">
        <v>91.11482320085565</v>
      </c>
      <c r="T445" s="221">
        <v>464.3579054205309</v>
      </c>
      <c r="U445" s="211">
        <v>2418.970477027836</v>
      </c>
      <c r="V445" s="58">
        <v>624.6352545089303</v>
      </c>
      <c r="W445" s="59">
        <v>1331.0983699425312</v>
      </c>
      <c r="X445" s="131">
        <v>325.7851386846734</v>
      </c>
      <c r="Y445" s="132">
        <v>2281.5187631361377</v>
      </c>
      <c r="Z445" s="132">
        <v>15280.816625804258</v>
      </c>
      <c r="AA445" s="132">
        <v>308961.7881394689</v>
      </c>
    </row>
    <row r="446" spans="1:27" ht="12.75" hidden="1">
      <c r="A446" s="162" t="s">
        <v>7</v>
      </c>
      <c r="B446" s="212">
        <v>141966.28524582234</v>
      </c>
      <c r="C446" s="212">
        <v>128245.9977114404</v>
      </c>
      <c r="D446" s="212">
        <v>5361.08172652067</v>
      </c>
      <c r="E446" s="212">
        <v>8607.704966657946</v>
      </c>
      <c r="F446" s="173">
        <v>4154.747072840288</v>
      </c>
      <c r="G446" s="133">
        <v>911.9230560681353</v>
      </c>
      <c r="H446" s="151">
        <v>3773.6969001377324</v>
      </c>
      <c r="I446" s="133">
        <v>455.176286593891</v>
      </c>
      <c r="J446" s="145">
        <v>647.8728149788512</v>
      </c>
      <c r="K446" s="212">
        <v>9943.416130618898</v>
      </c>
      <c r="L446" s="151">
        <v>1488.9099273206643</v>
      </c>
      <c r="M446" s="151">
        <v>706.2374541700998</v>
      </c>
      <c r="N446" s="212">
        <v>2195.147381490764</v>
      </c>
      <c r="O446" s="162" t="s">
        <v>7</v>
      </c>
      <c r="P446" s="173">
        <v>1035.4240522602718</v>
      </c>
      <c r="Q446" s="151">
        <v>468.67893984300287</v>
      </c>
      <c r="R446" s="151">
        <v>293.7249592217805</v>
      </c>
      <c r="S446" s="151">
        <v>49.66342112692444</v>
      </c>
      <c r="T446" s="151">
        <v>393.1658376622008</v>
      </c>
      <c r="U446" s="212">
        <v>2240.65721011418</v>
      </c>
      <c r="V446" s="133">
        <v>402.7272022622014</v>
      </c>
      <c r="W446" s="86">
        <v>1145.1288451977318</v>
      </c>
      <c r="X446" s="134">
        <v>503.72511339171234</v>
      </c>
      <c r="Y446" s="135">
        <v>2051.5811608516487</v>
      </c>
      <c r="Z446" s="135">
        <v>13163.77481787153</v>
      </c>
      <c r="AA446" s="135">
        <v>313775.64635138836</v>
      </c>
    </row>
    <row r="447" spans="1:27" ht="12.75" hidden="1">
      <c r="A447" s="162" t="s">
        <v>8</v>
      </c>
      <c r="B447" s="212">
        <v>161084.9501918764</v>
      </c>
      <c r="C447" s="212">
        <v>141772.91917080685</v>
      </c>
      <c r="D447" s="212">
        <v>7987.578902286507</v>
      </c>
      <c r="E447" s="212">
        <v>8301.023621832266</v>
      </c>
      <c r="F447" s="173">
        <v>4391.767231380538</v>
      </c>
      <c r="G447" s="133">
        <v>699.4671465270492</v>
      </c>
      <c r="H447" s="151">
        <v>4864.885115980864</v>
      </c>
      <c r="I447" s="133">
        <v>312.6790223926137</v>
      </c>
      <c r="J447" s="145">
        <v>965.5252654230778</v>
      </c>
      <c r="K447" s="212">
        <v>11234.323781704143</v>
      </c>
      <c r="L447" s="151">
        <v>1480.441573521083</v>
      </c>
      <c r="M447" s="151">
        <v>705.1190216553196</v>
      </c>
      <c r="N447" s="212">
        <v>2185.560595176403</v>
      </c>
      <c r="O447" s="162" t="s">
        <v>8</v>
      </c>
      <c r="P447" s="173">
        <v>1443.7555164730077</v>
      </c>
      <c r="Q447" s="151">
        <v>309.2886597694115</v>
      </c>
      <c r="R447" s="151">
        <v>369.1266328257309</v>
      </c>
      <c r="S447" s="151">
        <v>38.73549637261621</v>
      </c>
      <c r="T447" s="151">
        <v>496.71117446036294</v>
      </c>
      <c r="U447" s="212">
        <v>2657.617479901129</v>
      </c>
      <c r="V447" s="133">
        <v>287.6691360466014</v>
      </c>
      <c r="W447" s="86">
        <v>667.365740315589</v>
      </c>
      <c r="X447" s="134">
        <v>384.4301415914692</v>
      </c>
      <c r="Y447" s="135">
        <v>1339.4650179536586</v>
      </c>
      <c r="Z447" s="135">
        <v>13919.72645942785</v>
      </c>
      <c r="AA447" s="135">
        <v>350483.1652209652</v>
      </c>
    </row>
    <row r="448" spans="1:27" ht="12.75" hidden="1">
      <c r="A448" s="162" t="s">
        <v>9</v>
      </c>
      <c r="B448" s="212">
        <v>190553.88647040725</v>
      </c>
      <c r="C448" s="212">
        <v>122765.87016261808</v>
      </c>
      <c r="D448" s="212">
        <v>3890.1508377364516</v>
      </c>
      <c r="E448" s="212">
        <v>4012.1021569729014</v>
      </c>
      <c r="F448" s="173">
        <v>5378.63535364171</v>
      </c>
      <c r="G448" s="133">
        <v>971.0768747895241</v>
      </c>
      <c r="H448" s="151">
        <v>5146.662703498336</v>
      </c>
      <c r="I448" s="133">
        <v>235.44909603291404</v>
      </c>
      <c r="J448" s="145">
        <v>1076.0409242184294</v>
      </c>
      <c r="K448" s="212">
        <v>12807.864952180915</v>
      </c>
      <c r="L448" s="151">
        <v>2492.386427543302</v>
      </c>
      <c r="M448" s="151">
        <v>936.1851634903213</v>
      </c>
      <c r="N448" s="212">
        <v>3428.5715910336235</v>
      </c>
      <c r="O448" s="162" t="s">
        <v>9</v>
      </c>
      <c r="P448" s="173">
        <v>1334.3757088114028</v>
      </c>
      <c r="Q448" s="151">
        <v>371.10430215582153</v>
      </c>
      <c r="R448" s="151">
        <v>269.6357357297222</v>
      </c>
      <c r="S448" s="151">
        <v>65.03381792519406</v>
      </c>
      <c r="T448" s="151">
        <v>431.47546848085807</v>
      </c>
      <c r="U448" s="212">
        <v>2471.6250331029987</v>
      </c>
      <c r="V448" s="133">
        <v>355.90231078427126</v>
      </c>
      <c r="W448" s="86">
        <v>793.059045332334</v>
      </c>
      <c r="X448" s="134">
        <v>557.7514153080376</v>
      </c>
      <c r="Y448" s="135">
        <v>1706.7127714246449</v>
      </c>
      <c r="Z448" s="135">
        <v>13529.224137649522</v>
      </c>
      <c r="AA448" s="135">
        <v>355166.0081131264</v>
      </c>
    </row>
    <row r="449" spans="1:27" ht="12.75" hidden="1">
      <c r="A449" s="162" t="s">
        <v>10</v>
      </c>
      <c r="B449" s="212">
        <v>167855.52071324392</v>
      </c>
      <c r="C449" s="212">
        <v>110469.5599670674</v>
      </c>
      <c r="D449" s="212">
        <v>3927.6414705493803</v>
      </c>
      <c r="E449" s="212">
        <v>4843.010298248296</v>
      </c>
      <c r="F449" s="173">
        <v>4596.981346262608</v>
      </c>
      <c r="G449" s="133">
        <v>774.5852394703174</v>
      </c>
      <c r="H449" s="151">
        <v>5356.9805778167465</v>
      </c>
      <c r="I449" s="133">
        <v>195.14893788381173</v>
      </c>
      <c r="J449" s="145">
        <v>1163.4511613552522</v>
      </c>
      <c r="K449" s="212">
        <v>12087.147262788738</v>
      </c>
      <c r="L449" s="151">
        <v>1692.751262520885</v>
      </c>
      <c r="M449" s="151">
        <v>1182.43680608699</v>
      </c>
      <c r="N449" s="212">
        <v>2875.188068607875</v>
      </c>
      <c r="O449" s="162" t="s">
        <v>10</v>
      </c>
      <c r="P449" s="173">
        <v>1759.1424167079686</v>
      </c>
      <c r="Q449" s="151">
        <v>446.0259823500158</v>
      </c>
      <c r="R449" s="151">
        <v>484.7306044493574</v>
      </c>
      <c r="S449" s="151">
        <v>68.87669570243158</v>
      </c>
      <c r="T449" s="151">
        <v>535.868222826871</v>
      </c>
      <c r="U449" s="212">
        <v>3294.6439220366447</v>
      </c>
      <c r="V449" s="133">
        <v>301.56314321990635</v>
      </c>
      <c r="W449" s="86">
        <v>786.4115914523846</v>
      </c>
      <c r="X449" s="134">
        <v>620.1575328670575</v>
      </c>
      <c r="Y449" s="135">
        <v>1708.1322675393485</v>
      </c>
      <c r="Z449" s="135">
        <v>13204.85251151575</v>
      </c>
      <c r="AA449" s="135">
        <v>320265.6964815974</v>
      </c>
    </row>
    <row r="450" spans="1:27" ht="12.75" hidden="1">
      <c r="A450" s="162" t="s">
        <v>11</v>
      </c>
      <c r="B450" s="212">
        <v>194622.80297541196</v>
      </c>
      <c r="C450" s="212">
        <v>125968.95762407173</v>
      </c>
      <c r="D450" s="212">
        <v>4358.118150210219</v>
      </c>
      <c r="E450" s="212">
        <v>2759.718607982578</v>
      </c>
      <c r="F450" s="173">
        <v>4571.330254454732</v>
      </c>
      <c r="G450" s="133">
        <v>666.0800903834728</v>
      </c>
      <c r="H450" s="151">
        <v>3954.705159539668</v>
      </c>
      <c r="I450" s="133">
        <v>249.17466732008023</v>
      </c>
      <c r="J450" s="145">
        <v>1100.7750079717034</v>
      </c>
      <c r="K450" s="212">
        <v>10542.065179669655</v>
      </c>
      <c r="L450" s="151">
        <v>1680.9512923190625</v>
      </c>
      <c r="M450" s="151">
        <v>1437.7067219306737</v>
      </c>
      <c r="N450" s="212">
        <v>3118.658014249736</v>
      </c>
      <c r="O450" s="162" t="s">
        <v>11</v>
      </c>
      <c r="P450" s="173">
        <v>2415.338734479916</v>
      </c>
      <c r="Q450" s="151">
        <v>298.20635025123636</v>
      </c>
      <c r="R450" s="151">
        <v>478.81368922101245</v>
      </c>
      <c r="S450" s="151">
        <v>77.13955952448177</v>
      </c>
      <c r="T450" s="151">
        <v>446.3466724650168</v>
      </c>
      <c r="U450" s="212">
        <v>3715.8450059416637</v>
      </c>
      <c r="V450" s="133">
        <v>179.96412412034528</v>
      </c>
      <c r="W450" s="86">
        <v>622.9236880582184</v>
      </c>
      <c r="X450" s="134">
        <v>375.11385615056895</v>
      </c>
      <c r="Y450" s="135">
        <v>1178.0016683291337</v>
      </c>
      <c r="Z450" s="135">
        <v>13410.541445384935</v>
      </c>
      <c r="AA450" s="135">
        <v>359674.7086712516</v>
      </c>
    </row>
    <row r="451" spans="1:27" ht="12.75" hidden="1">
      <c r="A451" s="162" t="s">
        <v>12</v>
      </c>
      <c r="B451" s="212">
        <v>201925.33139347698</v>
      </c>
      <c r="C451" s="212">
        <v>121846.49345968792</v>
      </c>
      <c r="D451" s="212">
        <v>5252.408597219926</v>
      </c>
      <c r="E451" s="212">
        <v>4028.8676067815354</v>
      </c>
      <c r="F451" s="173">
        <v>5489.648472928466</v>
      </c>
      <c r="G451" s="133">
        <v>1309.1457553365692</v>
      </c>
      <c r="H451" s="151">
        <v>5090.666438626312</v>
      </c>
      <c r="I451" s="133">
        <v>502.68339451603987</v>
      </c>
      <c r="J451" s="145">
        <v>1923.9172608459003</v>
      </c>
      <c r="K451" s="212">
        <v>14316.061322253288</v>
      </c>
      <c r="L451" s="151">
        <v>2695.5461872313076</v>
      </c>
      <c r="M451" s="151">
        <v>2072.3664159308446</v>
      </c>
      <c r="N451" s="212">
        <v>4767.912603162153</v>
      </c>
      <c r="O451" s="162" t="s">
        <v>12</v>
      </c>
      <c r="P451" s="173">
        <v>2428.943599321368</v>
      </c>
      <c r="Q451" s="151">
        <v>564.8695905627217</v>
      </c>
      <c r="R451" s="151">
        <v>641.1397087050425</v>
      </c>
      <c r="S451" s="151">
        <v>54.27596623404535</v>
      </c>
      <c r="T451" s="151">
        <v>705.212478224151</v>
      </c>
      <c r="U451" s="212">
        <v>4394.441343047329</v>
      </c>
      <c r="V451" s="133">
        <v>194.48464297306597</v>
      </c>
      <c r="W451" s="86">
        <v>1214.219531108759</v>
      </c>
      <c r="X451" s="134">
        <v>854.7335823133446</v>
      </c>
      <c r="Y451" s="135">
        <v>2263.4377563951707</v>
      </c>
      <c r="Z451" s="135">
        <v>19058.367347408406</v>
      </c>
      <c r="AA451" s="135">
        <v>377853.3214294327</v>
      </c>
    </row>
    <row r="452" spans="1:27" ht="12.75" hidden="1">
      <c r="A452" s="162" t="s">
        <v>13</v>
      </c>
      <c r="B452" s="212">
        <v>208021.43495564227</v>
      </c>
      <c r="C452" s="212">
        <v>106699.35347439391</v>
      </c>
      <c r="D452" s="212">
        <v>5840.688450889496</v>
      </c>
      <c r="E452" s="212">
        <v>3512.0241963561266</v>
      </c>
      <c r="F452" s="173">
        <v>6608.290408611916</v>
      </c>
      <c r="G452" s="133">
        <v>1687.569095770789</v>
      </c>
      <c r="H452" s="151">
        <v>5645.106784692061</v>
      </c>
      <c r="I452" s="133">
        <v>1563.4122935837884</v>
      </c>
      <c r="J452" s="145">
        <v>1103.3920573739422</v>
      </c>
      <c r="K452" s="212">
        <v>16607.770640032497</v>
      </c>
      <c r="L452" s="151">
        <v>1917.947221380408</v>
      </c>
      <c r="M452" s="151">
        <v>1918.439129484951</v>
      </c>
      <c r="N452" s="212">
        <v>3836.3863508653594</v>
      </c>
      <c r="O452" s="162" t="s">
        <v>13</v>
      </c>
      <c r="P452" s="173">
        <v>1200.8772603183372</v>
      </c>
      <c r="Q452" s="151">
        <v>474.9902995068578</v>
      </c>
      <c r="R452" s="151">
        <v>823.6281827717081</v>
      </c>
      <c r="S452" s="151">
        <v>26.068165118301952</v>
      </c>
      <c r="T452" s="151">
        <v>773.743454313792</v>
      </c>
      <c r="U452" s="212">
        <v>3299.307362028997</v>
      </c>
      <c r="V452" s="133">
        <v>203.66009768796843</v>
      </c>
      <c r="W452" s="86">
        <v>741.4476751060062</v>
      </c>
      <c r="X452" s="134">
        <v>676.6469227929891</v>
      </c>
      <c r="Y452" s="135">
        <v>1621.754695586962</v>
      </c>
      <c r="Z452" s="135">
        <v>19510.463995839236</v>
      </c>
      <c r="AA452" s="135">
        <v>368949.1841216348</v>
      </c>
    </row>
    <row r="453" spans="1:27" ht="12.75" hidden="1">
      <c r="A453" s="162" t="s">
        <v>14</v>
      </c>
      <c r="B453" s="212">
        <v>146561.08438837665</v>
      </c>
      <c r="C453" s="212">
        <v>99520.35218377807</v>
      </c>
      <c r="D453" s="212">
        <v>4675.869903172148</v>
      </c>
      <c r="E453" s="212">
        <v>2562.1052337474257</v>
      </c>
      <c r="F453" s="173">
        <v>7864.4627738520485</v>
      </c>
      <c r="G453" s="133">
        <v>757.0871172911887</v>
      </c>
      <c r="H453" s="151">
        <v>6299.293496525928</v>
      </c>
      <c r="I453" s="133">
        <v>388.409091098144</v>
      </c>
      <c r="J453" s="145">
        <v>1638.777620373754</v>
      </c>
      <c r="K453" s="212">
        <v>16948.030099141062</v>
      </c>
      <c r="L453" s="151">
        <v>2326.2241737091085</v>
      </c>
      <c r="M453" s="151">
        <v>1270.0340835078869</v>
      </c>
      <c r="N453" s="212">
        <v>3596.2582572169954</v>
      </c>
      <c r="O453" s="162" t="s">
        <v>14</v>
      </c>
      <c r="P453" s="173">
        <v>1531.5933940770738</v>
      </c>
      <c r="Q453" s="151">
        <v>315.0428934434547</v>
      </c>
      <c r="R453" s="151">
        <v>363.11345843864893</v>
      </c>
      <c r="S453" s="151">
        <v>74.33922009063552</v>
      </c>
      <c r="T453" s="151">
        <v>413.16960245802846</v>
      </c>
      <c r="U453" s="212">
        <v>2697.258568507841</v>
      </c>
      <c r="V453" s="133">
        <v>187.1749536733526</v>
      </c>
      <c r="W453" s="86">
        <v>956.1753744547426</v>
      </c>
      <c r="X453" s="134">
        <v>597.7589602761178</v>
      </c>
      <c r="Y453" s="135">
        <v>1741.1092884042096</v>
      </c>
      <c r="Z453" s="135">
        <v>15482.802532704887</v>
      </c>
      <c r="AA453" s="135">
        <v>293784.8704550493</v>
      </c>
    </row>
    <row r="454" spans="1:27" ht="12.75" hidden="1">
      <c r="A454" s="162" t="s">
        <v>15</v>
      </c>
      <c r="B454" s="212">
        <v>167714.6659328565</v>
      </c>
      <c r="C454" s="212">
        <v>114504.37375409598</v>
      </c>
      <c r="D454" s="212">
        <v>3695.3335641351773</v>
      </c>
      <c r="E454" s="212">
        <v>3490.0622447817123</v>
      </c>
      <c r="F454" s="173">
        <v>7384.983994325687</v>
      </c>
      <c r="G454" s="133">
        <v>1060.8700045815942</v>
      </c>
      <c r="H454" s="151">
        <v>6030.758684330719</v>
      </c>
      <c r="I454" s="133">
        <v>305.7108276789293</v>
      </c>
      <c r="J454" s="145">
        <v>1451.693409132891</v>
      </c>
      <c r="K454" s="212">
        <v>16234.01692004982</v>
      </c>
      <c r="L454" s="151">
        <v>3309.4019125617842</v>
      </c>
      <c r="M454" s="151">
        <v>1317.1152420589594</v>
      </c>
      <c r="N454" s="212">
        <v>4626.517154620744</v>
      </c>
      <c r="O454" s="162" t="s">
        <v>15</v>
      </c>
      <c r="P454" s="173">
        <v>2195.873769438985</v>
      </c>
      <c r="Q454" s="151">
        <v>409.6543173723589</v>
      </c>
      <c r="R454" s="151">
        <v>350.59046647497905</v>
      </c>
      <c r="S454" s="151">
        <v>72.34431991799738</v>
      </c>
      <c r="T454" s="151">
        <v>331.28486431651635</v>
      </c>
      <c r="U454" s="212">
        <v>3359.747737520837</v>
      </c>
      <c r="V454" s="133">
        <v>362.7749352521358</v>
      </c>
      <c r="W454" s="86">
        <v>1043.082459956274</v>
      </c>
      <c r="X454" s="134">
        <v>456.60021780293937</v>
      </c>
      <c r="Y454" s="135">
        <v>1862.457613011353</v>
      </c>
      <c r="Z454" s="135">
        <v>15541.943316772526</v>
      </c>
      <c r="AA454" s="135">
        <v>331029.11823784467</v>
      </c>
    </row>
    <row r="455" spans="1:27" ht="12.75" hidden="1">
      <c r="A455" s="162" t="s">
        <v>16</v>
      </c>
      <c r="B455" s="212">
        <v>160674.3373625051</v>
      </c>
      <c r="C455" s="212">
        <v>102128.36443125142</v>
      </c>
      <c r="D455" s="212">
        <v>4569.454981496607</v>
      </c>
      <c r="E455" s="212">
        <v>3219.865235181944</v>
      </c>
      <c r="F455" s="173">
        <v>5873.447462651973</v>
      </c>
      <c r="G455" s="133">
        <v>635.0183347258433</v>
      </c>
      <c r="H455" s="151">
        <v>4759.084077543653</v>
      </c>
      <c r="I455" s="133">
        <v>297.2594439602797</v>
      </c>
      <c r="J455" s="145">
        <v>1154.7904878086924</v>
      </c>
      <c r="K455" s="212">
        <v>12719.599806690441</v>
      </c>
      <c r="L455" s="151">
        <v>2109.0350128330147</v>
      </c>
      <c r="M455" s="151">
        <v>939.5838450837509</v>
      </c>
      <c r="N455" s="212">
        <v>3048.6188579167656</v>
      </c>
      <c r="O455" s="162" t="s">
        <v>16</v>
      </c>
      <c r="P455" s="173">
        <v>3017.3737703599572</v>
      </c>
      <c r="Q455" s="151">
        <v>280.05175125958925</v>
      </c>
      <c r="R455" s="151">
        <v>343.2319019352485</v>
      </c>
      <c r="S455" s="151">
        <v>63.56464896268939</v>
      </c>
      <c r="T455" s="151">
        <v>326.3492339430456</v>
      </c>
      <c r="U455" s="212">
        <v>4030.5713064605297</v>
      </c>
      <c r="V455" s="133">
        <v>398.77548009671096</v>
      </c>
      <c r="W455" s="86">
        <v>725.0109189189819</v>
      </c>
      <c r="X455" s="134">
        <v>367.8311134614476</v>
      </c>
      <c r="Y455" s="135">
        <v>1491.6175124771426</v>
      </c>
      <c r="Z455" s="135">
        <v>14104.443604177166</v>
      </c>
      <c r="AA455" s="135">
        <v>305986.8730981571</v>
      </c>
    </row>
    <row r="456" spans="1:27" ht="12.75" hidden="1">
      <c r="A456" s="114" t="s">
        <v>17</v>
      </c>
      <c r="B456" s="215">
        <v>167811.25469590494</v>
      </c>
      <c r="C456" s="215">
        <v>116248.33118736901</v>
      </c>
      <c r="D456" s="215">
        <v>4567.532576137678</v>
      </c>
      <c r="E456" s="215">
        <v>3969.492318081388</v>
      </c>
      <c r="F456" s="177">
        <v>4958.61641242208</v>
      </c>
      <c r="G456" s="133">
        <v>833.999345722782</v>
      </c>
      <c r="H456" s="153">
        <v>4257.4615759374665</v>
      </c>
      <c r="I456" s="133">
        <v>512.8342233876122</v>
      </c>
      <c r="J456" s="145">
        <v>1241.8145197169756</v>
      </c>
      <c r="K456" s="215">
        <v>11804.726077186917</v>
      </c>
      <c r="L456" s="153">
        <v>1578.6933897440522</v>
      </c>
      <c r="M456" s="153">
        <v>671.9947124511793</v>
      </c>
      <c r="N456" s="215">
        <v>2250.6881021952313</v>
      </c>
      <c r="O456" s="114" t="s">
        <v>17</v>
      </c>
      <c r="P456" s="177">
        <v>2040.3014798558845</v>
      </c>
      <c r="Q456" s="153">
        <v>218.42624438619566</v>
      </c>
      <c r="R456" s="153">
        <v>583.5080376483396</v>
      </c>
      <c r="S456" s="153">
        <v>192.21243772286994</v>
      </c>
      <c r="T456" s="153">
        <v>408.0597857161309</v>
      </c>
      <c r="U456" s="215">
        <v>3442.507985329421</v>
      </c>
      <c r="V456" s="137">
        <v>241.06681284788226</v>
      </c>
      <c r="W456" s="136">
        <v>1224.1793571483938</v>
      </c>
      <c r="X456" s="138">
        <v>667.6624212823124</v>
      </c>
      <c r="Y456" s="139">
        <v>2132.9085912785863</v>
      </c>
      <c r="Z456" s="139">
        <v>15982.283358122202</v>
      </c>
      <c r="AA456" s="139">
        <v>328209.7248916054</v>
      </c>
    </row>
    <row r="457" spans="1:27" ht="13.5" hidden="1" thickBot="1">
      <c r="A457" s="163" t="s">
        <v>5</v>
      </c>
      <c r="B457" s="217">
        <v>2047942.713796447</v>
      </c>
      <c r="C457" s="217">
        <v>1414764.7930663705</v>
      </c>
      <c r="D457" s="217">
        <v>57977.23186797599</v>
      </c>
      <c r="E457" s="217">
        <v>55402.85888870323</v>
      </c>
      <c r="F457" s="175">
        <v>65175.28780213541</v>
      </c>
      <c r="G457" s="164">
        <v>11052.045545804562</v>
      </c>
      <c r="H457" s="166">
        <v>59550.07076281671</v>
      </c>
      <c r="I457" s="164">
        <v>5398.2528127709265</v>
      </c>
      <c r="J457" s="165">
        <v>14366.79082734138</v>
      </c>
      <c r="K457" s="217">
        <v>155542.44775086897</v>
      </c>
      <c r="L457" s="166">
        <v>26331.993844439436</v>
      </c>
      <c r="M457" s="166">
        <v>14586.935306631018</v>
      </c>
      <c r="N457" s="217">
        <v>40918.92915107045</v>
      </c>
      <c r="O457" s="163" t="s">
        <v>5</v>
      </c>
      <c r="P457" s="175">
        <v>21323.81295377101</v>
      </c>
      <c r="Q457" s="166">
        <v>4651.730648053162</v>
      </c>
      <c r="R457" s="166">
        <v>5448.536557008684</v>
      </c>
      <c r="S457" s="166">
        <v>873.3685718990432</v>
      </c>
      <c r="T457" s="166">
        <v>5725.744700287505</v>
      </c>
      <c r="U457" s="217">
        <v>38023.193431019405</v>
      </c>
      <c r="V457" s="167">
        <v>3740.3980934733727</v>
      </c>
      <c r="W457" s="164">
        <v>11250.102596991948</v>
      </c>
      <c r="X457" s="165">
        <v>6388.196415922671</v>
      </c>
      <c r="Y457" s="168">
        <v>21378.697106387997</v>
      </c>
      <c r="Z457" s="168">
        <v>182189.24015267825</v>
      </c>
      <c r="AA457" s="168">
        <v>4014140.105211522</v>
      </c>
    </row>
    <row r="458" spans="1:27" ht="14.25" hidden="1" thickBot="1" thickTop="1">
      <c r="A458" s="171" t="s">
        <v>34</v>
      </c>
      <c r="B458" s="152"/>
      <c r="D458" s="172"/>
      <c r="E458" s="172"/>
      <c r="F458" s="172"/>
      <c r="G458" s="172"/>
      <c r="H458" s="172"/>
      <c r="I458" s="172"/>
      <c r="J458" s="172"/>
      <c r="K458" s="219"/>
      <c r="L458" s="179"/>
      <c r="M458" s="179"/>
      <c r="N458" s="172"/>
      <c r="O458" s="170" t="s">
        <v>34</v>
      </c>
      <c r="P458" s="172"/>
      <c r="Q458" s="172"/>
      <c r="R458" s="172"/>
      <c r="S458" s="172"/>
      <c r="T458" s="172"/>
      <c r="U458" s="172"/>
      <c r="V458" s="179"/>
      <c r="W458" s="179"/>
      <c r="X458" s="179"/>
      <c r="Y458" s="172"/>
      <c r="Z458" s="172"/>
      <c r="AA458" s="220"/>
    </row>
    <row r="459" spans="1:27" ht="39" hidden="1" thickTop="1">
      <c r="A459" s="274">
        <v>1998</v>
      </c>
      <c r="B459" s="120" t="s">
        <v>58</v>
      </c>
      <c r="C459" s="120" t="s">
        <v>59</v>
      </c>
      <c r="D459" s="120" t="s">
        <v>0</v>
      </c>
      <c r="E459" s="119" t="s">
        <v>3</v>
      </c>
      <c r="F459" s="121" t="s">
        <v>47</v>
      </c>
      <c r="G459" s="122" t="s">
        <v>49</v>
      </c>
      <c r="H459" s="122" t="s">
        <v>48</v>
      </c>
      <c r="I459" s="122" t="s">
        <v>50</v>
      </c>
      <c r="J459" s="123" t="s">
        <v>123</v>
      </c>
      <c r="K459" s="120" t="s">
        <v>52</v>
      </c>
      <c r="L459" s="158" t="s">
        <v>45</v>
      </c>
      <c r="M459" s="158" t="s">
        <v>56</v>
      </c>
      <c r="N459" s="120" t="s">
        <v>46</v>
      </c>
      <c r="O459" s="268">
        <v>1998</v>
      </c>
      <c r="P459" s="121" t="s">
        <v>40</v>
      </c>
      <c r="Q459" s="124" t="s">
        <v>41</v>
      </c>
      <c r="R459" s="122" t="s">
        <v>42</v>
      </c>
      <c r="S459" s="124" t="s">
        <v>55</v>
      </c>
      <c r="T459" s="125" t="s">
        <v>44</v>
      </c>
      <c r="U459" s="120" t="s">
        <v>65</v>
      </c>
      <c r="V459" s="159" t="s">
        <v>72</v>
      </c>
      <c r="W459" s="158" t="s">
        <v>67</v>
      </c>
      <c r="X459" s="160" t="s">
        <v>68</v>
      </c>
      <c r="Y459" s="120" t="s">
        <v>69</v>
      </c>
      <c r="Z459" s="126" t="s">
        <v>70</v>
      </c>
      <c r="AA459" s="126" t="s">
        <v>53</v>
      </c>
    </row>
    <row r="460" spans="1:27" ht="12.75" hidden="1">
      <c r="A460" s="161" t="s">
        <v>6</v>
      </c>
      <c r="B460" s="211">
        <v>6635.685552667135</v>
      </c>
      <c r="C460" s="211">
        <v>6838.777746854826</v>
      </c>
      <c r="D460" s="211">
        <v>170370</v>
      </c>
      <c r="E460" s="211">
        <v>25838</v>
      </c>
      <c r="F460" s="176">
        <v>1364</v>
      </c>
      <c r="G460" s="133">
        <v>119</v>
      </c>
      <c r="H460" s="221">
        <v>1051</v>
      </c>
      <c r="I460" s="133">
        <v>72</v>
      </c>
      <c r="J460" s="145">
        <v>373</v>
      </c>
      <c r="K460" s="211">
        <v>2979</v>
      </c>
      <c r="L460" s="59">
        <v>4168</v>
      </c>
      <c r="M460" s="221">
        <v>1245</v>
      </c>
      <c r="N460" s="211">
        <v>5413</v>
      </c>
      <c r="O460" s="161" t="s">
        <v>6</v>
      </c>
      <c r="P460" s="176">
        <v>735</v>
      </c>
      <c r="Q460" s="59">
        <v>2613</v>
      </c>
      <c r="R460" s="221">
        <v>1251</v>
      </c>
      <c r="S460" s="221">
        <v>978</v>
      </c>
      <c r="T460" s="221">
        <v>5069</v>
      </c>
      <c r="U460" s="211">
        <v>10646</v>
      </c>
      <c r="V460" s="58" t="s">
        <v>73</v>
      </c>
      <c r="W460" s="59" t="s">
        <v>73</v>
      </c>
      <c r="X460" s="131" t="s">
        <v>73</v>
      </c>
      <c r="Y460" s="132" t="s">
        <v>73</v>
      </c>
      <c r="Z460" s="132">
        <v>9912.536700478038</v>
      </c>
      <c r="AA460" s="132">
        <v>238633</v>
      </c>
    </row>
    <row r="461" spans="1:27" ht="12.75" hidden="1">
      <c r="A461" s="162" t="s">
        <v>7</v>
      </c>
      <c r="B461" s="212">
        <v>3873.7013702219106</v>
      </c>
      <c r="C461" s="212">
        <v>4669.0327478953795</v>
      </c>
      <c r="D461" s="212">
        <v>178442</v>
      </c>
      <c r="E461" s="212">
        <v>22884</v>
      </c>
      <c r="F461" s="173">
        <v>1897</v>
      </c>
      <c r="G461" s="133">
        <v>100</v>
      </c>
      <c r="H461" s="151">
        <v>815</v>
      </c>
      <c r="I461" s="133">
        <v>64</v>
      </c>
      <c r="J461" s="145">
        <v>133</v>
      </c>
      <c r="K461" s="212">
        <v>3009</v>
      </c>
      <c r="L461" s="151">
        <v>2847</v>
      </c>
      <c r="M461" s="151">
        <v>718</v>
      </c>
      <c r="N461" s="212">
        <v>3565</v>
      </c>
      <c r="O461" s="162" t="s">
        <v>7</v>
      </c>
      <c r="P461" s="173">
        <v>389</v>
      </c>
      <c r="Q461" s="151">
        <v>810</v>
      </c>
      <c r="R461" s="151">
        <v>728</v>
      </c>
      <c r="S461" s="151">
        <v>313</v>
      </c>
      <c r="T461" s="151">
        <v>2402</v>
      </c>
      <c r="U461" s="212">
        <v>4642</v>
      </c>
      <c r="V461" s="133" t="s">
        <v>73</v>
      </c>
      <c r="W461" s="86" t="s">
        <v>73</v>
      </c>
      <c r="X461" s="134" t="s">
        <v>73</v>
      </c>
      <c r="Y461" s="135" t="s">
        <v>73</v>
      </c>
      <c r="Z461" s="135">
        <v>8329.265881882711</v>
      </c>
      <c r="AA461" s="135">
        <v>229414</v>
      </c>
    </row>
    <row r="462" spans="1:27" ht="12.75" hidden="1">
      <c r="A462" s="162" t="s">
        <v>8</v>
      </c>
      <c r="B462" s="212">
        <v>5968.944524003381</v>
      </c>
      <c r="C462" s="212">
        <v>6232.955531795838</v>
      </c>
      <c r="D462" s="212">
        <v>169137</v>
      </c>
      <c r="E462" s="212">
        <v>23126</v>
      </c>
      <c r="F462" s="173">
        <v>1304</v>
      </c>
      <c r="G462" s="133">
        <v>183</v>
      </c>
      <c r="H462" s="151">
        <v>1111</v>
      </c>
      <c r="I462" s="133">
        <v>88</v>
      </c>
      <c r="J462" s="145">
        <v>161</v>
      </c>
      <c r="K462" s="212">
        <v>2847</v>
      </c>
      <c r="L462" s="151">
        <v>4039</v>
      </c>
      <c r="M462" s="151">
        <v>1113</v>
      </c>
      <c r="N462" s="212">
        <v>5152</v>
      </c>
      <c r="O462" s="162" t="s">
        <v>8</v>
      </c>
      <c r="P462" s="173">
        <v>383</v>
      </c>
      <c r="Q462" s="151">
        <v>990</v>
      </c>
      <c r="R462" s="151">
        <v>939</v>
      </c>
      <c r="S462" s="151">
        <v>341</v>
      </c>
      <c r="T462" s="151">
        <v>2436</v>
      </c>
      <c r="U462" s="212">
        <v>5089</v>
      </c>
      <c r="V462" s="133" t="s">
        <v>73</v>
      </c>
      <c r="W462" s="86" t="s">
        <v>73</v>
      </c>
      <c r="X462" s="134" t="s">
        <v>73</v>
      </c>
      <c r="Y462" s="135" t="s">
        <v>73</v>
      </c>
      <c r="Z462" s="135">
        <v>9673.09994420078</v>
      </c>
      <c r="AA462" s="135">
        <v>227226</v>
      </c>
    </row>
    <row r="463" spans="1:27" ht="12.75" hidden="1">
      <c r="A463" s="162" t="s">
        <v>9</v>
      </c>
      <c r="B463" s="212">
        <v>9777.391161732074</v>
      </c>
      <c r="C463" s="212">
        <v>7106.9765236289495</v>
      </c>
      <c r="D463" s="212">
        <v>141014</v>
      </c>
      <c r="E463" s="212">
        <v>10420</v>
      </c>
      <c r="F463" s="173">
        <v>1183</v>
      </c>
      <c r="G463" s="133">
        <v>102</v>
      </c>
      <c r="H463" s="151">
        <v>614</v>
      </c>
      <c r="I463" s="133">
        <v>50</v>
      </c>
      <c r="J463" s="145">
        <v>115</v>
      </c>
      <c r="K463" s="212">
        <v>2064</v>
      </c>
      <c r="L463" s="151">
        <v>3375</v>
      </c>
      <c r="M463" s="151">
        <v>1535</v>
      </c>
      <c r="N463" s="212">
        <v>4910</v>
      </c>
      <c r="O463" s="162" t="s">
        <v>9</v>
      </c>
      <c r="P463" s="173">
        <v>438</v>
      </c>
      <c r="Q463" s="151">
        <v>1300</v>
      </c>
      <c r="R463" s="151">
        <v>697</v>
      </c>
      <c r="S463" s="151">
        <v>301</v>
      </c>
      <c r="T463" s="151">
        <v>1894</v>
      </c>
      <c r="U463" s="212">
        <v>4630</v>
      </c>
      <c r="V463" s="133" t="s">
        <v>73</v>
      </c>
      <c r="W463" s="86" t="s">
        <v>73</v>
      </c>
      <c r="X463" s="134" t="s">
        <v>73</v>
      </c>
      <c r="Y463" s="135" t="s">
        <v>73</v>
      </c>
      <c r="Z463" s="135">
        <v>8640.632314638977</v>
      </c>
      <c r="AA463" s="135">
        <v>188563</v>
      </c>
    </row>
    <row r="464" spans="1:27" ht="12.75" hidden="1">
      <c r="A464" s="162" t="s">
        <v>10</v>
      </c>
      <c r="B464" s="212">
        <v>5598.590426367625</v>
      </c>
      <c r="C464" s="212">
        <v>7988.316909865279</v>
      </c>
      <c r="D464" s="212">
        <v>151247</v>
      </c>
      <c r="E464" s="212">
        <v>5662</v>
      </c>
      <c r="F464" s="173">
        <v>1220</v>
      </c>
      <c r="G464" s="133">
        <v>141</v>
      </c>
      <c r="H464" s="151">
        <v>577</v>
      </c>
      <c r="I464" s="133">
        <v>56</v>
      </c>
      <c r="J464" s="145">
        <v>128</v>
      </c>
      <c r="K464" s="212">
        <v>2122</v>
      </c>
      <c r="L464" s="151">
        <v>3664</v>
      </c>
      <c r="M464" s="151">
        <v>2602</v>
      </c>
      <c r="N464" s="212">
        <v>6266</v>
      </c>
      <c r="O464" s="162" t="s">
        <v>10</v>
      </c>
      <c r="P464" s="173">
        <v>673</v>
      </c>
      <c r="Q464" s="151">
        <v>1802</v>
      </c>
      <c r="R464" s="151">
        <v>1179</v>
      </c>
      <c r="S464" s="151">
        <v>489</v>
      </c>
      <c r="T464" s="151">
        <v>2388</v>
      </c>
      <c r="U464" s="212">
        <v>6531</v>
      </c>
      <c r="V464" s="133" t="s">
        <v>73</v>
      </c>
      <c r="W464" s="86" t="s">
        <v>73</v>
      </c>
      <c r="X464" s="134" t="s">
        <v>73</v>
      </c>
      <c r="Y464" s="135" t="s">
        <v>73</v>
      </c>
      <c r="Z464" s="135">
        <v>10140.092663767096</v>
      </c>
      <c r="AA464" s="135">
        <v>195555</v>
      </c>
    </row>
    <row r="465" spans="1:27" ht="12.75" hidden="1">
      <c r="A465" s="162" t="s">
        <v>11</v>
      </c>
      <c r="B465" s="212">
        <v>7793.484154018955</v>
      </c>
      <c r="C465" s="212">
        <v>13960.408380937894</v>
      </c>
      <c r="D465" s="212">
        <v>146934</v>
      </c>
      <c r="E465" s="212">
        <v>3769</v>
      </c>
      <c r="F465" s="173">
        <v>883</v>
      </c>
      <c r="G465" s="133">
        <v>130</v>
      </c>
      <c r="H465" s="151">
        <v>346</v>
      </c>
      <c r="I465" s="133">
        <v>56</v>
      </c>
      <c r="J465" s="145">
        <v>90</v>
      </c>
      <c r="K465" s="212">
        <v>1505</v>
      </c>
      <c r="L465" s="151">
        <v>3721</v>
      </c>
      <c r="M465" s="151">
        <v>3837</v>
      </c>
      <c r="N465" s="212">
        <v>7558</v>
      </c>
      <c r="O465" s="162" t="s">
        <v>11</v>
      </c>
      <c r="P465" s="173">
        <v>841</v>
      </c>
      <c r="Q465" s="151">
        <v>1358</v>
      </c>
      <c r="R465" s="151">
        <v>1190</v>
      </c>
      <c r="S465" s="151">
        <v>743</v>
      </c>
      <c r="T465" s="151">
        <v>2675</v>
      </c>
      <c r="U465" s="212">
        <v>6807</v>
      </c>
      <c r="V465" s="133" t="s">
        <v>73</v>
      </c>
      <c r="W465" s="86" t="s">
        <v>73</v>
      </c>
      <c r="X465" s="134" t="s">
        <v>73</v>
      </c>
      <c r="Y465" s="135" t="s">
        <v>73</v>
      </c>
      <c r="Z465" s="135">
        <v>9436.107465043151</v>
      </c>
      <c r="AA465" s="135">
        <v>197763</v>
      </c>
    </row>
    <row r="466" spans="1:27" ht="12.75" hidden="1">
      <c r="A466" s="162" t="s">
        <v>12</v>
      </c>
      <c r="B466" s="212">
        <v>6394.76907307455</v>
      </c>
      <c r="C466" s="212">
        <v>11454.900786046464</v>
      </c>
      <c r="D466" s="212">
        <v>183518</v>
      </c>
      <c r="E466" s="212">
        <v>4813</v>
      </c>
      <c r="F466" s="173">
        <v>1081</v>
      </c>
      <c r="G466" s="133">
        <v>179</v>
      </c>
      <c r="H466" s="151">
        <v>370</v>
      </c>
      <c r="I466" s="133">
        <v>175</v>
      </c>
      <c r="J466" s="145">
        <v>193</v>
      </c>
      <c r="K466" s="212">
        <v>1998</v>
      </c>
      <c r="L466" s="151">
        <v>3519</v>
      </c>
      <c r="M466" s="151">
        <v>3154</v>
      </c>
      <c r="N466" s="212">
        <v>6673</v>
      </c>
      <c r="O466" s="162" t="s">
        <v>12</v>
      </c>
      <c r="P466" s="173">
        <v>1007</v>
      </c>
      <c r="Q466" s="151">
        <v>2588</v>
      </c>
      <c r="R466" s="151">
        <v>1982</v>
      </c>
      <c r="S466" s="151">
        <v>381</v>
      </c>
      <c r="T466" s="151">
        <v>2787</v>
      </c>
      <c r="U466" s="212">
        <v>8745</v>
      </c>
      <c r="V466" s="133" t="s">
        <v>73</v>
      </c>
      <c r="W466" s="86" t="s">
        <v>73</v>
      </c>
      <c r="X466" s="134" t="s">
        <v>73</v>
      </c>
      <c r="Y466" s="135" t="s">
        <v>73</v>
      </c>
      <c r="Z466" s="135">
        <v>10904.330140878987</v>
      </c>
      <c r="AA466" s="135">
        <v>234501</v>
      </c>
    </row>
    <row r="467" spans="1:27" ht="12.75" hidden="1">
      <c r="A467" s="162" t="s">
        <v>13</v>
      </c>
      <c r="B467" s="212">
        <v>9285.946960896876</v>
      </c>
      <c r="C467" s="212">
        <v>13249.600610625868</v>
      </c>
      <c r="D467" s="212">
        <v>178482</v>
      </c>
      <c r="E467" s="212">
        <v>6583</v>
      </c>
      <c r="F467" s="173">
        <v>1158</v>
      </c>
      <c r="G467" s="133">
        <v>193</v>
      </c>
      <c r="H467" s="151">
        <v>464</v>
      </c>
      <c r="I467" s="133">
        <v>359</v>
      </c>
      <c r="J467" s="145">
        <v>111</v>
      </c>
      <c r="K467" s="212">
        <v>2285</v>
      </c>
      <c r="L467" s="151">
        <v>3138</v>
      </c>
      <c r="M467" s="151">
        <v>2121</v>
      </c>
      <c r="N467" s="212">
        <v>5259</v>
      </c>
      <c r="O467" s="162" t="s">
        <v>13</v>
      </c>
      <c r="P467" s="173">
        <v>1035</v>
      </c>
      <c r="Q467" s="151">
        <v>1807</v>
      </c>
      <c r="R467" s="151">
        <v>1753</v>
      </c>
      <c r="S467" s="151">
        <v>252</v>
      </c>
      <c r="T467" s="151">
        <v>2661</v>
      </c>
      <c r="U467" s="212">
        <v>7508</v>
      </c>
      <c r="V467" s="133" t="s">
        <v>73</v>
      </c>
      <c r="W467" s="86" t="s">
        <v>73</v>
      </c>
      <c r="X467" s="134" t="s">
        <v>73</v>
      </c>
      <c r="Y467" s="135" t="s">
        <v>73</v>
      </c>
      <c r="Z467" s="135">
        <v>11036.452428477256</v>
      </c>
      <c r="AA467" s="135">
        <v>233689</v>
      </c>
    </row>
    <row r="468" spans="1:27" ht="12.75" hidden="1">
      <c r="A468" s="162" t="s">
        <v>14</v>
      </c>
      <c r="B468" s="212">
        <v>5971.137831229291</v>
      </c>
      <c r="C468" s="212">
        <v>4340.292383104528</v>
      </c>
      <c r="D468" s="212">
        <v>178962</v>
      </c>
      <c r="E468" s="212">
        <v>4753</v>
      </c>
      <c r="F468" s="173">
        <v>940</v>
      </c>
      <c r="G468" s="133">
        <v>64</v>
      </c>
      <c r="H468" s="151">
        <v>399</v>
      </c>
      <c r="I468" s="133">
        <v>84</v>
      </c>
      <c r="J468" s="145">
        <v>74</v>
      </c>
      <c r="K468" s="212">
        <v>1561</v>
      </c>
      <c r="L468" s="151">
        <v>4290</v>
      </c>
      <c r="M468" s="151">
        <v>2533</v>
      </c>
      <c r="N468" s="212">
        <v>6823</v>
      </c>
      <c r="O468" s="162" t="s">
        <v>14</v>
      </c>
      <c r="P468" s="173">
        <v>800</v>
      </c>
      <c r="Q468" s="151">
        <v>857</v>
      </c>
      <c r="R468" s="151">
        <v>1027</v>
      </c>
      <c r="S468" s="151">
        <v>232</v>
      </c>
      <c r="T468" s="151">
        <v>1864</v>
      </c>
      <c r="U468" s="212">
        <v>4780</v>
      </c>
      <c r="V468" s="133" t="s">
        <v>73</v>
      </c>
      <c r="W468" s="86" t="s">
        <v>73</v>
      </c>
      <c r="X468" s="134" t="s">
        <v>73</v>
      </c>
      <c r="Y468" s="135" t="s">
        <v>73</v>
      </c>
      <c r="Z468" s="135">
        <v>8881.56978566618</v>
      </c>
      <c r="AA468" s="135">
        <v>216072</v>
      </c>
    </row>
    <row r="469" spans="1:27" ht="12.75" hidden="1">
      <c r="A469" s="162" t="s">
        <v>15</v>
      </c>
      <c r="B469" s="212">
        <v>4675.770727645472</v>
      </c>
      <c r="C469" s="212">
        <v>4882.583663675945</v>
      </c>
      <c r="D469" s="212">
        <v>140093</v>
      </c>
      <c r="E469" s="212">
        <v>12634</v>
      </c>
      <c r="F469" s="173">
        <v>1134</v>
      </c>
      <c r="G469" s="133">
        <v>175</v>
      </c>
      <c r="H469" s="151">
        <v>843</v>
      </c>
      <c r="I469" s="133">
        <v>146</v>
      </c>
      <c r="J469" s="145">
        <v>92</v>
      </c>
      <c r="K469" s="212">
        <v>2390</v>
      </c>
      <c r="L469" s="151">
        <v>3723</v>
      </c>
      <c r="M469" s="151">
        <v>1961</v>
      </c>
      <c r="N469" s="212">
        <v>5684</v>
      </c>
      <c r="O469" s="162" t="s">
        <v>15</v>
      </c>
      <c r="P469" s="173">
        <v>914</v>
      </c>
      <c r="Q469" s="151">
        <v>949</v>
      </c>
      <c r="R469" s="151">
        <v>1459</v>
      </c>
      <c r="S469" s="151">
        <v>346</v>
      </c>
      <c r="T469" s="151">
        <v>1957</v>
      </c>
      <c r="U469" s="212">
        <v>5625</v>
      </c>
      <c r="V469" s="133" t="s">
        <v>73</v>
      </c>
      <c r="W469" s="86" t="s">
        <v>73</v>
      </c>
      <c r="X469" s="134" t="s">
        <v>73</v>
      </c>
      <c r="Y469" s="135" t="s">
        <v>73</v>
      </c>
      <c r="Z469" s="135">
        <v>9399.645608678584</v>
      </c>
      <c r="AA469" s="135">
        <v>185384</v>
      </c>
    </row>
    <row r="470" spans="1:27" ht="12.75" hidden="1">
      <c r="A470" s="162" t="s">
        <v>16</v>
      </c>
      <c r="B470" s="212">
        <v>4380.615084642715</v>
      </c>
      <c r="C470" s="212">
        <v>5280.023763150754</v>
      </c>
      <c r="D470" s="212">
        <v>147559</v>
      </c>
      <c r="E470" s="212">
        <v>25959</v>
      </c>
      <c r="F470" s="173">
        <v>1326</v>
      </c>
      <c r="G470" s="133">
        <v>99</v>
      </c>
      <c r="H470" s="151">
        <v>876</v>
      </c>
      <c r="I470" s="133">
        <v>98</v>
      </c>
      <c r="J470" s="145">
        <v>87</v>
      </c>
      <c r="K470" s="212">
        <v>2486</v>
      </c>
      <c r="L470" s="151">
        <v>3223</v>
      </c>
      <c r="M470" s="151">
        <v>1041</v>
      </c>
      <c r="N470" s="212">
        <v>4264</v>
      </c>
      <c r="O470" s="162" t="s">
        <v>16</v>
      </c>
      <c r="P470" s="173">
        <v>815</v>
      </c>
      <c r="Q470" s="151">
        <v>477</v>
      </c>
      <c r="R470" s="151">
        <v>1600</v>
      </c>
      <c r="S470" s="151">
        <v>394</v>
      </c>
      <c r="T470" s="151">
        <v>1663</v>
      </c>
      <c r="U470" s="212">
        <v>4949</v>
      </c>
      <c r="V470" s="133" t="s">
        <v>73</v>
      </c>
      <c r="W470" s="86" t="s">
        <v>73</v>
      </c>
      <c r="X470" s="134" t="s">
        <v>73</v>
      </c>
      <c r="Y470" s="135" t="s">
        <v>73</v>
      </c>
      <c r="Z470" s="135">
        <v>10187.36115220653</v>
      </c>
      <c r="AA470" s="135">
        <v>205065</v>
      </c>
    </row>
    <row r="471" spans="1:27" ht="12.75" hidden="1">
      <c r="A471" s="114" t="s">
        <v>17</v>
      </c>
      <c r="B471" s="215">
        <v>7693.776250303448</v>
      </c>
      <c r="C471" s="215">
        <v>7929.252432509705</v>
      </c>
      <c r="D471" s="215">
        <v>160619</v>
      </c>
      <c r="E471" s="215">
        <v>30748</v>
      </c>
      <c r="F471" s="177">
        <v>1113</v>
      </c>
      <c r="G471" s="133">
        <v>133</v>
      </c>
      <c r="H471" s="153">
        <v>524</v>
      </c>
      <c r="I471" s="133">
        <v>110</v>
      </c>
      <c r="J471" s="145">
        <v>98</v>
      </c>
      <c r="K471" s="215">
        <v>1978</v>
      </c>
      <c r="L471" s="153">
        <v>3709</v>
      </c>
      <c r="M471" s="153">
        <v>921</v>
      </c>
      <c r="N471" s="215">
        <v>4630</v>
      </c>
      <c r="O471" s="114" t="s">
        <v>17</v>
      </c>
      <c r="P471" s="177">
        <v>509</v>
      </c>
      <c r="Q471" s="153">
        <v>813</v>
      </c>
      <c r="R471" s="153">
        <v>1623</v>
      </c>
      <c r="S471" s="153">
        <v>533</v>
      </c>
      <c r="T471" s="153">
        <v>3027</v>
      </c>
      <c r="U471" s="215">
        <v>6505</v>
      </c>
      <c r="V471" s="137" t="s">
        <v>73</v>
      </c>
      <c r="W471" s="136" t="s">
        <v>73</v>
      </c>
      <c r="X471" s="138" t="s">
        <v>73</v>
      </c>
      <c r="Y471" s="139" t="s">
        <v>73</v>
      </c>
      <c r="Z471" s="139">
        <v>9681.97131718685</v>
      </c>
      <c r="AA471" s="139">
        <v>229785</v>
      </c>
    </row>
    <row r="472" spans="1:27" ht="13.5" hidden="1" thickBot="1">
      <c r="A472" s="277" t="s">
        <v>5</v>
      </c>
      <c r="B472" s="217">
        <v>78049.81311680345</v>
      </c>
      <c r="C472" s="217">
        <v>93933.12148009143</v>
      </c>
      <c r="D472" s="217">
        <v>1946377</v>
      </c>
      <c r="E472" s="217">
        <v>177189</v>
      </c>
      <c r="F472" s="249">
        <v>14603</v>
      </c>
      <c r="G472" s="164">
        <v>1618</v>
      </c>
      <c r="H472" s="166">
        <v>7990</v>
      </c>
      <c r="I472" s="164">
        <v>1358</v>
      </c>
      <c r="J472" s="202">
        <v>1655</v>
      </c>
      <c r="K472" s="217">
        <v>27224</v>
      </c>
      <c r="L472" s="249">
        <v>43416</v>
      </c>
      <c r="M472" s="276">
        <v>22781</v>
      </c>
      <c r="N472" s="217">
        <v>66197</v>
      </c>
      <c r="O472" s="275" t="s">
        <v>5</v>
      </c>
      <c r="P472" s="175">
        <v>8539</v>
      </c>
      <c r="Q472" s="166">
        <v>16364</v>
      </c>
      <c r="R472" s="166">
        <v>15428</v>
      </c>
      <c r="S472" s="166">
        <v>5303</v>
      </c>
      <c r="T472" s="276">
        <v>30823</v>
      </c>
      <c r="U472" s="217">
        <v>76457</v>
      </c>
      <c r="V472" s="201" t="s">
        <v>73</v>
      </c>
      <c r="W472" s="164" t="s">
        <v>73</v>
      </c>
      <c r="X472" s="202" t="s">
        <v>73</v>
      </c>
      <c r="Y472" s="168" t="s">
        <v>73</v>
      </c>
      <c r="Z472" s="168">
        <v>116223.06540310514</v>
      </c>
      <c r="AA472" s="168">
        <v>2581650</v>
      </c>
    </row>
    <row r="473" spans="2:80" s="142" customFormat="1" ht="18.75" hidden="1" thickTop="1"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  <c r="AB473" s="140"/>
      <c r="AC473" s="140"/>
      <c r="AD473" s="140"/>
      <c r="AE473" s="140"/>
      <c r="AF473" s="140"/>
      <c r="AG473" s="140"/>
      <c r="AH473" s="140"/>
      <c r="AI473" s="140"/>
      <c r="AJ473" s="140"/>
      <c r="AK473" s="140"/>
      <c r="AL473" s="140"/>
      <c r="AM473" s="140"/>
      <c r="AN473" s="140"/>
      <c r="AO473" s="140"/>
      <c r="AP473" s="140"/>
      <c r="AQ473" s="140"/>
      <c r="AR473" s="140"/>
      <c r="AS473" s="140"/>
      <c r="AT473" s="140"/>
      <c r="AU473" s="140"/>
      <c r="AV473" s="140"/>
      <c r="AW473" s="140"/>
      <c r="AX473" s="140"/>
      <c r="AY473" s="140"/>
      <c r="AZ473" s="140"/>
      <c r="BA473" s="140"/>
      <c r="BB473" s="140"/>
      <c r="BC473" s="140"/>
      <c r="BD473" s="140"/>
      <c r="BE473" s="140"/>
      <c r="BF473" s="140"/>
      <c r="BG473" s="140"/>
      <c r="BH473" s="140"/>
      <c r="BI473" s="140"/>
      <c r="BJ473" s="140"/>
      <c r="BK473" s="140"/>
      <c r="BL473" s="140"/>
      <c r="BM473" s="140"/>
      <c r="BN473" s="140"/>
      <c r="BO473" s="140"/>
      <c r="BP473" s="140"/>
      <c r="BQ473" s="140"/>
      <c r="BR473" s="140"/>
      <c r="BS473" s="140"/>
      <c r="BT473" s="140"/>
      <c r="BU473" s="140"/>
      <c r="BV473" s="140"/>
      <c r="BW473" s="140"/>
      <c r="BX473" s="140"/>
      <c r="BY473" s="140"/>
      <c r="BZ473" s="140"/>
      <c r="CA473" s="140"/>
      <c r="CB473" s="140"/>
    </row>
    <row r="474" spans="1:27" s="142" customFormat="1" ht="12.75" customHeight="1" hidden="1">
      <c r="A474" s="144"/>
      <c r="B474" s="140"/>
      <c r="C474" s="140"/>
      <c r="D474" s="141"/>
      <c r="E474" s="209"/>
      <c r="F474" s="209"/>
      <c r="G474" s="209"/>
      <c r="H474" s="209"/>
      <c r="I474" s="209"/>
      <c r="J474" s="209"/>
      <c r="K474" s="209"/>
      <c r="L474" s="141"/>
      <c r="M474" s="141"/>
      <c r="N474" s="141"/>
      <c r="O474" s="144"/>
      <c r="R474" s="141"/>
      <c r="S474" s="141"/>
      <c r="T474" s="141"/>
      <c r="U474" s="141"/>
      <c r="V474" s="141"/>
      <c r="W474" s="141"/>
      <c r="X474" s="141"/>
      <c r="Y474" s="141"/>
      <c r="Z474" s="141"/>
      <c r="AA474" s="143"/>
    </row>
    <row r="475" spans="1:27" s="142" customFormat="1" ht="12.75" customHeight="1" hidden="1">
      <c r="A475" s="144"/>
      <c r="B475" s="140"/>
      <c r="C475" s="140"/>
      <c r="D475" s="141"/>
      <c r="E475" s="209"/>
      <c r="F475" s="209"/>
      <c r="G475" s="209"/>
      <c r="H475" s="209"/>
      <c r="I475" s="209"/>
      <c r="J475" s="209"/>
      <c r="K475" s="209"/>
      <c r="L475" s="141"/>
      <c r="M475" s="141"/>
      <c r="N475" s="141"/>
      <c r="O475" s="144"/>
      <c r="R475" s="141"/>
      <c r="S475" s="141"/>
      <c r="T475" s="141"/>
      <c r="U475" s="141"/>
      <c r="V475" s="141"/>
      <c r="W475" s="141"/>
      <c r="X475" s="141"/>
      <c r="Y475" s="141"/>
      <c r="Z475" s="141"/>
      <c r="AA475" s="143"/>
    </row>
    <row r="476" spans="1:27" ht="16.5" hidden="1" thickBot="1">
      <c r="A476" s="374" t="s">
        <v>132</v>
      </c>
      <c r="B476" s="9"/>
      <c r="C476" s="9"/>
      <c r="D476" s="117"/>
      <c r="E476" s="210"/>
      <c r="F476" s="210"/>
      <c r="G476" s="210"/>
      <c r="H476" s="210"/>
      <c r="I476" s="210"/>
      <c r="J476" s="210"/>
      <c r="K476" s="210"/>
      <c r="L476" s="117"/>
      <c r="M476" s="117"/>
      <c r="N476" s="117"/>
      <c r="O476" s="8"/>
      <c r="P476" s="84"/>
      <c r="Q476" s="84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8"/>
    </row>
    <row r="477" spans="1:27" s="117" customFormat="1" ht="13.5" hidden="1" thickBot="1">
      <c r="A477" s="146"/>
      <c r="B477" s="223" t="s">
        <v>74</v>
      </c>
      <c r="C477" s="147" t="s">
        <v>75</v>
      </c>
      <c r="D477" s="148" t="s">
        <v>60</v>
      </c>
      <c r="E477" s="149" t="s">
        <v>61</v>
      </c>
      <c r="F477" s="483" t="s">
        <v>62</v>
      </c>
      <c r="G477" s="484"/>
      <c r="H477" s="484"/>
      <c r="I477" s="484"/>
      <c r="J477" s="484"/>
      <c r="K477" s="485"/>
      <c r="L477" s="486" t="s">
        <v>63</v>
      </c>
      <c r="M477" s="487"/>
      <c r="N477" s="488"/>
      <c r="O477" s="483" t="s">
        <v>64</v>
      </c>
      <c r="P477" s="484"/>
      <c r="Q477" s="484"/>
      <c r="R477" s="484"/>
      <c r="S477" s="484"/>
      <c r="T477" s="484"/>
      <c r="U477" s="485"/>
      <c r="V477" s="486" t="s">
        <v>66</v>
      </c>
      <c r="W477" s="487"/>
      <c r="X477" s="487"/>
      <c r="Y477" s="488"/>
      <c r="Z477" s="148" t="s">
        <v>71</v>
      </c>
      <c r="AA477" s="150" t="s">
        <v>5</v>
      </c>
    </row>
    <row r="478" spans="1:27" s="127" customFormat="1" ht="39.75" customHeight="1" hidden="1" thickTop="1">
      <c r="A478" s="268">
        <v>1999</v>
      </c>
      <c r="B478" s="120" t="s">
        <v>58</v>
      </c>
      <c r="C478" s="120" t="s">
        <v>59</v>
      </c>
      <c r="D478" s="120" t="s">
        <v>0</v>
      </c>
      <c r="E478" s="119" t="s">
        <v>3</v>
      </c>
      <c r="F478" s="121" t="s">
        <v>47</v>
      </c>
      <c r="G478" s="122" t="s">
        <v>49</v>
      </c>
      <c r="H478" s="122" t="s">
        <v>48</v>
      </c>
      <c r="I478" s="122" t="s">
        <v>50</v>
      </c>
      <c r="J478" s="123" t="s">
        <v>123</v>
      </c>
      <c r="K478" s="120" t="s">
        <v>52</v>
      </c>
      <c r="L478" s="158" t="s">
        <v>45</v>
      </c>
      <c r="M478" s="158" t="s">
        <v>56</v>
      </c>
      <c r="N478" s="120" t="s">
        <v>46</v>
      </c>
      <c r="O478" s="121"/>
      <c r="P478" s="121" t="s">
        <v>40</v>
      </c>
      <c r="Q478" s="124" t="s">
        <v>41</v>
      </c>
      <c r="R478" s="122" t="s">
        <v>42</v>
      </c>
      <c r="S478" s="124" t="s">
        <v>55</v>
      </c>
      <c r="T478" s="125" t="s">
        <v>44</v>
      </c>
      <c r="U478" s="120" t="s">
        <v>65</v>
      </c>
      <c r="V478" s="159" t="s">
        <v>72</v>
      </c>
      <c r="W478" s="158" t="s">
        <v>67</v>
      </c>
      <c r="X478" s="160" t="s">
        <v>68</v>
      </c>
      <c r="Y478" s="120" t="s">
        <v>69</v>
      </c>
      <c r="Z478" s="120" t="s">
        <v>70</v>
      </c>
      <c r="AA478" s="120" t="s">
        <v>53</v>
      </c>
    </row>
    <row r="479" spans="1:27" ht="12.75" hidden="1">
      <c r="A479" s="169" t="s">
        <v>5</v>
      </c>
      <c r="B479" s="129"/>
      <c r="C479" s="129"/>
      <c r="D479" s="129"/>
      <c r="E479" s="128"/>
      <c r="F479" s="12"/>
      <c r="G479" s="11"/>
      <c r="H479" s="11"/>
      <c r="I479" s="11"/>
      <c r="J479" s="130"/>
      <c r="K479" s="129"/>
      <c r="L479" s="16"/>
      <c r="M479" s="16"/>
      <c r="N479" s="129"/>
      <c r="O479" s="169" t="s">
        <v>5</v>
      </c>
      <c r="P479" s="12"/>
      <c r="Q479" s="16"/>
      <c r="R479" s="11"/>
      <c r="S479" s="16"/>
      <c r="T479" s="31"/>
      <c r="U479" s="129"/>
      <c r="V479" s="13"/>
      <c r="W479" s="16"/>
      <c r="X479" s="130"/>
      <c r="Y479" s="129"/>
      <c r="Z479" s="129"/>
      <c r="AA479" s="129"/>
    </row>
    <row r="480" spans="1:27" ht="12.75" hidden="1">
      <c r="A480" s="161" t="s">
        <v>6</v>
      </c>
      <c r="B480" s="212">
        <v>150392.2045262445</v>
      </c>
      <c r="C480" s="212">
        <v>143721.68977847893</v>
      </c>
      <c r="D480" s="212">
        <v>147893.71534367965</v>
      </c>
      <c r="E480" s="211">
        <v>35868.385665529015</v>
      </c>
      <c r="F480" s="173">
        <v>5882.55684870188</v>
      </c>
      <c r="G480" s="133">
        <v>845.9677419354839</v>
      </c>
      <c r="H480" s="173">
        <v>4704.154213036566</v>
      </c>
      <c r="I480" s="133">
        <v>336.5844155844156</v>
      </c>
      <c r="J480" s="145">
        <v>774.8720000000001</v>
      </c>
      <c r="K480" s="211">
        <v>12544.135219258345</v>
      </c>
      <c r="L480" s="151">
        <v>6379.614477040816</v>
      </c>
      <c r="M480" s="173">
        <v>2004.2</v>
      </c>
      <c r="N480" s="211">
        <v>8383.814477040816</v>
      </c>
      <c r="O480" s="161" t="s">
        <v>6</v>
      </c>
      <c r="P480" s="173">
        <v>1672.107575757576</v>
      </c>
      <c r="Q480" s="173">
        <v>877.6022727272727</v>
      </c>
      <c r="R480" s="173">
        <v>3704.4619221815765</v>
      </c>
      <c r="S480" s="173">
        <v>394.49526813880124</v>
      </c>
      <c r="T480" s="172">
        <v>2987.736349453978</v>
      </c>
      <c r="U480" s="212">
        <v>9636.403388259205</v>
      </c>
      <c r="V480" s="58">
        <v>483.5937390838501</v>
      </c>
      <c r="W480" s="59">
        <v>950.3780331149845</v>
      </c>
      <c r="X480" s="131">
        <v>429.45917603248193</v>
      </c>
      <c r="Y480" s="269">
        <v>1863.4309482313215</v>
      </c>
      <c r="Z480" s="213">
        <v>25690.220653278233</v>
      </c>
      <c r="AA480" s="213">
        <v>535994</v>
      </c>
    </row>
    <row r="481" spans="1:27" ht="12.75" hidden="1">
      <c r="A481" s="162" t="s">
        <v>7</v>
      </c>
      <c r="B481" s="212">
        <v>162044.68359281556</v>
      </c>
      <c r="C481" s="212">
        <v>145661.07982755644</v>
      </c>
      <c r="D481" s="212">
        <v>159762.41990969685</v>
      </c>
      <c r="E481" s="212">
        <v>34702.75539568345</v>
      </c>
      <c r="F481" s="173">
        <v>6335.470724637681</v>
      </c>
      <c r="G481" s="133">
        <v>879.7142857142858</v>
      </c>
      <c r="H481" s="173">
        <v>4830.860074626866</v>
      </c>
      <c r="I481" s="133">
        <v>410.82022471910113</v>
      </c>
      <c r="J481" s="145">
        <v>746.0357142857142</v>
      </c>
      <c r="K481" s="212">
        <v>13202.901023983648</v>
      </c>
      <c r="L481" s="151">
        <v>4665.671975497703</v>
      </c>
      <c r="M481" s="173">
        <v>1241.1161879895562</v>
      </c>
      <c r="N481" s="212">
        <v>5906.788163487259</v>
      </c>
      <c r="O481" s="162" t="s">
        <v>7</v>
      </c>
      <c r="P481" s="173">
        <v>1472.5471698113206</v>
      </c>
      <c r="Q481" s="173">
        <v>1750.6976241900647</v>
      </c>
      <c r="R481" s="173">
        <v>3196.5974542561653</v>
      </c>
      <c r="S481" s="173">
        <v>561.3126385809312</v>
      </c>
      <c r="T481" s="172">
        <v>4937.015115163148</v>
      </c>
      <c r="U481" s="212">
        <v>11918.170002001629</v>
      </c>
      <c r="V481" s="133">
        <v>551.9881272200031</v>
      </c>
      <c r="W481" s="86">
        <v>772.1498515030625</v>
      </c>
      <c r="X481" s="134">
        <v>418.3068454396599</v>
      </c>
      <c r="Y481" s="270">
        <v>1742.4448241627217</v>
      </c>
      <c r="Z481" s="214">
        <v>21109.75726061243</v>
      </c>
      <c r="AA481" s="214">
        <v>556051</v>
      </c>
    </row>
    <row r="482" spans="1:27" ht="12.75" hidden="1">
      <c r="A482" s="162" t="s">
        <v>8</v>
      </c>
      <c r="B482" s="212">
        <v>180497.126783478</v>
      </c>
      <c r="C482" s="212">
        <v>162763.3737153012</v>
      </c>
      <c r="D482" s="212">
        <v>160717.43821468094</v>
      </c>
      <c r="E482" s="212">
        <v>35831.70503597122</v>
      </c>
      <c r="F482" s="173">
        <v>6644.245454545455</v>
      </c>
      <c r="G482" s="133">
        <v>901</v>
      </c>
      <c r="H482" s="173">
        <v>5926.988112927192</v>
      </c>
      <c r="I482" s="133">
        <v>392.7142857142857</v>
      </c>
      <c r="J482" s="145">
        <v>908.7204301075269</v>
      </c>
      <c r="K482" s="212">
        <v>14773.668283294459</v>
      </c>
      <c r="L482" s="151">
        <v>6103.493279569892</v>
      </c>
      <c r="M482" s="173">
        <v>1738.0231522707036</v>
      </c>
      <c r="N482" s="212">
        <v>7841.516431840596</v>
      </c>
      <c r="O482" s="162" t="s">
        <v>8</v>
      </c>
      <c r="P482" s="173">
        <v>1934.572354211663</v>
      </c>
      <c r="Q482" s="173">
        <v>918.6078431372549</v>
      </c>
      <c r="R482" s="173">
        <v>3305.90829846583</v>
      </c>
      <c r="S482" s="173">
        <v>492.83088235294116</v>
      </c>
      <c r="T482" s="172">
        <v>3000.164481525626</v>
      </c>
      <c r="U482" s="212">
        <v>9652.083859693315</v>
      </c>
      <c r="V482" s="133">
        <v>435.6604281579506</v>
      </c>
      <c r="W482" s="86">
        <v>480.2941099004532</v>
      </c>
      <c r="X482" s="134">
        <v>550.4538891362665</v>
      </c>
      <c r="Y482" s="270">
        <v>1466.4084271946667</v>
      </c>
      <c r="Z482" s="214">
        <v>23162.679248545628</v>
      </c>
      <c r="AA482" s="214">
        <v>596706</v>
      </c>
    </row>
    <row r="483" spans="1:27" ht="12.75" hidden="1">
      <c r="A483" s="162" t="s">
        <v>9</v>
      </c>
      <c r="B483" s="212">
        <v>187709.616593824</v>
      </c>
      <c r="C483" s="212">
        <v>131122.02919070816</v>
      </c>
      <c r="D483" s="212">
        <v>132994.23001966585</v>
      </c>
      <c r="E483" s="212">
        <v>19448.961165048546</v>
      </c>
      <c r="F483" s="173">
        <v>6946.098360655737</v>
      </c>
      <c r="G483" s="133">
        <v>951.025641025641</v>
      </c>
      <c r="H483" s="173">
        <v>4682.192</v>
      </c>
      <c r="I483" s="133">
        <v>451.79452054794524</v>
      </c>
      <c r="J483" s="145">
        <v>1097.5405405405406</v>
      </c>
      <c r="K483" s="212">
        <v>14128.651062769864</v>
      </c>
      <c r="L483" s="151">
        <v>5717.6629318394025</v>
      </c>
      <c r="M483" s="173">
        <v>2532.781626506024</v>
      </c>
      <c r="N483" s="212">
        <v>8250.444558345427</v>
      </c>
      <c r="O483" s="162" t="s">
        <v>9</v>
      </c>
      <c r="P483" s="173">
        <v>1857.3776223776224</v>
      </c>
      <c r="Q483" s="173">
        <v>843.0188679245283</v>
      </c>
      <c r="R483" s="173">
        <v>2268.2974137931033</v>
      </c>
      <c r="S483" s="173">
        <v>233.70238095238096</v>
      </c>
      <c r="T483" s="172">
        <v>3731.7535211267605</v>
      </c>
      <c r="U483" s="212">
        <v>8934.149806174395</v>
      </c>
      <c r="V483" s="133">
        <v>302.70975587932804</v>
      </c>
      <c r="W483" s="86">
        <v>416.4730472809577</v>
      </c>
      <c r="X483" s="134">
        <v>463.3540605745665</v>
      </c>
      <c r="Y483" s="270">
        <v>1182.5368637348522</v>
      </c>
      <c r="Z483" s="214">
        <v>23464.38073972889</v>
      </c>
      <c r="AA483" s="214">
        <v>527235</v>
      </c>
    </row>
    <row r="484" spans="1:27" ht="12.75" hidden="1">
      <c r="A484" s="162" t="s">
        <v>10</v>
      </c>
      <c r="B484" s="212">
        <v>185646.32727298516</v>
      </c>
      <c r="C484" s="212">
        <v>123966.53491914384</v>
      </c>
      <c r="D484" s="212">
        <v>134905.48281691608</v>
      </c>
      <c r="E484" s="212">
        <v>9969.697368421053</v>
      </c>
      <c r="F484" s="173">
        <v>5798.1407657657655</v>
      </c>
      <c r="G484" s="133">
        <v>848.5089285714286</v>
      </c>
      <c r="H484" s="173">
        <v>5583.792982456141</v>
      </c>
      <c r="I484" s="133">
        <v>452.76</v>
      </c>
      <c r="J484" s="145">
        <v>1000.6296296296297</v>
      </c>
      <c r="K484" s="212">
        <v>13683.832306422964</v>
      </c>
      <c r="L484" s="151">
        <v>6427.033057851239</v>
      </c>
      <c r="M484" s="173">
        <v>2718.1865585168016</v>
      </c>
      <c r="N484" s="212">
        <v>9145.219616368042</v>
      </c>
      <c r="O484" s="162" t="s">
        <v>10</v>
      </c>
      <c r="P484" s="173">
        <v>2030.1374045801526</v>
      </c>
      <c r="Q484" s="173">
        <v>1269.6613995485327</v>
      </c>
      <c r="R484" s="173">
        <v>2878.2608695652175</v>
      </c>
      <c r="S484" s="173">
        <v>466.5138888888889</v>
      </c>
      <c r="T484" s="172">
        <v>4452.020380799142</v>
      </c>
      <c r="U484" s="212">
        <v>11096.593943381933</v>
      </c>
      <c r="V484" s="133">
        <v>481.9326930440792</v>
      </c>
      <c r="W484" s="86">
        <v>677.0695582378818</v>
      </c>
      <c r="X484" s="134">
        <v>501.16958814996246</v>
      </c>
      <c r="Y484" s="270">
        <v>1660.1718394319262</v>
      </c>
      <c r="Z484" s="214">
        <v>23534.139916928987</v>
      </c>
      <c r="AA484" s="214">
        <v>513608</v>
      </c>
    </row>
    <row r="485" spans="1:27" ht="12.75" hidden="1">
      <c r="A485" s="162" t="s">
        <v>11</v>
      </c>
      <c r="B485" s="212">
        <v>221951.09722375812</v>
      </c>
      <c r="C485" s="212">
        <v>139470.4369918125</v>
      </c>
      <c r="D485" s="212">
        <v>144503.75214002395</v>
      </c>
      <c r="E485" s="212">
        <v>8526.313725490196</v>
      </c>
      <c r="F485" s="173">
        <v>6186.846153846154</v>
      </c>
      <c r="G485" s="133">
        <v>862.1860465116279</v>
      </c>
      <c r="H485" s="173">
        <v>4125.372222222222</v>
      </c>
      <c r="I485" s="133">
        <v>497.47826086956525</v>
      </c>
      <c r="J485" s="145">
        <v>1069.7333333333333</v>
      </c>
      <c r="K485" s="212">
        <v>12741.616016782902</v>
      </c>
      <c r="L485" s="151">
        <v>6590.216494845361</v>
      </c>
      <c r="M485" s="173">
        <v>3924.7907172995783</v>
      </c>
      <c r="N485" s="212">
        <v>10515.00721214494</v>
      </c>
      <c r="O485" s="162" t="s">
        <v>11</v>
      </c>
      <c r="P485" s="173">
        <v>1868.1784776902887</v>
      </c>
      <c r="Q485" s="173">
        <v>1339.4105037513398</v>
      </c>
      <c r="R485" s="173">
        <v>2700.861080485116</v>
      </c>
      <c r="S485" s="173">
        <v>713.5457746478874</v>
      </c>
      <c r="T485" s="172">
        <v>4446.457281031703</v>
      </c>
      <c r="U485" s="212">
        <v>11068.453117606336</v>
      </c>
      <c r="V485" s="133">
        <v>213.9143239233078</v>
      </c>
      <c r="W485" s="86">
        <v>539.2370894771184</v>
      </c>
      <c r="X485" s="134">
        <v>455.16395179938337</v>
      </c>
      <c r="Y485" s="270">
        <v>1208.315365199809</v>
      </c>
      <c r="Z485" s="214">
        <v>25014.008207181272</v>
      </c>
      <c r="AA485" s="214">
        <v>574999</v>
      </c>
    </row>
    <row r="486" spans="1:27" ht="12.75" hidden="1">
      <c r="A486" s="162" t="s">
        <v>12</v>
      </c>
      <c r="B486" s="212">
        <v>238249.38061094316</v>
      </c>
      <c r="C486" s="212">
        <v>146368.26456174182</v>
      </c>
      <c r="D486" s="212">
        <v>169731.83013775456</v>
      </c>
      <c r="E486" s="212">
        <v>12043.82142857143</v>
      </c>
      <c r="F486" s="173">
        <v>7161.088799192735</v>
      </c>
      <c r="G486" s="133">
        <v>1434.4545454545455</v>
      </c>
      <c r="H486" s="173">
        <v>4641.669421487603</v>
      </c>
      <c r="I486" s="133">
        <v>718.7862595419847</v>
      </c>
      <c r="J486" s="145">
        <v>1811.3382352941176</v>
      </c>
      <c r="K486" s="212">
        <v>15767.337260970986</v>
      </c>
      <c r="L486" s="151">
        <v>6977.51171128107</v>
      </c>
      <c r="M486" s="173">
        <v>3996.4106280193237</v>
      </c>
      <c r="N486" s="212">
        <v>10973.922339300394</v>
      </c>
      <c r="O486" s="162" t="s">
        <v>12</v>
      </c>
      <c r="P486" s="173">
        <v>2006.659286592866</v>
      </c>
      <c r="Q486" s="173">
        <v>1861.2310252996006</v>
      </c>
      <c r="R486" s="173">
        <v>5111.048716102712</v>
      </c>
      <c r="S486" s="173">
        <v>413.11578947368423</v>
      </c>
      <c r="T486" s="172">
        <v>5046.312440645774</v>
      </c>
      <c r="U486" s="212">
        <v>14438.367258114637</v>
      </c>
      <c r="V486" s="133">
        <v>175.83402562686234</v>
      </c>
      <c r="W486" s="86">
        <v>808.1498901327426</v>
      </c>
      <c r="X486" s="134">
        <v>691.5823927586976</v>
      </c>
      <c r="Y486" s="270">
        <v>1675.5663085183073</v>
      </c>
      <c r="Z486" s="214">
        <v>31843.51009408472</v>
      </c>
      <c r="AA486" s="214">
        <v>641092</v>
      </c>
    </row>
    <row r="487" spans="1:27" ht="12.75" hidden="1">
      <c r="A487" s="162" t="s">
        <v>13</v>
      </c>
      <c r="B487" s="212">
        <v>244209.50182878342</v>
      </c>
      <c r="C487" s="212">
        <v>116600.18345358105</v>
      </c>
      <c r="D487" s="212">
        <v>182379.7424298555</v>
      </c>
      <c r="E487" s="212">
        <v>12140.42774566474</v>
      </c>
      <c r="F487" s="173">
        <v>8777.332314744079</v>
      </c>
      <c r="G487" s="133">
        <v>1720.34375</v>
      </c>
      <c r="H487" s="173">
        <v>5852.648562300319</v>
      </c>
      <c r="I487" s="133">
        <v>1942.5121951219512</v>
      </c>
      <c r="J487" s="145">
        <v>1182.608695652174</v>
      </c>
      <c r="K487" s="212">
        <v>19475.445517818524</v>
      </c>
      <c r="L487" s="151">
        <v>6711.192123833372</v>
      </c>
      <c r="M487" s="173">
        <v>3761.2487402656893</v>
      </c>
      <c r="N487" s="212">
        <v>10472.44086409906</v>
      </c>
      <c r="O487" s="162" t="s">
        <v>13</v>
      </c>
      <c r="P487" s="173">
        <v>2330.778947368421</v>
      </c>
      <c r="Q487" s="173">
        <v>1433.1279069767443</v>
      </c>
      <c r="R487" s="173">
        <v>4006.2707275803723</v>
      </c>
      <c r="S487" s="173">
        <v>362.59550561797755</v>
      </c>
      <c r="T487" s="172">
        <v>3556.4841628959275</v>
      </c>
      <c r="U487" s="212">
        <v>11689.257250439443</v>
      </c>
      <c r="V487" s="133">
        <v>128.5400800323927</v>
      </c>
      <c r="W487" s="86">
        <v>451.1501993799771</v>
      </c>
      <c r="X487" s="134">
        <v>532.0491550521152</v>
      </c>
      <c r="Y487" s="270">
        <v>1111.7394344644863</v>
      </c>
      <c r="Z487" s="214">
        <v>31779.261475293777</v>
      </c>
      <c r="AA487" s="214">
        <v>629858</v>
      </c>
    </row>
    <row r="488" spans="1:27" ht="12.75" hidden="1">
      <c r="A488" s="162" t="s">
        <v>14</v>
      </c>
      <c r="B488" s="212">
        <v>166834.33871226272</v>
      </c>
      <c r="C488" s="212">
        <v>109778.83775126403</v>
      </c>
      <c r="D488" s="212">
        <v>174180.27979779523</v>
      </c>
      <c r="E488" s="212">
        <v>9713.836879432623</v>
      </c>
      <c r="F488" s="173">
        <v>9448.080701754387</v>
      </c>
      <c r="G488" s="133">
        <v>1008</v>
      </c>
      <c r="H488" s="173">
        <v>7244.696832579186</v>
      </c>
      <c r="I488" s="133">
        <v>496</v>
      </c>
      <c r="J488" s="145">
        <v>1604.875</v>
      </c>
      <c r="K488" s="212">
        <v>19801.65253433357</v>
      </c>
      <c r="L488" s="151">
        <v>8547.410892923304</v>
      </c>
      <c r="M488" s="173">
        <v>3724.330097087379</v>
      </c>
      <c r="N488" s="212">
        <v>12271.740990010683</v>
      </c>
      <c r="O488" s="162" t="s">
        <v>14</v>
      </c>
      <c r="P488" s="173">
        <v>2706.186858316222</v>
      </c>
      <c r="Q488" s="173">
        <v>865.4938053097345</v>
      </c>
      <c r="R488" s="173">
        <v>2401.5295966474596</v>
      </c>
      <c r="S488" s="173">
        <v>368.3777777777778</v>
      </c>
      <c r="T488" s="172">
        <v>2924.477832512315</v>
      </c>
      <c r="U488" s="212">
        <v>9266.065870563509</v>
      </c>
      <c r="V488" s="133">
        <v>252.10748386025688</v>
      </c>
      <c r="W488" s="86">
        <v>736.955765976813</v>
      </c>
      <c r="X488" s="134">
        <v>410.69678587226167</v>
      </c>
      <c r="Y488" s="270">
        <v>1399.7600357093302</v>
      </c>
      <c r="Z488" s="214">
        <v>25522.487428628294</v>
      </c>
      <c r="AA488" s="214">
        <v>528769</v>
      </c>
    </row>
    <row r="489" spans="1:27" ht="12.75" hidden="1">
      <c r="A489" s="162" t="s">
        <v>15</v>
      </c>
      <c r="B489" s="212">
        <v>183534.92243890575</v>
      </c>
      <c r="C489" s="212">
        <v>140977.33088072005</v>
      </c>
      <c r="D489" s="212">
        <v>137085.70577433176</v>
      </c>
      <c r="E489" s="212">
        <v>21259.86111111111</v>
      </c>
      <c r="F489" s="173">
        <v>8971.54594232059</v>
      </c>
      <c r="G489" s="133">
        <v>1231.6285714285714</v>
      </c>
      <c r="H489" s="173">
        <v>7343.428842504743</v>
      </c>
      <c r="I489" s="133">
        <v>618.7669902912621</v>
      </c>
      <c r="J489" s="145">
        <v>1808.7378640776699</v>
      </c>
      <c r="K489" s="212">
        <v>19974.10821062284</v>
      </c>
      <c r="L489" s="151">
        <v>9071.628537025888</v>
      </c>
      <c r="M489" s="173">
        <v>3029.9068142108326</v>
      </c>
      <c r="N489" s="212">
        <v>12101.535351236722</v>
      </c>
      <c r="O489" s="162" t="s">
        <v>15</v>
      </c>
      <c r="P489" s="173">
        <v>2709.6730038022815</v>
      </c>
      <c r="Q489" s="173">
        <v>1037.7181571815718</v>
      </c>
      <c r="R489" s="173">
        <v>3224.634592445328</v>
      </c>
      <c r="S489" s="173">
        <v>570.2727272727273</v>
      </c>
      <c r="T489" s="172">
        <v>1795.5270164447925</v>
      </c>
      <c r="U489" s="212">
        <v>9337.825497146701</v>
      </c>
      <c r="V489" s="133">
        <v>267.3435324829976</v>
      </c>
      <c r="W489" s="86">
        <v>788.9119196630965</v>
      </c>
      <c r="X489" s="134">
        <v>686.4562841498646</v>
      </c>
      <c r="Y489" s="270">
        <v>1742.7117362959639</v>
      </c>
      <c r="Z489" s="214">
        <v>29948.998999629104</v>
      </c>
      <c r="AA489" s="214">
        <v>555963</v>
      </c>
    </row>
    <row r="490" spans="1:27" ht="12.75" hidden="1">
      <c r="A490" s="162" t="s">
        <v>16</v>
      </c>
      <c r="B490" s="212">
        <v>190787.55868327845</v>
      </c>
      <c r="C490" s="212">
        <v>114556.23915012903</v>
      </c>
      <c r="D490" s="212">
        <v>151026.75916813524</v>
      </c>
      <c r="E490" s="212">
        <v>25457.616438356163</v>
      </c>
      <c r="F490" s="173">
        <v>8058.625935162095</v>
      </c>
      <c r="G490" s="133">
        <v>1014.8351648351648</v>
      </c>
      <c r="H490" s="173">
        <v>4756.72</v>
      </c>
      <c r="I490" s="133">
        <v>356.8</v>
      </c>
      <c r="J490" s="145">
        <v>1251.107438016529</v>
      </c>
      <c r="K490" s="212">
        <v>15438.088538013788</v>
      </c>
      <c r="L490" s="151">
        <v>6112.33368869936</v>
      </c>
      <c r="M490" s="173">
        <v>2409.097315436242</v>
      </c>
      <c r="N490" s="212">
        <v>8521.431004135602</v>
      </c>
      <c r="O490" s="162" t="s">
        <v>16</v>
      </c>
      <c r="P490" s="173">
        <v>3170.8318042813453</v>
      </c>
      <c r="Q490" s="173">
        <v>609.8278481012658</v>
      </c>
      <c r="R490" s="173">
        <v>2494.198285101822</v>
      </c>
      <c r="S490" s="173">
        <v>773.8667687595712</v>
      </c>
      <c r="T490" s="172">
        <v>2743.421606118547</v>
      </c>
      <c r="U490" s="212">
        <v>9792.14631236255</v>
      </c>
      <c r="V490" s="133">
        <v>211.5176505789236</v>
      </c>
      <c r="W490" s="86">
        <v>382.7117756345353</v>
      </c>
      <c r="X490" s="134">
        <v>552.1995814283607</v>
      </c>
      <c r="Y490" s="270">
        <v>1146.429007641818</v>
      </c>
      <c r="Z490" s="214">
        <v>24882.73169794737</v>
      </c>
      <c r="AA490" s="214">
        <v>541609</v>
      </c>
    </row>
    <row r="491" spans="1:27" ht="12.75" hidden="1">
      <c r="A491" s="114" t="s">
        <v>17</v>
      </c>
      <c r="B491" s="212">
        <v>196981.23273352973</v>
      </c>
      <c r="C491" s="212">
        <v>126251.78830363073</v>
      </c>
      <c r="D491" s="212">
        <v>130405.44754688288</v>
      </c>
      <c r="E491" s="215">
        <v>27815.781456953642</v>
      </c>
      <c r="F491" s="173">
        <v>5129.1612903225805</v>
      </c>
      <c r="G491" s="133">
        <v>936.2173913043479</v>
      </c>
      <c r="H491" s="173">
        <v>4535.25</v>
      </c>
      <c r="I491" s="133">
        <v>575</v>
      </c>
      <c r="J491" s="145">
        <v>1162</v>
      </c>
      <c r="K491" s="215">
        <v>12337.628681626928</v>
      </c>
      <c r="L491" s="151">
        <v>5564.564805057956</v>
      </c>
      <c r="M491" s="173">
        <v>1255.5111662531017</v>
      </c>
      <c r="N491" s="215">
        <v>6820.075971311057</v>
      </c>
      <c r="O491" s="114" t="s">
        <v>17</v>
      </c>
      <c r="P491" s="173">
        <v>3705.1389728096674</v>
      </c>
      <c r="Q491" s="173">
        <v>822.7372262773723</v>
      </c>
      <c r="R491" s="173">
        <v>3970.432518259765</v>
      </c>
      <c r="S491" s="173">
        <v>1151.5141242937852</v>
      </c>
      <c r="T491" s="172">
        <v>3081.3829787234044</v>
      </c>
      <c r="U491" s="212">
        <v>12731.205820363994</v>
      </c>
      <c r="V491" s="137">
        <v>125.78657880910514</v>
      </c>
      <c r="W491" s="136">
        <v>573.7476844045567</v>
      </c>
      <c r="X491" s="138">
        <v>406.3792058301756</v>
      </c>
      <c r="Y491" s="271">
        <v>1105.9134690438386</v>
      </c>
      <c r="Z491" s="216">
        <v>24704.926016657184</v>
      </c>
      <c r="AA491" s="216">
        <v>539154</v>
      </c>
    </row>
    <row r="492" spans="1:27" ht="13.5" hidden="1" thickBot="1">
      <c r="A492" s="163" t="s">
        <v>5</v>
      </c>
      <c r="B492" s="217">
        <v>2308835.991000809</v>
      </c>
      <c r="C492" s="217">
        <v>1601238.2885240677</v>
      </c>
      <c r="D492" s="217">
        <v>1825587.8032994184</v>
      </c>
      <c r="E492" s="217">
        <v>252777.16341623318</v>
      </c>
      <c r="F492" s="175">
        <v>85339.19329164914</v>
      </c>
      <c r="G492" s="164">
        <v>12634.882066781096</v>
      </c>
      <c r="H492" s="166">
        <v>64227.77326414084</v>
      </c>
      <c r="I492" s="164">
        <v>7249.017152390511</v>
      </c>
      <c r="J492" s="165">
        <v>14417.198880937234</v>
      </c>
      <c r="K492" s="217">
        <v>183868.0646558988</v>
      </c>
      <c r="L492" s="166">
        <v>78869.33397546536</v>
      </c>
      <c r="M492" s="166">
        <v>32335.60300385523</v>
      </c>
      <c r="N492" s="217">
        <v>111204.9369793206</v>
      </c>
      <c r="O492" s="163" t="s">
        <v>5</v>
      </c>
      <c r="P492" s="175">
        <v>27466.189477599426</v>
      </c>
      <c r="Q492" s="166">
        <v>13629.134480425282</v>
      </c>
      <c r="R492" s="166">
        <v>39262.50147488447</v>
      </c>
      <c r="S492" s="166">
        <v>6502.143526757353</v>
      </c>
      <c r="T492" s="178">
        <v>42702.75316644112</v>
      </c>
      <c r="U492" s="217">
        <v>129564.22212610765</v>
      </c>
      <c r="V492" s="167">
        <v>3630.928418699057</v>
      </c>
      <c r="W492" s="164">
        <v>7577.22892470618</v>
      </c>
      <c r="X492" s="165">
        <v>6097.270916223797</v>
      </c>
      <c r="Y492" s="273">
        <v>17305.428259629043</v>
      </c>
      <c r="Z492" s="218">
        <v>310655.50173851586</v>
      </c>
      <c r="AA492" s="218">
        <v>6741037</v>
      </c>
    </row>
    <row r="493" spans="1:27" ht="14.25" hidden="1" thickBot="1" thickTop="1">
      <c r="A493" s="170" t="s">
        <v>24</v>
      </c>
      <c r="B493" s="152"/>
      <c r="D493" s="172"/>
      <c r="E493" s="172"/>
      <c r="F493" s="172"/>
      <c r="G493" s="172"/>
      <c r="H493" s="172"/>
      <c r="I493" s="172"/>
      <c r="J493" s="172"/>
      <c r="K493" s="219"/>
      <c r="L493" s="179"/>
      <c r="M493" s="179"/>
      <c r="N493" s="172"/>
      <c r="O493" s="170" t="s">
        <v>24</v>
      </c>
      <c r="P493" s="172"/>
      <c r="Q493" s="172"/>
      <c r="R493" s="172"/>
      <c r="S493" s="172"/>
      <c r="T493" s="172"/>
      <c r="U493" s="172"/>
      <c r="V493" s="179"/>
      <c r="W493" s="179"/>
      <c r="X493" s="179"/>
      <c r="Y493" s="172"/>
      <c r="Z493" s="172"/>
      <c r="AA493" s="220"/>
    </row>
    <row r="494" spans="1:27" ht="39" hidden="1" thickTop="1">
      <c r="A494" s="274">
        <v>1999</v>
      </c>
      <c r="B494" s="120" t="s">
        <v>58</v>
      </c>
      <c r="C494" s="120" t="s">
        <v>59</v>
      </c>
      <c r="D494" s="120" t="s">
        <v>0</v>
      </c>
      <c r="E494" s="119" t="s">
        <v>3</v>
      </c>
      <c r="F494" s="121" t="s">
        <v>47</v>
      </c>
      <c r="G494" s="122" t="s">
        <v>49</v>
      </c>
      <c r="H494" s="122" t="s">
        <v>48</v>
      </c>
      <c r="I494" s="122" t="s">
        <v>50</v>
      </c>
      <c r="J494" s="123" t="s">
        <v>123</v>
      </c>
      <c r="K494" s="120" t="s">
        <v>52</v>
      </c>
      <c r="L494" s="158" t="s">
        <v>45</v>
      </c>
      <c r="M494" s="158" t="s">
        <v>56</v>
      </c>
      <c r="N494" s="120" t="s">
        <v>46</v>
      </c>
      <c r="O494" s="268">
        <v>1999</v>
      </c>
      <c r="P494" s="121" t="s">
        <v>40</v>
      </c>
      <c r="Q494" s="124" t="s">
        <v>41</v>
      </c>
      <c r="R494" s="122" t="s">
        <v>42</v>
      </c>
      <c r="S494" s="124" t="s">
        <v>55</v>
      </c>
      <c r="T494" s="125" t="s">
        <v>44</v>
      </c>
      <c r="U494" s="120" t="s">
        <v>65</v>
      </c>
      <c r="V494" s="159" t="s">
        <v>72</v>
      </c>
      <c r="W494" s="158" t="s">
        <v>67</v>
      </c>
      <c r="X494" s="160" t="s">
        <v>68</v>
      </c>
      <c r="Y494" s="120" t="s">
        <v>69</v>
      </c>
      <c r="Z494" s="126" t="s">
        <v>70</v>
      </c>
      <c r="AA494" s="126" t="s">
        <v>53</v>
      </c>
    </row>
    <row r="495" spans="1:27" ht="12.75" hidden="1">
      <c r="A495" s="161" t="s">
        <v>6</v>
      </c>
      <c r="B495" s="211">
        <v>142529</v>
      </c>
      <c r="C495" s="211">
        <v>136092</v>
      </c>
      <c r="D495" s="211">
        <v>3063</v>
      </c>
      <c r="E495" s="211">
        <v>4326</v>
      </c>
      <c r="F495" s="176">
        <v>4487</v>
      </c>
      <c r="G495" s="133">
        <v>744</v>
      </c>
      <c r="H495" s="221">
        <v>3957</v>
      </c>
      <c r="I495" s="133">
        <v>256</v>
      </c>
      <c r="J495" s="145">
        <v>635</v>
      </c>
      <c r="K495" s="211">
        <v>10079</v>
      </c>
      <c r="L495" s="59">
        <v>3000</v>
      </c>
      <c r="M495" s="221">
        <v>1001</v>
      </c>
      <c r="N495" s="211">
        <v>4001</v>
      </c>
      <c r="O495" s="161" t="s">
        <v>6</v>
      </c>
      <c r="P495" s="176">
        <v>1035</v>
      </c>
      <c r="Q495" s="59">
        <v>327</v>
      </c>
      <c r="R495" s="221">
        <v>611</v>
      </c>
      <c r="S495" s="221">
        <v>66</v>
      </c>
      <c r="T495" s="221">
        <v>283</v>
      </c>
      <c r="U495" s="211">
        <v>2322</v>
      </c>
      <c r="V495" s="58">
        <v>483.5937390838501</v>
      </c>
      <c r="W495" s="59">
        <v>950.3780331149845</v>
      </c>
      <c r="X495" s="131">
        <v>429.45917603248193</v>
      </c>
      <c r="Y495" s="132">
        <v>1863.4309482313215</v>
      </c>
      <c r="Z495" s="132">
        <v>15704.569051768678</v>
      </c>
      <c r="AA495" s="132">
        <v>319980</v>
      </c>
    </row>
    <row r="496" spans="1:27" ht="12.75" hidden="1">
      <c r="A496" s="162" t="s">
        <v>7</v>
      </c>
      <c r="B496" s="212">
        <v>154474</v>
      </c>
      <c r="C496" s="212">
        <v>139380</v>
      </c>
      <c r="D496" s="212">
        <v>4882</v>
      </c>
      <c r="E496" s="212">
        <v>4210</v>
      </c>
      <c r="F496" s="173">
        <v>4403</v>
      </c>
      <c r="G496" s="133">
        <v>676</v>
      </c>
      <c r="H496" s="151">
        <v>4216</v>
      </c>
      <c r="I496" s="133">
        <v>307</v>
      </c>
      <c r="J496" s="145">
        <v>639</v>
      </c>
      <c r="K496" s="212">
        <v>10241</v>
      </c>
      <c r="L496" s="151">
        <v>1180</v>
      </c>
      <c r="M496" s="151">
        <v>379</v>
      </c>
      <c r="N496" s="212">
        <v>1559</v>
      </c>
      <c r="O496" s="162" t="s">
        <v>7</v>
      </c>
      <c r="P496" s="173">
        <v>818</v>
      </c>
      <c r="Q496" s="151">
        <v>298</v>
      </c>
      <c r="R496" s="151">
        <v>645</v>
      </c>
      <c r="S496" s="151">
        <v>90</v>
      </c>
      <c r="T496" s="151">
        <v>372</v>
      </c>
      <c r="U496" s="212">
        <v>2223</v>
      </c>
      <c r="V496" s="133">
        <v>551.9881272200031</v>
      </c>
      <c r="W496" s="86">
        <v>772.1498515030625</v>
      </c>
      <c r="X496" s="134">
        <v>418.3068454396599</v>
      </c>
      <c r="Y496" s="135">
        <v>1742.4448241627217</v>
      </c>
      <c r="Z496" s="135">
        <v>11798.555175837279</v>
      </c>
      <c r="AA496" s="135">
        <v>330510</v>
      </c>
    </row>
    <row r="497" spans="1:27" ht="12.75" hidden="1">
      <c r="A497" s="162" t="s">
        <v>8</v>
      </c>
      <c r="B497" s="212">
        <v>174105</v>
      </c>
      <c r="C497" s="212">
        <v>156642</v>
      </c>
      <c r="D497" s="212">
        <v>5978</v>
      </c>
      <c r="E497" s="212">
        <v>3573</v>
      </c>
      <c r="F497" s="173">
        <v>4973</v>
      </c>
      <c r="G497" s="133">
        <v>740</v>
      </c>
      <c r="H497" s="151">
        <v>5198</v>
      </c>
      <c r="I497" s="133">
        <v>298</v>
      </c>
      <c r="J497" s="145">
        <v>807</v>
      </c>
      <c r="K497" s="212">
        <v>12016</v>
      </c>
      <c r="L497" s="151">
        <v>1173</v>
      </c>
      <c r="M497" s="151">
        <v>494</v>
      </c>
      <c r="N497" s="212">
        <v>1667</v>
      </c>
      <c r="O497" s="162" t="s">
        <v>8</v>
      </c>
      <c r="P497" s="173">
        <v>1578</v>
      </c>
      <c r="Q497" s="151">
        <v>178</v>
      </c>
      <c r="R497" s="151">
        <v>369</v>
      </c>
      <c r="S497" s="151">
        <v>65</v>
      </c>
      <c r="T497" s="151">
        <v>361</v>
      </c>
      <c r="U497" s="212">
        <v>2551</v>
      </c>
      <c r="V497" s="133">
        <v>435.6604281579506</v>
      </c>
      <c r="W497" s="86">
        <v>480.2941099004532</v>
      </c>
      <c r="X497" s="134">
        <v>550.4538891362665</v>
      </c>
      <c r="Y497" s="135">
        <v>1466.4084271946667</v>
      </c>
      <c r="Z497" s="135">
        <v>13256.591572805333</v>
      </c>
      <c r="AA497" s="135">
        <v>371255</v>
      </c>
    </row>
    <row r="498" spans="1:27" ht="12.75" hidden="1">
      <c r="A498" s="162" t="s">
        <v>9</v>
      </c>
      <c r="B498" s="212">
        <v>181598</v>
      </c>
      <c r="C498" s="212">
        <v>122714</v>
      </c>
      <c r="D498" s="212">
        <v>3533</v>
      </c>
      <c r="E498" s="212">
        <v>3581</v>
      </c>
      <c r="F498" s="173">
        <v>5556</v>
      </c>
      <c r="G498" s="133">
        <v>860</v>
      </c>
      <c r="H498" s="151">
        <v>4160</v>
      </c>
      <c r="I498" s="133">
        <v>377</v>
      </c>
      <c r="J498" s="145">
        <v>981</v>
      </c>
      <c r="K498" s="212">
        <v>11934</v>
      </c>
      <c r="L498" s="151">
        <v>2306</v>
      </c>
      <c r="M498" s="151">
        <v>1087</v>
      </c>
      <c r="N498" s="212">
        <v>3393</v>
      </c>
      <c r="O498" s="162" t="s">
        <v>9</v>
      </c>
      <c r="P498" s="173">
        <v>1362</v>
      </c>
      <c r="Q498" s="151">
        <v>324</v>
      </c>
      <c r="R498" s="151">
        <v>547</v>
      </c>
      <c r="S498" s="151">
        <v>61</v>
      </c>
      <c r="T498" s="151">
        <v>432</v>
      </c>
      <c r="U498" s="212">
        <v>2726</v>
      </c>
      <c r="V498" s="133">
        <v>302.70975587932804</v>
      </c>
      <c r="W498" s="86">
        <v>416.4730472809577</v>
      </c>
      <c r="X498" s="134">
        <v>463.3540605745665</v>
      </c>
      <c r="Y498" s="135">
        <v>1182.5368637348522</v>
      </c>
      <c r="Z498" s="135">
        <v>13279.463136265147</v>
      </c>
      <c r="AA498" s="135">
        <v>343941</v>
      </c>
    </row>
    <row r="499" spans="1:27" ht="12.75" hidden="1">
      <c r="A499" s="162" t="s">
        <v>10</v>
      </c>
      <c r="B499" s="212">
        <v>177260</v>
      </c>
      <c r="C499" s="212">
        <v>118089</v>
      </c>
      <c r="D499" s="212">
        <v>3504</v>
      </c>
      <c r="E499" s="212">
        <v>2570</v>
      </c>
      <c r="F499" s="173">
        <v>4788</v>
      </c>
      <c r="G499" s="133">
        <v>731</v>
      </c>
      <c r="H499" s="151">
        <v>5281</v>
      </c>
      <c r="I499" s="133">
        <v>399</v>
      </c>
      <c r="J499" s="145">
        <v>913</v>
      </c>
      <c r="K499" s="212">
        <v>12112</v>
      </c>
      <c r="L499" s="151">
        <v>1895</v>
      </c>
      <c r="M499" s="151">
        <v>863</v>
      </c>
      <c r="N499" s="212">
        <v>2758</v>
      </c>
      <c r="O499" s="162" t="s">
        <v>10</v>
      </c>
      <c r="P499" s="173">
        <v>1354</v>
      </c>
      <c r="Q499" s="151">
        <v>371</v>
      </c>
      <c r="R499" s="151">
        <v>712</v>
      </c>
      <c r="S499" s="151">
        <v>89</v>
      </c>
      <c r="T499" s="151">
        <v>518</v>
      </c>
      <c r="U499" s="212">
        <v>3044</v>
      </c>
      <c r="V499" s="133">
        <v>481.9326930440792</v>
      </c>
      <c r="W499" s="86">
        <v>677.0695582378818</v>
      </c>
      <c r="X499" s="134">
        <v>501.16958814996246</v>
      </c>
      <c r="Y499" s="135">
        <v>1660.1718394319262</v>
      </c>
      <c r="Z499" s="135">
        <v>13409.828160568073</v>
      </c>
      <c r="AA499" s="135">
        <v>334407</v>
      </c>
    </row>
    <row r="500" spans="1:27" ht="12.75" hidden="1">
      <c r="A500" s="162" t="s">
        <v>11</v>
      </c>
      <c r="B500" s="212">
        <v>207903</v>
      </c>
      <c r="C500" s="212">
        <v>131628</v>
      </c>
      <c r="D500" s="212">
        <v>4080</v>
      </c>
      <c r="E500" s="212">
        <v>1834</v>
      </c>
      <c r="F500" s="173">
        <v>5233</v>
      </c>
      <c r="G500" s="133">
        <v>730</v>
      </c>
      <c r="H500" s="151">
        <v>3916</v>
      </c>
      <c r="I500" s="133">
        <v>420</v>
      </c>
      <c r="J500" s="145">
        <v>987</v>
      </c>
      <c r="K500" s="212">
        <v>11286</v>
      </c>
      <c r="L500" s="151">
        <v>1955</v>
      </c>
      <c r="M500" s="151">
        <v>1323</v>
      </c>
      <c r="N500" s="212">
        <v>3278</v>
      </c>
      <c r="O500" s="162" t="s">
        <v>11</v>
      </c>
      <c r="P500" s="173">
        <v>1169</v>
      </c>
      <c r="Q500" s="151">
        <v>362</v>
      </c>
      <c r="R500" s="151">
        <v>885</v>
      </c>
      <c r="S500" s="151">
        <v>109</v>
      </c>
      <c r="T500" s="151">
        <v>389</v>
      </c>
      <c r="U500" s="212">
        <v>2914</v>
      </c>
      <c r="V500" s="133">
        <v>213.9143239233078</v>
      </c>
      <c r="W500" s="86">
        <v>539.2370894771184</v>
      </c>
      <c r="X500" s="134">
        <v>455.16395179938337</v>
      </c>
      <c r="Y500" s="135">
        <v>1208.315365199809</v>
      </c>
      <c r="Z500" s="135">
        <v>15626.68463480019</v>
      </c>
      <c r="AA500" s="135">
        <v>379758</v>
      </c>
    </row>
    <row r="501" spans="1:27" ht="12.75" hidden="1">
      <c r="A501" s="162" t="s">
        <v>12</v>
      </c>
      <c r="B501" s="212">
        <v>225640</v>
      </c>
      <c r="C501" s="212">
        <v>139329</v>
      </c>
      <c r="D501" s="212">
        <v>4184</v>
      </c>
      <c r="E501" s="212">
        <v>2806</v>
      </c>
      <c r="F501" s="173">
        <v>6003</v>
      </c>
      <c r="G501" s="133">
        <v>1249</v>
      </c>
      <c r="H501" s="151">
        <v>4384</v>
      </c>
      <c r="I501" s="133">
        <v>576</v>
      </c>
      <c r="J501" s="145">
        <v>1663</v>
      </c>
      <c r="K501" s="212">
        <v>13875</v>
      </c>
      <c r="L501" s="151">
        <v>2496</v>
      </c>
      <c r="M501" s="151">
        <v>1255</v>
      </c>
      <c r="N501" s="212">
        <v>3751</v>
      </c>
      <c r="O501" s="162" t="s">
        <v>12</v>
      </c>
      <c r="P501" s="173">
        <v>1294</v>
      </c>
      <c r="Q501" s="151">
        <v>298</v>
      </c>
      <c r="R501" s="151">
        <v>852</v>
      </c>
      <c r="S501" s="151">
        <v>120</v>
      </c>
      <c r="T501" s="151">
        <v>594</v>
      </c>
      <c r="U501" s="212">
        <v>3158</v>
      </c>
      <c r="V501" s="133">
        <v>175.83402562686234</v>
      </c>
      <c r="W501" s="86">
        <v>808.1498901327426</v>
      </c>
      <c r="X501" s="134">
        <v>691.5823927586976</v>
      </c>
      <c r="Y501" s="135">
        <v>1675.5663085183073</v>
      </c>
      <c r="Z501" s="135">
        <v>20803.433691481692</v>
      </c>
      <c r="AA501" s="135">
        <v>415222</v>
      </c>
    </row>
    <row r="502" spans="1:27" ht="12.75" hidden="1">
      <c r="A502" s="162" t="s">
        <v>13</v>
      </c>
      <c r="B502" s="212">
        <v>235320</v>
      </c>
      <c r="C502" s="212">
        <v>110370</v>
      </c>
      <c r="D502" s="212">
        <v>4336</v>
      </c>
      <c r="E502" s="212">
        <v>2617</v>
      </c>
      <c r="F502" s="173">
        <v>7295</v>
      </c>
      <c r="G502" s="133">
        <v>1576</v>
      </c>
      <c r="H502" s="151">
        <v>5487</v>
      </c>
      <c r="I502" s="133">
        <v>1579</v>
      </c>
      <c r="J502" s="145">
        <v>1091</v>
      </c>
      <c r="K502" s="212">
        <v>17028</v>
      </c>
      <c r="L502" s="151">
        <v>1903</v>
      </c>
      <c r="M502" s="151">
        <v>1350</v>
      </c>
      <c r="N502" s="212">
        <v>3253</v>
      </c>
      <c r="O502" s="162" t="s">
        <v>13</v>
      </c>
      <c r="P502" s="173">
        <v>1641</v>
      </c>
      <c r="Q502" s="151">
        <v>391</v>
      </c>
      <c r="R502" s="151">
        <v>986</v>
      </c>
      <c r="S502" s="151">
        <v>87</v>
      </c>
      <c r="T502" s="151">
        <v>687</v>
      </c>
      <c r="U502" s="212">
        <v>3792</v>
      </c>
      <c r="V502" s="133">
        <v>128.5400800323927</v>
      </c>
      <c r="W502" s="86">
        <v>451.1501993799771</v>
      </c>
      <c r="X502" s="134">
        <v>532.0491550521152</v>
      </c>
      <c r="Y502" s="135">
        <v>1111.7394344644863</v>
      </c>
      <c r="Z502" s="135">
        <v>21606.260565535515</v>
      </c>
      <c r="AA502" s="135">
        <v>399434</v>
      </c>
    </row>
    <row r="503" spans="1:27" ht="12.75" hidden="1">
      <c r="A503" s="162" t="s">
        <v>14</v>
      </c>
      <c r="B503" s="212">
        <v>162982</v>
      </c>
      <c r="C503" s="212">
        <v>104479</v>
      </c>
      <c r="D503" s="212">
        <v>4230</v>
      </c>
      <c r="E503" s="212">
        <v>2117</v>
      </c>
      <c r="F503" s="173">
        <v>8456</v>
      </c>
      <c r="G503" s="133">
        <v>930</v>
      </c>
      <c r="H503" s="151">
        <v>6749</v>
      </c>
      <c r="I503" s="133">
        <v>414</v>
      </c>
      <c r="J503" s="145">
        <v>1507</v>
      </c>
      <c r="K503" s="212">
        <v>18056</v>
      </c>
      <c r="L503" s="151">
        <v>2840</v>
      </c>
      <c r="M503" s="151">
        <v>1346</v>
      </c>
      <c r="N503" s="212">
        <v>4186</v>
      </c>
      <c r="O503" s="162" t="s">
        <v>14</v>
      </c>
      <c r="P503" s="173">
        <v>1831</v>
      </c>
      <c r="Q503" s="151">
        <v>286</v>
      </c>
      <c r="R503" s="151">
        <v>424</v>
      </c>
      <c r="S503" s="151">
        <v>61</v>
      </c>
      <c r="T503" s="151">
        <v>391</v>
      </c>
      <c r="U503" s="212">
        <v>2993</v>
      </c>
      <c r="V503" s="133">
        <v>252.10748386025688</v>
      </c>
      <c r="W503" s="86">
        <v>736.955765976813</v>
      </c>
      <c r="X503" s="134">
        <v>410.69678587226167</v>
      </c>
      <c r="Y503" s="135">
        <v>1399.7600357093302</v>
      </c>
      <c r="Z503" s="135">
        <v>17015.23996429067</v>
      </c>
      <c r="AA503" s="135">
        <v>317458</v>
      </c>
    </row>
    <row r="504" spans="1:27" ht="12.75" hidden="1">
      <c r="A504" s="162" t="s">
        <v>15</v>
      </c>
      <c r="B504" s="212">
        <v>179295</v>
      </c>
      <c r="C504" s="212">
        <v>136917</v>
      </c>
      <c r="D504" s="212">
        <v>3264</v>
      </c>
      <c r="E504" s="212">
        <v>3147</v>
      </c>
      <c r="F504" s="173">
        <v>7303</v>
      </c>
      <c r="G504" s="133">
        <v>1117</v>
      </c>
      <c r="H504" s="151">
        <v>6761</v>
      </c>
      <c r="I504" s="133">
        <v>493</v>
      </c>
      <c r="J504" s="145">
        <v>1686</v>
      </c>
      <c r="K504" s="212">
        <v>17360</v>
      </c>
      <c r="L504" s="151">
        <v>3641</v>
      </c>
      <c r="M504" s="151">
        <v>1094</v>
      </c>
      <c r="N504" s="212">
        <v>4735</v>
      </c>
      <c r="O504" s="162" t="s">
        <v>15</v>
      </c>
      <c r="P504" s="173">
        <v>1816</v>
      </c>
      <c r="Q504" s="151">
        <v>282</v>
      </c>
      <c r="R504" s="151">
        <v>644</v>
      </c>
      <c r="S504" s="151">
        <v>111</v>
      </c>
      <c r="T504" s="151">
        <v>320</v>
      </c>
      <c r="U504" s="212">
        <v>3173</v>
      </c>
      <c r="V504" s="133">
        <v>267.3435324829976</v>
      </c>
      <c r="W504" s="86">
        <v>788.9119196630965</v>
      </c>
      <c r="X504" s="134">
        <v>686.4562841498646</v>
      </c>
      <c r="Y504" s="135">
        <v>1742.7117362959639</v>
      </c>
      <c r="Z504" s="135">
        <v>20232.288263704035</v>
      </c>
      <c r="AA504" s="135">
        <v>369866</v>
      </c>
    </row>
    <row r="505" spans="1:27" ht="12.75" hidden="1">
      <c r="A505" s="162" t="s">
        <v>16</v>
      </c>
      <c r="B505" s="212">
        <v>183606</v>
      </c>
      <c r="C505" s="212">
        <v>108598</v>
      </c>
      <c r="D505" s="212">
        <v>3472</v>
      </c>
      <c r="E505" s="212">
        <v>2962</v>
      </c>
      <c r="F505" s="173">
        <v>6250</v>
      </c>
      <c r="G505" s="133">
        <v>910</v>
      </c>
      <c r="H505" s="151">
        <v>4302</v>
      </c>
      <c r="I505" s="133">
        <v>280</v>
      </c>
      <c r="J505" s="145">
        <v>1119</v>
      </c>
      <c r="K505" s="212">
        <v>12861</v>
      </c>
      <c r="L505" s="151">
        <v>2138</v>
      </c>
      <c r="M505" s="151">
        <v>1111</v>
      </c>
      <c r="N505" s="212">
        <v>3249</v>
      </c>
      <c r="O505" s="162" t="s">
        <v>16</v>
      </c>
      <c r="P505" s="173">
        <v>2334</v>
      </c>
      <c r="Q505" s="151">
        <v>202</v>
      </c>
      <c r="R505" s="151">
        <v>665</v>
      </c>
      <c r="S505" s="151">
        <v>95</v>
      </c>
      <c r="T505" s="151">
        <v>412</v>
      </c>
      <c r="U505" s="212">
        <v>3708</v>
      </c>
      <c r="V505" s="133">
        <v>211.5176505789236</v>
      </c>
      <c r="W505" s="86">
        <v>382.7117756345353</v>
      </c>
      <c r="X505" s="134">
        <v>552.1995814283607</v>
      </c>
      <c r="Y505" s="135">
        <v>1146.429007641818</v>
      </c>
      <c r="Z505" s="135">
        <v>16150.570992358182</v>
      </c>
      <c r="AA505" s="135">
        <v>335753</v>
      </c>
    </row>
    <row r="506" spans="1:27" ht="12.75" hidden="1">
      <c r="A506" s="114" t="s">
        <v>17</v>
      </c>
      <c r="B506" s="215">
        <v>183699</v>
      </c>
      <c r="C506" s="215">
        <v>113364</v>
      </c>
      <c r="D506" s="215">
        <v>2821</v>
      </c>
      <c r="E506" s="215">
        <v>4095</v>
      </c>
      <c r="F506" s="177">
        <v>4224</v>
      </c>
      <c r="G506" s="133">
        <v>824</v>
      </c>
      <c r="H506" s="153">
        <v>4141</v>
      </c>
      <c r="I506" s="133">
        <v>514</v>
      </c>
      <c r="J506" s="145">
        <v>1090</v>
      </c>
      <c r="K506" s="215">
        <v>10793</v>
      </c>
      <c r="L506" s="153">
        <v>1483</v>
      </c>
      <c r="M506" s="153">
        <v>417</v>
      </c>
      <c r="N506" s="215">
        <v>1900</v>
      </c>
      <c r="O506" s="114" t="s">
        <v>17</v>
      </c>
      <c r="P506" s="177">
        <v>3091</v>
      </c>
      <c r="Q506" s="153">
        <v>243</v>
      </c>
      <c r="R506" s="153">
        <v>732</v>
      </c>
      <c r="S506" s="153">
        <v>234</v>
      </c>
      <c r="T506" s="153">
        <v>348</v>
      </c>
      <c r="U506" s="215">
        <v>4648</v>
      </c>
      <c r="V506" s="137">
        <v>125.78657880910514</v>
      </c>
      <c r="W506" s="136">
        <v>573.7476844045567</v>
      </c>
      <c r="X506" s="138">
        <v>406.3792058301756</v>
      </c>
      <c r="Y506" s="139">
        <v>1105.9134690438386</v>
      </c>
      <c r="Z506" s="139">
        <v>15612.086530956161</v>
      </c>
      <c r="AA506" s="139">
        <v>338038</v>
      </c>
    </row>
    <row r="507" spans="1:27" ht="13.5" hidden="1" thickBot="1">
      <c r="A507" s="163" t="s">
        <v>5</v>
      </c>
      <c r="B507" s="217">
        <v>2208409</v>
      </c>
      <c r="C507" s="217">
        <v>1517602.5</v>
      </c>
      <c r="D507" s="217">
        <v>47348</v>
      </c>
      <c r="E507" s="217">
        <v>37836</v>
      </c>
      <c r="F507" s="175">
        <v>68971</v>
      </c>
      <c r="G507" s="164">
        <v>11088</v>
      </c>
      <c r="H507" s="166">
        <v>58552</v>
      </c>
      <c r="I507" s="164">
        <v>5912</v>
      </c>
      <c r="J507" s="165">
        <v>13117</v>
      </c>
      <c r="K507" s="217">
        <v>157640</v>
      </c>
      <c r="L507" s="166">
        <v>26011</v>
      </c>
      <c r="M507" s="166">
        <v>11720</v>
      </c>
      <c r="N507" s="217">
        <v>37731</v>
      </c>
      <c r="O507" s="163" t="s">
        <v>5</v>
      </c>
      <c r="P507" s="175">
        <v>19325</v>
      </c>
      <c r="Q507" s="166">
        <v>3562</v>
      </c>
      <c r="R507" s="166">
        <v>8072</v>
      </c>
      <c r="S507" s="166">
        <v>1188</v>
      </c>
      <c r="T507" s="166">
        <v>5107</v>
      </c>
      <c r="U507" s="217">
        <v>37255.5</v>
      </c>
      <c r="V507" s="167">
        <v>3630.928418699057</v>
      </c>
      <c r="W507" s="164">
        <v>7577.22892470618</v>
      </c>
      <c r="X507" s="165">
        <v>6097.270916223797</v>
      </c>
      <c r="Y507" s="168">
        <v>17305.428259629043</v>
      </c>
      <c r="Z507" s="168">
        <v>194493.97174037094</v>
      </c>
      <c r="AA507" s="168">
        <v>4255621</v>
      </c>
    </row>
    <row r="508" spans="1:27" ht="14.25" hidden="1" thickBot="1" thickTop="1">
      <c r="A508" s="171" t="s">
        <v>34</v>
      </c>
      <c r="B508" s="152"/>
      <c r="D508" s="172"/>
      <c r="E508" s="172"/>
      <c r="F508" s="172"/>
      <c r="G508" s="172"/>
      <c r="H508" s="172"/>
      <c r="I508" s="172"/>
      <c r="J508" s="172"/>
      <c r="K508" s="219"/>
      <c r="L508" s="179"/>
      <c r="M508" s="179"/>
      <c r="N508" s="172"/>
      <c r="O508" s="170" t="s">
        <v>34</v>
      </c>
      <c r="P508" s="172"/>
      <c r="Q508" s="172"/>
      <c r="R508" s="172"/>
      <c r="S508" s="172"/>
      <c r="T508" s="172"/>
      <c r="U508" s="172"/>
      <c r="V508" s="179"/>
      <c r="W508" s="179"/>
      <c r="X508" s="179"/>
      <c r="Y508" s="172"/>
      <c r="Z508" s="172"/>
      <c r="AA508" s="220"/>
    </row>
    <row r="509" spans="1:27" ht="39" hidden="1" thickTop="1">
      <c r="A509" s="274">
        <v>1999</v>
      </c>
      <c r="B509" s="120" t="s">
        <v>58</v>
      </c>
      <c r="C509" s="120" t="s">
        <v>59</v>
      </c>
      <c r="D509" s="120" t="s">
        <v>0</v>
      </c>
      <c r="E509" s="119" t="s">
        <v>3</v>
      </c>
      <c r="F509" s="121" t="s">
        <v>47</v>
      </c>
      <c r="G509" s="122" t="s">
        <v>49</v>
      </c>
      <c r="H509" s="122" t="s">
        <v>48</v>
      </c>
      <c r="I509" s="122" t="s">
        <v>50</v>
      </c>
      <c r="J509" s="123" t="s">
        <v>123</v>
      </c>
      <c r="K509" s="120" t="s">
        <v>52</v>
      </c>
      <c r="L509" s="158" t="s">
        <v>45</v>
      </c>
      <c r="M509" s="158" t="s">
        <v>56</v>
      </c>
      <c r="N509" s="120" t="s">
        <v>46</v>
      </c>
      <c r="O509" s="268">
        <v>1999</v>
      </c>
      <c r="P509" s="121" t="s">
        <v>40</v>
      </c>
      <c r="Q509" s="124" t="s">
        <v>41</v>
      </c>
      <c r="R509" s="122" t="s">
        <v>42</v>
      </c>
      <c r="S509" s="124" t="s">
        <v>55</v>
      </c>
      <c r="T509" s="125" t="s">
        <v>44</v>
      </c>
      <c r="U509" s="120" t="s">
        <v>65</v>
      </c>
      <c r="V509" s="159" t="s">
        <v>72</v>
      </c>
      <c r="W509" s="158" t="s">
        <v>67</v>
      </c>
      <c r="X509" s="160" t="s">
        <v>68</v>
      </c>
      <c r="Y509" s="120" t="s">
        <v>69</v>
      </c>
      <c r="Z509" s="126" t="s">
        <v>70</v>
      </c>
      <c r="AA509" s="126" t="s">
        <v>53</v>
      </c>
    </row>
    <row r="510" spans="1:27" ht="12.75" hidden="1">
      <c r="A510" s="161" t="s">
        <v>6</v>
      </c>
      <c r="B510" s="211">
        <v>7863.2045262444935</v>
      </c>
      <c r="C510" s="211">
        <v>7629.689778478926</v>
      </c>
      <c r="D510" s="211">
        <v>144830.71534367965</v>
      </c>
      <c r="E510" s="211">
        <v>31542.38566552901</v>
      </c>
      <c r="F510" s="176">
        <v>1395.55684870188</v>
      </c>
      <c r="G510" s="133">
        <v>101.96774193548387</v>
      </c>
      <c r="H510" s="221">
        <v>747.154213036566</v>
      </c>
      <c r="I510" s="133">
        <v>80.58441558441558</v>
      </c>
      <c r="J510" s="145">
        <v>139.872</v>
      </c>
      <c r="K510" s="211">
        <v>2465.1352192583454</v>
      </c>
      <c r="L510" s="59">
        <v>3379.6144770408164</v>
      </c>
      <c r="M510" s="221">
        <v>1003.2</v>
      </c>
      <c r="N510" s="211">
        <v>4382.814477040816</v>
      </c>
      <c r="O510" s="161" t="s">
        <v>6</v>
      </c>
      <c r="P510" s="176">
        <v>637.1075757575758</v>
      </c>
      <c r="Q510" s="59">
        <v>550.6022727272727</v>
      </c>
      <c r="R510" s="221">
        <v>3093.4619221815765</v>
      </c>
      <c r="S510" s="221">
        <v>328.49526813880124</v>
      </c>
      <c r="T510" s="221">
        <v>2704.736349453978</v>
      </c>
      <c r="U510" s="211">
        <v>7314.403388259205</v>
      </c>
      <c r="V510" s="58" t="s">
        <v>73</v>
      </c>
      <c r="W510" s="59" t="s">
        <v>73</v>
      </c>
      <c r="X510" s="131" t="s">
        <v>73</v>
      </c>
      <c r="Y510" s="132" t="s">
        <v>73</v>
      </c>
      <c r="Z510" s="132">
        <v>9985.651601509555</v>
      </c>
      <c r="AA510" s="132">
        <v>216014</v>
      </c>
    </row>
    <row r="511" spans="1:27" ht="12.75" hidden="1">
      <c r="A511" s="162" t="s">
        <v>7</v>
      </c>
      <c r="B511" s="212">
        <v>7570.683592815553</v>
      </c>
      <c r="C511" s="212">
        <v>6281.079827556454</v>
      </c>
      <c r="D511" s="212">
        <v>154880.41990969685</v>
      </c>
      <c r="E511" s="212">
        <v>30492.755395683453</v>
      </c>
      <c r="F511" s="173">
        <v>1932.470724637681</v>
      </c>
      <c r="G511" s="133">
        <v>203.71428571428572</v>
      </c>
      <c r="H511" s="151">
        <v>614.8600746268656</v>
      </c>
      <c r="I511" s="133">
        <v>103.82022471910112</v>
      </c>
      <c r="J511" s="145">
        <v>107.03571428571428</v>
      </c>
      <c r="K511" s="212">
        <v>2961.901023983648</v>
      </c>
      <c r="L511" s="151">
        <v>3485.671975497703</v>
      </c>
      <c r="M511" s="151">
        <v>862.1161879895561</v>
      </c>
      <c r="N511" s="212">
        <v>4347.788163487259</v>
      </c>
      <c r="O511" s="162" t="s">
        <v>7</v>
      </c>
      <c r="P511" s="173">
        <v>654.5471698113207</v>
      </c>
      <c r="Q511" s="151">
        <v>1452.6976241900647</v>
      </c>
      <c r="R511" s="151">
        <v>2551.5974542561653</v>
      </c>
      <c r="S511" s="151">
        <v>471.31263858093126</v>
      </c>
      <c r="T511" s="151">
        <v>4565.015115163148</v>
      </c>
      <c r="U511" s="212">
        <v>9695.170002001629</v>
      </c>
      <c r="V511" s="133" t="s">
        <v>73</v>
      </c>
      <c r="W511" s="86" t="s">
        <v>73</v>
      </c>
      <c r="X511" s="134" t="s">
        <v>73</v>
      </c>
      <c r="Y511" s="135" t="s">
        <v>73</v>
      </c>
      <c r="Z511" s="135">
        <v>9311.20208477515</v>
      </c>
      <c r="AA511" s="135">
        <v>225541</v>
      </c>
    </row>
    <row r="512" spans="1:27" ht="12.75" hidden="1">
      <c r="A512" s="162" t="s">
        <v>8</v>
      </c>
      <c r="B512" s="212">
        <v>6392.126783477981</v>
      </c>
      <c r="C512" s="212">
        <v>6121.373715301196</v>
      </c>
      <c r="D512" s="212">
        <v>154739.43821468094</v>
      </c>
      <c r="E512" s="212">
        <v>32258.705035971223</v>
      </c>
      <c r="F512" s="173">
        <v>1671.2454545454548</v>
      </c>
      <c r="G512" s="133">
        <v>161</v>
      </c>
      <c r="H512" s="151">
        <v>728.9881129271917</v>
      </c>
      <c r="I512" s="133">
        <v>94.71428571428572</v>
      </c>
      <c r="J512" s="145">
        <v>101.72043010752688</v>
      </c>
      <c r="K512" s="212">
        <v>2757.668283294459</v>
      </c>
      <c r="L512" s="151">
        <v>4930.493279569892</v>
      </c>
      <c r="M512" s="151">
        <v>1244.0231522707036</v>
      </c>
      <c r="N512" s="212">
        <v>6174.516431840596</v>
      </c>
      <c r="O512" s="162" t="s">
        <v>8</v>
      </c>
      <c r="P512" s="173">
        <v>356.5723542116631</v>
      </c>
      <c r="Q512" s="151">
        <v>740.6078431372549</v>
      </c>
      <c r="R512" s="151">
        <v>2936.90829846583</v>
      </c>
      <c r="S512" s="151">
        <v>427.83088235294116</v>
      </c>
      <c r="T512" s="151">
        <v>2639.164481525626</v>
      </c>
      <c r="U512" s="212">
        <v>7101.083859693315</v>
      </c>
      <c r="V512" s="133" t="s">
        <v>73</v>
      </c>
      <c r="W512" s="86" t="s">
        <v>73</v>
      </c>
      <c r="X512" s="134" t="s">
        <v>73</v>
      </c>
      <c r="Y512" s="135" t="s">
        <v>73</v>
      </c>
      <c r="Z512" s="135">
        <v>9906.087675740295</v>
      </c>
      <c r="AA512" s="135">
        <v>225451</v>
      </c>
    </row>
    <row r="513" spans="1:27" ht="12.75" hidden="1">
      <c r="A513" s="162" t="s">
        <v>9</v>
      </c>
      <c r="B513" s="212">
        <v>6111.616593823996</v>
      </c>
      <c r="C513" s="212">
        <v>8408.029190708161</v>
      </c>
      <c r="D513" s="212">
        <v>129461.23001966586</v>
      </c>
      <c r="E513" s="212">
        <v>15867.961165048544</v>
      </c>
      <c r="F513" s="173">
        <v>1390.0983606557377</v>
      </c>
      <c r="G513" s="133">
        <v>91.02564102564102</v>
      </c>
      <c r="H513" s="151">
        <v>522.192</v>
      </c>
      <c r="I513" s="133">
        <v>74.79452054794521</v>
      </c>
      <c r="J513" s="145">
        <v>116.54054054054055</v>
      </c>
      <c r="K513" s="212">
        <v>2194.6510627698644</v>
      </c>
      <c r="L513" s="151">
        <v>3411.6629318394025</v>
      </c>
      <c r="M513" s="151">
        <v>1445.7816265060242</v>
      </c>
      <c r="N513" s="212">
        <v>4857.444558345427</v>
      </c>
      <c r="O513" s="162" t="s">
        <v>9</v>
      </c>
      <c r="P513" s="173">
        <v>495.3776223776224</v>
      </c>
      <c r="Q513" s="151">
        <v>519.0188679245283</v>
      </c>
      <c r="R513" s="151">
        <v>1721.2974137931035</v>
      </c>
      <c r="S513" s="151">
        <v>172.70238095238096</v>
      </c>
      <c r="T513" s="151">
        <v>3299.7535211267605</v>
      </c>
      <c r="U513" s="212">
        <v>6208.149806174396</v>
      </c>
      <c r="V513" s="133" t="s">
        <v>73</v>
      </c>
      <c r="W513" s="86" t="s">
        <v>73</v>
      </c>
      <c r="X513" s="134" t="s">
        <v>73</v>
      </c>
      <c r="Y513" s="135" t="s">
        <v>73</v>
      </c>
      <c r="Z513" s="135">
        <v>10184.917603463744</v>
      </c>
      <c r="AA513" s="135">
        <v>183294</v>
      </c>
    </row>
    <row r="514" spans="1:27" ht="12.75" hidden="1">
      <c r="A514" s="162" t="s">
        <v>10</v>
      </c>
      <c r="B514" s="212">
        <v>8386.327272985169</v>
      </c>
      <c r="C514" s="212">
        <v>5877.53491914385</v>
      </c>
      <c r="D514" s="212">
        <v>131401.48281691608</v>
      </c>
      <c r="E514" s="212">
        <v>7399.6973684210525</v>
      </c>
      <c r="F514" s="173">
        <v>1010.1407657657658</v>
      </c>
      <c r="G514" s="133">
        <v>117.50892857142857</v>
      </c>
      <c r="H514" s="151">
        <v>302.79298245614035</v>
      </c>
      <c r="I514" s="133">
        <v>53.76</v>
      </c>
      <c r="J514" s="145">
        <v>87.62962962962963</v>
      </c>
      <c r="K514" s="212">
        <v>1571.8323064229644</v>
      </c>
      <c r="L514" s="151">
        <v>4532.033057851239</v>
      </c>
      <c r="M514" s="151">
        <v>1855.1865585168018</v>
      </c>
      <c r="N514" s="212">
        <v>6387.219616368041</v>
      </c>
      <c r="O514" s="162" t="s">
        <v>10</v>
      </c>
      <c r="P514" s="173">
        <v>676.1374045801526</v>
      </c>
      <c r="Q514" s="151">
        <v>898.6613995485327</v>
      </c>
      <c r="R514" s="151">
        <v>2166.2608695652175</v>
      </c>
      <c r="S514" s="151">
        <v>377.5138888888889</v>
      </c>
      <c r="T514" s="151">
        <v>3934.020380799142</v>
      </c>
      <c r="U514" s="212">
        <v>8052.593943381934</v>
      </c>
      <c r="V514" s="133" t="s">
        <v>73</v>
      </c>
      <c r="W514" s="86" t="s">
        <v>73</v>
      </c>
      <c r="X514" s="134" t="s">
        <v>73</v>
      </c>
      <c r="Y514" s="135" t="s">
        <v>73</v>
      </c>
      <c r="Z514" s="135">
        <v>10124.311756360912</v>
      </c>
      <c r="AA514" s="135">
        <v>179201</v>
      </c>
    </row>
    <row r="515" spans="1:27" ht="12.75" hidden="1">
      <c r="A515" s="162" t="s">
        <v>11</v>
      </c>
      <c r="B515" s="212">
        <v>14048.097223758108</v>
      </c>
      <c r="C515" s="212">
        <v>7842.436991812493</v>
      </c>
      <c r="D515" s="212">
        <v>140423.75214002395</v>
      </c>
      <c r="E515" s="212">
        <v>6692.313725490196</v>
      </c>
      <c r="F515" s="173">
        <v>953.8461538461538</v>
      </c>
      <c r="G515" s="133">
        <v>132.18604651162792</v>
      </c>
      <c r="H515" s="151">
        <v>209.3722222222222</v>
      </c>
      <c r="I515" s="133">
        <v>77.47826086956522</v>
      </c>
      <c r="J515" s="145">
        <v>82.73333333333333</v>
      </c>
      <c r="K515" s="212">
        <v>1455.6160167829025</v>
      </c>
      <c r="L515" s="151">
        <v>4635.216494845361</v>
      </c>
      <c r="M515" s="151">
        <v>2601.7907172995783</v>
      </c>
      <c r="N515" s="212">
        <v>7237.007212144939</v>
      </c>
      <c r="O515" s="162" t="s">
        <v>11</v>
      </c>
      <c r="P515" s="173">
        <v>699.1784776902887</v>
      </c>
      <c r="Q515" s="151">
        <v>977.4105037513398</v>
      </c>
      <c r="R515" s="151">
        <v>1815.8610804851157</v>
      </c>
      <c r="S515" s="151">
        <v>604.5457746478874</v>
      </c>
      <c r="T515" s="151">
        <v>4057.457281031703</v>
      </c>
      <c r="U515" s="212">
        <v>8154.453117606335</v>
      </c>
      <c r="V515" s="133" t="s">
        <v>73</v>
      </c>
      <c r="W515" s="86" t="s">
        <v>73</v>
      </c>
      <c r="X515" s="134" t="s">
        <v>73</v>
      </c>
      <c r="Y515" s="135" t="s">
        <v>73</v>
      </c>
      <c r="Z515" s="135">
        <v>9387.32357238108</v>
      </c>
      <c r="AA515" s="135">
        <v>195241</v>
      </c>
    </row>
    <row r="516" spans="1:27" ht="12.75" hidden="1">
      <c r="A516" s="162" t="s">
        <v>12</v>
      </c>
      <c r="B516" s="212">
        <v>12609.38061094317</v>
      </c>
      <c r="C516" s="212">
        <v>7039.2645617418075</v>
      </c>
      <c r="D516" s="212">
        <v>165547.83013775456</v>
      </c>
      <c r="E516" s="212">
        <v>9237.82142857143</v>
      </c>
      <c r="F516" s="173">
        <v>1158.0887991927345</v>
      </c>
      <c r="G516" s="133">
        <v>185.45454545454547</v>
      </c>
      <c r="H516" s="151">
        <v>257.6694214876033</v>
      </c>
      <c r="I516" s="133">
        <v>142.78625954198472</v>
      </c>
      <c r="J516" s="145">
        <v>148.33823529411765</v>
      </c>
      <c r="K516" s="212">
        <v>1892.3372609709857</v>
      </c>
      <c r="L516" s="151">
        <v>4481.51171128107</v>
      </c>
      <c r="M516" s="151">
        <v>2741.4106280193237</v>
      </c>
      <c r="N516" s="212">
        <v>7222.922339300394</v>
      </c>
      <c r="O516" s="162" t="s">
        <v>12</v>
      </c>
      <c r="P516" s="173">
        <v>712.6592865928659</v>
      </c>
      <c r="Q516" s="151">
        <v>1563.2310252996006</v>
      </c>
      <c r="R516" s="151">
        <v>4259.048716102712</v>
      </c>
      <c r="S516" s="151">
        <v>293.11578947368423</v>
      </c>
      <c r="T516" s="151">
        <v>4452.312440645774</v>
      </c>
      <c r="U516" s="212">
        <v>11280.367258114637</v>
      </c>
      <c r="V516" s="133" t="s">
        <v>73</v>
      </c>
      <c r="W516" s="86" t="s">
        <v>73</v>
      </c>
      <c r="X516" s="134" t="s">
        <v>73</v>
      </c>
      <c r="Y516" s="135" t="s">
        <v>73</v>
      </c>
      <c r="Z516" s="135">
        <v>11040.076402603025</v>
      </c>
      <c r="AA516" s="135">
        <v>225870</v>
      </c>
    </row>
    <row r="517" spans="1:27" ht="12.75" hidden="1">
      <c r="A517" s="162" t="s">
        <v>13</v>
      </c>
      <c r="B517" s="212">
        <v>8889.501828783415</v>
      </c>
      <c r="C517" s="212">
        <v>6230.183453581044</v>
      </c>
      <c r="D517" s="212">
        <v>178043.7424298555</v>
      </c>
      <c r="E517" s="212">
        <v>9523.42774566474</v>
      </c>
      <c r="F517" s="173">
        <v>1482.3323147440794</v>
      </c>
      <c r="G517" s="133">
        <v>144.34375</v>
      </c>
      <c r="H517" s="151">
        <v>365.6485623003195</v>
      </c>
      <c r="I517" s="133">
        <v>363.5121951219512</v>
      </c>
      <c r="J517" s="145">
        <v>91.6086956521739</v>
      </c>
      <c r="K517" s="212">
        <v>2447.4455178185244</v>
      </c>
      <c r="L517" s="151">
        <v>4808.192123833372</v>
      </c>
      <c r="M517" s="151">
        <v>2411.2487402656893</v>
      </c>
      <c r="N517" s="212">
        <v>7219.4408640990605</v>
      </c>
      <c r="O517" s="162" t="s">
        <v>13</v>
      </c>
      <c r="P517" s="173">
        <v>689.7789473684211</v>
      </c>
      <c r="Q517" s="151">
        <v>1042.1279069767443</v>
      </c>
      <c r="R517" s="151">
        <v>3020.2707275803723</v>
      </c>
      <c r="S517" s="151">
        <v>275.59550561797755</v>
      </c>
      <c r="T517" s="151">
        <v>2869.4841628959275</v>
      </c>
      <c r="U517" s="212">
        <v>7897.257250439443</v>
      </c>
      <c r="V517" s="133" t="s">
        <v>73</v>
      </c>
      <c r="W517" s="86" t="s">
        <v>73</v>
      </c>
      <c r="X517" s="134" t="s">
        <v>73</v>
      </c>
      <c r="Y517" s="135" t="s">
        <v>73</v>
      </c>
      <c r="Z517" s="135">
        <v>10173.000909758262</v>
      </c>
      <c r="AA517" s="135">
        <v>230424</v>
      </c>
    </row>
    <row r="518" spans="1:27" ht="12.75" hidden="1">
      <c r="A518" s="162" t="s">
        <v>14</v>
      </c>
      <c r="B518" s="212">
        <v>3852.3387122627287</v>
      </c>
      <c r="C518" s="212">
        <v>5299.837751264032</v>
      </c>
      <c r="D518" s="212">
        <v>169950.27979779523</v>
      </c>
      <c r="E518" s="212">
        <v>7596.836879432624</v>
      </c>
      <c r="F518" s="173">
        <v>992.0807017543859</v>
      </c>
      <c r="G518" s="133">
        <v>78</v>
      </c>
      <c r="H518" s="151">
        <v>495.6968325791855</v>
      </c>
      <c r="I518" s="133">
        <v>82</v>
      </c>
      <c r="J518" s="145">
        <v>97.875</v>
      </c>
      <c r="K518" s="212">
        <v>1745.6525343335716</v>
      </c>
      <c r="L518" s="151">
        <v>5707.410892923305</v>
      </c>
      <c r="M518" s="151">
        <v>2378.330097087379</v>
      </c>
      <c r="N518" s="212">
        <v>8085.740990010684</v>
      </c>
      <c r="O518" s="162" t="s">
        <v>14</v>
      </c>
      <c r="P518" s="173">
        <v>875.1868583162218</v>
      </c>
      <c r="Q518" s="151">
        <v>579.4938053097345</v>
      </c>
      <c r="R518" s="151">
        <v>1977.5295966474594</v>
      </c>
      <c r="S518" s="151">
        <v>307.3777777777778</v>
      </c>
      <c r="T518" s="151">
        <v>2533.477832512315</v>
      </c>
      <c r="U518" s="212">
        <v>6273.065870563509</v>
      </c>
      <c r="V518" s="133" t="s">
        <v>73</v>
      </c>
      <c r="W518" s="86" t="s">
        <v>73</v>
      </c>
      <c r="X518" s="134" t="s">
        <v>73</v>
      </c>
      <c r="Y518" s="135" t="s">
        <v>73</v>
      </c>
      <c r="Z518" s="135">
        <v>8507.247464337623</v>
      </c>
      <c r="AA518" s="135">
        <v>211311</v>
      </c>
    </row>
    <row r="519" spans="1:27" ht="12.75" hidden="1">
      <c r="A519" s="162" t="s">
        <v>15</v>
      </c>
      <c r="B519" s="212">
        <v>4239.922438905748</v>
      </c>
      <c r="C519" s="212">
        <v>4060.3308807200533</v>
      </c>
      <c r="D519" s="212">
        <v>133821.70577433176</v>
      </c>
      <c r="E519" s="212">
        <v>18112.86111111111</v>
      </c>
      <c r="F519" s="173">
        <v>1668.5459423205903</v>
      </c>
      <c r="G519" s="133">
        <v>114.62857142857143</v>
      </c>
      <c r="H519" s="151">
        <v>582.4288425047438</v>
      </c>
      <c r="I519" s="133">
        <v>125.76699029126213</v>
      </c>
      <c r="J519" s="145">
        <v>122.73786407766991</v>
      </c>
      <c r="K519" s="212">
        <v>2614.1082106228378</v>
      </c>
      <c r="L519" s="151">
        <v>5430.628537025888</v>
      </c>
      <c r="M519" s="151">
        <v>1935.9068142108329</v>
      </c>
      <c r="N519" s="212">
        <v>7366.535351236721</v>
      </c>
      <c r="O519" s="162" t="s">
        <v>15</v>
      </c>
      <c r="P519" s="173">
        <v>893.6730038022814</v>
      </c>
      <c r="Q519" s="151">
        <v>755.7181571815718</v>
      </c>
      <c r="R519" s="151">
        <v>2580.634592445328</v>
      </c>
      <c r="S519" s="151">
        <v>459.27272727272725</v>
      </c>
      <c r="T519" s="151">
        <v>1475.5270164447925</v>
      </c>
      <c r="U519" s="212">
        <v>6164.825497146701</v>
      </c>
      <c r="V519" s="133" t="s">
        <v>73</v>
      </c>
      <c r="W519" s="86" t="s">
        <v>73</v>
      </c>
      <c r="X519" s="134" t="s">
        <v>73</v>
      </c>
      <c r="Y519" s="135" t="s">
        <v>73</v>
      </c>
      <c r="Z519" s="135">
        <v>9716.710735925071</v>
      </c>
      <c r="AA519" s="135">
        <v>186097</v>
      </c>
    </row>
    <row r="520" spans="1:27" ht="12.75" hidden="1">
      <c r="A520" s="162" t="s">
        <v>16</v>
      </c>
      <c r="B520" s="212">
        <v>7181.558683278443</v>
      </c>
      <c r="C520" s="212">
        <v>5958.2391501290285</v>
      </c>
      <c r="D520" s="212">
        <v>147554.75916813524</v>
      </c>
      <c r="E520" s="212">
        <v>22495.616438356163</v>
      </c>
      <c r="F520" s="173">
        <v>1808.6259351620947</v>
      </c>
      <c r="G520" s="133">
        <v>104.83516483516483</v>
      </c>
      <c r="H520" s="151">
        <v>454.72</v>
      </c>
      <c r="I520" s="133">
        <v>76.8</v>
      </c>
      <c r="J520" s="145">
        <v>132.10743801652893</v>
      </c>
      <c r="K520" s="212">
        <v>2577.088538013789</v>
      </c>
      <c r="L520" s="151">
        <v>3974.33368869936</v>
      </c>
      <c r="M520" s="151">
        <v>1298.0973154362416</v>
      </c>
      <c r="N520" s="212">
        <v>5272.431004135602</v>
      </c>
      <c r="O520" s="162" t="s">
        <v>16</v>
      </c>
      <c r="P520" s="173">
        <v>836.8318042813455</v>
      </c>
      <c r="Q520" s="151">
        <v>407.82784810126583</v>
      </c>
      <c r="R520" s="151">
        <v>1829.198285101822</v>
      </c>
      <c r="S520" s="151">
        <v>678.8667687595712</v>
      </c>
      <c r="T520" s="151">
        <v>2331.421606118547</v>
      </c>
      <c r="U520" s="212">
        <v>6084.146312362551</v>
      </c>
      <c r="V520" s="133" t="s">
        <v>73</v>
      </c>
      <c r="W520" s="86" t="s">
        <v>73</v>
      </c>
      <c r="X520" s="134" t="s">
        <v>73</v>
      </c>
      <c r="Y520" s="135" t="s">
        <v>73</v>
      </c>
      <c r="Z520" s="135">
        <v>8732.160705589187</v>
      </c>
      <c r="AA520" s="135">
        <v>205856</v>
      </c>
    </row>
    <row r="521" spans="1:27" ht="12.75" hidden="1">
      <c r="A521" s="114" t="s">
        <v>17</v>
      </c>
      <c r="B521" s="215">
        <v>13282.232733529738</v>
      </c>
      <c r="C521" s="215">
        <v>12887.788303630738</v>
      </c>
      <c r="D521" s="215">
        <v>127584.44754688288</v>
      </c>
      <c r="E521" s="215">
        <v>23720.781456953642</v>
      </c>
      <c r="F521" s="177">
        <v>905.1612903225806</v>
      </c>
      <c r="G521" s="133">
        <v>112.21739130434783</v>
      </c>
      <c r="H521" s="153">
        <v>394.25</v>
      </c>
      <c r="I521" s="133">
        <v>61</v>
      </c>
      <c r="J521" s="145">
        <v>72</v>
      </c>
      <c r="K521" s="215">
        <v>1544.6286816269283</v>
      </c>
      <c r="L521" s="153">
        <v>4081.5648050579557</v>
      </c>
      <c r="M521" s="153">
        <v>838.5111662531017</v>
      </c>
      <c r="N521" s="215">
        <v>4920.075971311057</v>
      </c>
      <c r="O521" s="114" t="s">
        <v>17</v>
      </c>
      <c r="P521" s="177">
        <v>614.1389728096676</v>
      </c>
      <c r="Q521" s="153">
        <v>579.7372262773723</v>
      </c>
      <c r="R521" s="153">
        <v>3238.432518259765</v>
      </c>
      <c r="S521" s="153">
        <v>917.5141242937854</v>
      </c>
      <c r="T521" s="153">
        <v>2733.3829787234044</v>
      </c>
      <c r="U521" s="215">
        <v>8083.2058203639945</v>
      </c>
      <c r="V521" s="137" t="s">
        <v>73</v>
      </c>
      <c r="W521" s="136" t="s">
        <v>73</v>
      </c>
      <c r="X521" s="138" t="s">
        <v>73</v>
      </c>
      <c r="Y521" s="139" t="s">
        <v>73</v>
      </c>
      <c r="Z521" s="139">
        <v>9092.839485701023</v>
      </c>
      <c r="AA521" s="139">
        <v>201116</v>
      </c>
    </row>
    <row r="522" spans="1:27" ht="13.5" hidden="1" thickBot="1">
      <c r="A522" s="163" t="s">
        <v>5</v>
      </c>
      <c r="B522" s="217">
        <v>100426.99100080854</v>
      </c>
      <c r="C522" s="217">
        <v>83635.78852406777</v>
      </c>
      <c r="D522" s="217">
        <v>1778239.8032994184</v>
      </c>
      <c r="E522" s="217">
        <v>214941.16341623318</v>
      </c>
      <c r="F522" s="175">
        <v>16368.193291649137</v>
      </c>
      <c r="G522" s="164">
        <v>1546.8820667810965</v>
      </c>
      <c r="H522" s="166">
        <v>5675.773264140838</v>
      </c>
      <c r="I522" s="164">
        <v>1337.0171523905108</v>
      </c>
      <c r="J522" s="165">
        <v>1300.1988809372351</v>
      </c>
      <c r="K522" s="217">
        <v>26228.06465589882</v>
      </c>
      <c r="L522" s="166">
        <v>52858.333975465364</v>
      </c>
      <c r="M522" s="166">
        <v>20615.60300385523</v>
      </c>
      <c r="N522" s="217">
        <v>73473.9369793206</v>
      </c>
      <c r="O522" s="163" t="s">
        <v>5</v>
      </c>
      <c r="P522" s="175">
        <v>8141.189477599425</v>
      </c>
      <c r="Q522" s="166">
        <v>10067.134480425282</v>
      </c>
      <c r="R522" s="166">
        <v>31190.501474884466</v>
      </c>
      <c r="S522" s="166">
        <v>5314.143526757353</v>
      </c>
      <c r="T522" s="166">
        <v>37595.75316644112</v>
      </c>
      <c r="U522" s="217">
        <v>92308.72212610765</v>
      </c>
      <c r="V522" s="167" t="s">
        <v>73</v>
      </c>
      <c r="W522" s="164" t="s">
        <v>73</v>
      </c>
      <c r="X522" s="165" t="s">
        <v>73</v>
      </c>
      <c r="Y522" s="168" t="s">
        <v>73</v>
      </c>
      <c r="Z522" s="168">
        <v>116161.52999814492</v>
      </c>
      <c r="AA522" s="168">
        <v>2485416</v>
      </c>
    </row>
    <row r="523" spans="1:27" ht="14.25" hidden="1" thickBot="1" thickTop="1">
      <c r="A523" s="155" t="s">
        <v>5</v>
      </c>
      <c r="B523" s="152"/>
      <c r="D523" s="172"/>
      <c r="E523" s="172"/>
      <c r="F523" s="172"/>
      <c r="G523" s="172"/>
      <c r="H523" s="172"/>
      <c r="I523" s="172"/>
      <c r="J523" s="172"/>
      <c r="K523" s="219"/>
      <c r="L523" s="179"/>
      <c r="M523" s="179"/>
      <c r="N523" s="172"/>
      <c r="O523" s="169" t="s">
        <v>5</v>
      </c>
      <c r="P523" s="172"/>
      <c r="Q523" s="172"/>
      <c r="R523" s="172"/>
      <c r="S523" s="172"/>
      <c r="T523" s="172"/>
      <c r="U523" s="173"/>
      <c r="V523" s="178"/>
      <c r="W523" s="179"/>
      <c r="X523" s="179"/>
      <c r="Y523" s="173"/>
      <c r="Z523" s="152"/>
      <c r="AA523" s="220"/>
    </row>
    <row r="524" spans="1:27" ht="39" hidden="1" thickTop="1">
      <c r="A524" s="274">
        <v>2000</v>
      </c>
      <c r="B524" s="120" t="s">
        <v>58</v>
      </c>
      <c r="C524" s="120" t="s">
        <v>59</v>
      </c>
      <c r="D524" s="120" t="s">
        <v>0</v>
      </c>
      <c r="E524" s="119" t="s">
        <v>3</v>
      </c>
      <c r="F524" s="121" t="s">
        <v>47</v>
      </c>
      <c r="G524" s="122" t="s">
        <v>49</v>
      </c>
      <c r="H524" s="122" t="s">
        <v>48</v>
      </c>
      <c r="I524" s="122" t="s">
        <v>50</v>
      </c>
      <c r="J524" s="123" t="s">
        <v>123</v>
      </c>
      <c r="K524" s="120" t="s">
        <v>52</v>
      </c>
      <c r="L524" s="158" t="s">
        <v>45</v>
      </c>
      <c r="M524" s="158" t="s">
        <v>56</v>
      </c>
      <c r="N524" s="120" t="s">
        <v>46</v>
      </c>
      <c r="O524" s="268">
        <v>2000</v>
      </c>
      <c r="P524" s="121" t="s">
        <v>40</v>
      </c>
      <c r="Q524" s="124" t="s">
        <v>41</v>
      </c>
      <c r="R524" s="122" t="s">
        <v>42</v>
      </c>
      <c r="S524" s="124" t="s">
        <v>55</v>
      </c>
      <c r="T524" s="125" t="s">
        <v>44</v>
      </c>
      <c r="U524" s="120" t="s">
        <v>65</v>
      </c>
      <c r="V524" s="159" t="s">
        <v>72</v>
      </c>
      <c r="W524" s="158" t="s">
        <v>67</v>
      </c>
      <c r="X524" s="160" t="s">
        <v>68</v>
      </c>
      <c r="Y524" s="120" t="s">
        <v>69</v>
      </c>
      <c r="Z524" s="126" t="s">
        <v>70</v>
      </c>
      <c r="AA524" s="126" t="s">
        <v>53</v>
      </c>
    </row>
    <row r="525" spans="1:27" ht="12.75" hidden="1">
      <c r="A525" s="161" t="s">
        <v>6</v>
      </c>
      <c r="B525" s="211">
        <v>149495.40144719827</v>
      </c>
      <c r="C525" s="211">
        <v>134390.45774059225</v>
      </c>
      <c r="D525" s="211">
        <v>142831.69531193798</v>
      </c>
      <c r="E525" s="211">
        <v>35258.021943573665</v>
      </c>
      <c r="F525" s="176">
        <v>4678.983842010772</v>
      </c>
      <c r="G525" s="221">
        <v>1025.3163265306123</v>
      </c>
      <c r="H525" s="133">
        <v>4047.780287474333</v>
      </c>
      <c r="I525" s="133">
        <v>531.5454545454545</v>
      </c>
      <c r="J525" s="145">
        <v>872.4444444444445</v>
      </c>
      <c r="K525" s="211">
        <v>11156.070355005617</v>
      </c>
      <c r="L525" s="59">
        <v>6825.6345059493015</v>
      </c>
      <c r="M525" s="221">
        <v>1540.229485396384</v>
      </c>
      <c r="N525" s="211">
        <v>8365.863991345686</v>
      </c>
      <c r="O525" s="161" t="s">
        <v>6</v>
      </c>
      <c r="P525" s="176">
        <v>2245.450980392157</v>
      </c>
      <c r="Q525" s="59">
        <v>962.4494382022472</v>
      </c>
      <c r="R525" s="221">
        <v>4990.829813061423</v>
      </c>
      <c r="S525" s="221">
        <v>533.3392070484581</v>
      </c>
      <c r="T525" s="221">
        <v>3451.7652962123666</v>
      </c>
      <c r="U525" s="211">
        <v>12183.83473491665</v>
      </c>
      <c r="V525" s="58">
        <v>611</v>
      </c>
      <c r="W525" s="59">
        <v>675</v>
      </c>
      <c r="X525" s="131">
        <v>530</v>
      </c>
      <c r="Y525" s="132">
        <v>1816</v>
      </c>
      <c r="Z525" s="132">
        <v>22773.65447542988</v>
      </c>
      <c r="AA525" s="132">
        <v>518271</v>
      </c>
    </row>
    <row r="526" spans="1:27" ht="12.75" hidden="1">
      <c r="A526" s="162" t="s">
        <v>7</v>
      </c>
      <c r="B526" s="212">
        <v>174302.31861106804</v>
      </c>
      <c r="C526" s="212">
        <v>160018.87966152385</v>
      </c>
      <c r="D526" s="212">
        <v>156769.66536257282</v>
      </c>
      <c r="E526" s="212">
        <v>34447.21177063721</v>
      </c>
      <c r="F526" s="173">
        <v>6346.148792473494</v>
      </c>
      <c r="G526" s="151">
        <v>882.9400474478805</v>
      </c>
      <c r="H526" s="133">
        <v>3467.501220136197</v>
      </c>
      <c r="I526" s="133">
        <v>477.0760041354829</v>
      </c>
      <c r="J526" s="145">
        <v>807.2789081231259</v>
      </c>
      <c r="K526" s="212">
        <v>11980.94497231618</v>
      </c>
      <c r="L526" s="151">
        <v>4797.1524648785835</v>
      </c>
      <c r="M526" s="151">
        <v>841.8289033839799</v>
      </c>
      <c r="N526" s="212">
        <v>5638.981368262563</v>
      </c>
      <c r="O526" s="162" t="s">
        <v>7</v>
      </c>
      <c r="P526" s="173">
        <v>1941.555728509457</v>
      </c>
      <c r="Q526" s="151">
        <v>1265.0557479341394</v>
      </c>
      <c r="R526" s="151">
        <v>5371.103219664189</v>
      </c>
      <c r="S526" s="151">
        <v>411.27270094890275</v>
      </c>
      <c r="T526" s="151">
        <v>3617.8450676822877</v>
      </c>
      <c r="U526" s="212">
        <v>12606.832464738975</v>
      </c>
      <c r="V526" s="133">
        <v>324.0060960982505</v>
      </c>
      <c r="W526" s="86">
        <v>532.1983699591542</v>
      </c>
      <c r="X526" s="134">
        <v>268.6323200812866</v>
      </c>
      <c r="Y526" s="135">
        <v>1124.8367861386914</v>
      </c>
      <c r="Z526" s="135">
        <v>20712.48904519842</v>
      </c>
      <c r="AA526" s="135">
        <v>577602.1600424567</v>
      </c>
    </row>
    <row r="527" spans="1:27" ht="12.75" hidden="1">
      <c r="A527" s="162" t="s">
        <v>8</v>
      </c>
      <c r="B527" s="212">
        <v>195305.5506193122</v>
      </c>
      <c r="C527" s="212">
        <v>177187.46639277175</v>
      </c>
      <c r="D527" s="212">
        <v>161259.7021225132</v>
      </c>
      <c r="E527" s="212">
        <v>37724.20568070476</v>
      </c>
      <c r="F527" s="173">
        <v>5983.683161772671</v>
      </c>
      <c r="G527" s="151">
        <v>708.0047217187974</v>
      </c>
      <c r="H527" s="133">
        <v>4505.430847032741</v>
      </c>
      <c r="I527" s="133">
        <v>479.0981591811372</v>
      </c>
      <c r="J527" s="145">
        <v>746.2815291851294</v>
      </c>
      <c r="K527" s="212">
        <v>12422.498418890478</v>
      </c>
      <c r="L527" s="151">
        <v>5045.813869015841</v>
      </c>
      <c r="M527" s="151">
        <v>1142.5803491888128</v>
      </c>
      <c r="N527" s="212">
        <v>6188.394218204654</v>
      </c>
      <c r="O527" s="162" t="s">
        <v>8</v>
      </c>
      <c r="P527" s="173">
        <v>1862.3574201168408</v>
      </c>
      <c r="Q527" s="151">
        <v>1259.1166965372877</v>
      </c>
      <c r="R527" s="151">
        <v>4768.717398655479</v>
      </c>
      <c r="S527" s="151">
        <v>499.4194471109075</v>
      </c>
      <c r="T527" s="151">
        <v>2437.4639260839376</v>
      </c>
      <c r="U527" s="212">
        <v>10827.074888504452</v>
      </c>
      <c r="V527" s="133">
        <v>239.69696103090394</v>
      </c>
      <c r="W527" s="86">
        <v>671.7693088825474</v>
      </c>
      <c r="X527" s="134">
        <v>391.5432632889609</v>
      </c>
      <c r="Y527" s="135">
        <v>1303.0095332024123</v>
      </c>
      <c r="Z527" s="135">
        <v>22830.747369758523</v>
      </c>
      <c r="AA527" s="135">
        <v>625048.6492438624</v>
      </c>
    </row>
    <row r="528" spans="1:27" ht="12.75" hidden="1">
      <c r="A528" s="162" t="s">
        <v>9</v>
      </c>
      <c r="B528" s="212">
        <v>213850.60631310614</v>
      </c>
      <c r="C528" s="212">
        <v>136085.89957646537</v>
      </c>
      <c r="D528" s="212">
        <v>136482.3855894499</v>
      </c>
      <c r="E528" s="212">
        <v>20687.375463161654</v>
      </c>
      <c r="F528" s="173">
        <v>8155.219965675273</v>
      </c>
      <c r="G528" s="151">
        <v>947.9726100439677</v>
      </c>
      <c r="H528" s="133">
        <v>4358.675260853482</v>
      </c>
      <c r="I528" s="133">
        <v>470.0668111714647</v>
      </c>
      <c r="J528" s="145">
        <v>1157.0744915395046</v>
      </c>
      <c r="K528" s="212">
        <v>15089.009139283691</v>
      </c>
      <c r="L528" s="151">
        <v>6807.5010949670095</v>
      </c>
      <c r="M528" s="151">
        <v>2099.5652265988765</v>
      </c>
      <c r="N528" s="212">
        <v>8907.066321565886</v>
      </c>
      <c r="O528" s="162" t="s">
        <v>9</v>
      </c>
      <c r="P528" s="173">
        <v>2707.6820570360587</v>
      </c>
      <c r="Q528" s="151">
        <v>1145.1434628180377</v>
      </c>
      <c r="R528" s="151">
        <v>3718.3613750194863</v>
      </c>
      <c r="S528" s="151">
        <v>410.43681967927233</v>
      </c>
      <c r="T528" s="151">
        <v>2487.841247456136</v>
      </c>
      <c r="U528" s="212">
        <v>10469.464962008991</v>
      </c>
      <c r="V528" s="133">
        <v>574.9441078580533</v>
      </c>
      <c r="W528" s="86">
        <v>661.3255304539254</v>
      </c>
      <c r="X528" s="134">
        <v>888.5147386088638</v>
      </c>
      <c r="Y528" s="135">
        <v>2124.7843769208425</v>
      </c>
      <c r="Z528" s="135">
        <v>24276.551923515333</v>
      </c>
      <c r="AA528" s="135">
        <v>567973.1436654777</v>
      </c>
    </row>
    <row r="529" spans="1:27" ht="12.75" hidden="1">
      <c r="A529" s="162" t="s">
        <v>10</v>
      </c>
      <c r="B529" s="212">
        <v>200327.4406828834</v>
      </c>
      <c r="C529" s="212">
        <v>136625.7514656371</v>
      </c>
      <c r="D529" s="212">
        <v>140935.60491532044</v>
      </c>
      <c r="E529" s="212">
        <v>10806.95345330469</v>
      </c>
      <c r="F529" s="173">
        <v>6377.985386183367</v>
      </c>
      <c r="G529" s="151">
        <v>659.5041420595675</v>
      </c>
      <c r="H529" s="133">
        <v>4253.637392992854</v>
      </c>
      <c r="I529" s="133">
        <v>207.7603443480063</v>
      </c>
      <c r="J529" s="145">
        <v>949.8838894962845</v>
      </c>
      <c r="K529" s="212">
        <v>12448.771155080081</v>
      </c>
      <c r="L529" s="151">
        <v>6992.057973748806</v>
      </c>
      <c r="M529" s="151">
        <v>2211.613438714523</v>
      </c>
      <c r="N529" s="212">
        <v>9203.671412463329</v>
      </c>
      <c r="O529" s="162" t="s">
        <v>10</v>
      </c>
      <c r="P529" s="173">
        <v>2700.146060030291</v>
      </c>
      <c r="Q529" s="151">
        <v>2220.7703237495025</v>
      </c>
      <c r="R529" s="151">
        <v>5096.520897125421</v>
      </c>
      <c r="S529" s="151">
        <v>617.8014690834085</v>
      </c>
      <c r="T529" s="151">
        <v>3586.490382111245</v>
      </c>
      <c r="U529" s="212">
        <v>14221.729132099867</v>
      </c>
      <c r="V529" s="133">
        <v>265.69573340907715</v>
      </c>
      <c r="W529" s="86">
        <v>755.1265150165987</v>
      </c>
      <c r="X529" s="134">
        <v>502.2115762442834</v>
      </c>
      <c r="Y529" s="135">
        <v>1523.0338246699591</v>
      </c>
      <c r="Z529" s="135">
        <v>25351.593963608262</v>
      </c>
      <c r="AA529" s="135">
        <v>551444.550005067</v>
      </c>
    </row>
    <row r="530" spans="1:27" ht="12.75" hidden="1">
      <c r="A530" s="162" t="s">
        <v>11</v>
      </c>
      <c r="B530" s="212">
        <v>240344.33527093678</v>
      </c>
      <c r="C530" s="212">
        <v>158655.3695218333</v>
      </c>
      <c r="D530" s="212">
        <v>146309.70445409868</v>
      </c>
      <c r="E530" s="212">
        <v>8715.67231559046</v>
      </c>
      <c r="F530" s="173">
        <v>6226.48998930876</v>
      </c>
      <c r="G530" s="151">
        <v>1200.3195261102287</v>
      </c>
      <c r="H530" s="133">
        <v>3702.624824143198</v>
      </c>
      <c r="I530" s="133">
        <v>420.57004221349166</v>
      </c>
      <c r="J530" s="145">
        <v>881.2525197812544</v>
      </c>
      <c r="K530" s="212">
        <v>12431.256901556933</v>
      </c>
      <c r="L530" s="151">
        <v>6171.484769693262</v>
      </c>
      <c r="M530" s="151">
        <v>2870.9343060774745</v>
      </c>
      <c r="N530" s="212">
        <v>9042.419075770737</v>
      </c>
      <c r="O530" s="162" t="s">
        <v>11</v>
      </c>
      <c r="P530" s="173">
        <v>2979.5699885773647</v>
      </c>
      <c r="Q530" s="151">
        <v>1387.3188907032327</v>
      </c>
      <c r="R530" s="151">
        <v>6117.450797522219</v>
      </c>
      <c r="S530" s="151">
        <v>548.2170661409104</v>
      </c>
      <c r="T530" s="151">
        <v>4036.9131909607545</v>
      </c>
      <c r="U530" s="212">
        <v>15069.469933904482</v>
      </c>
      <c r="V530" s="133">
        <v>195.6014832117372</v>
      </c>
      <c r="W530" s="86">
        <v>808.5210561325671</v>
      </c>
      <c r="X530" s="134">
        <v>488.0822421927385</v>
      </c>
      <c r="Y530" s="135">
        <v>1492.204781537043</v>
      </c>
      <c r="Z530" s="135">
        <v>27953.92642597927</v>
      </c>
      <c r="AA530" s="135">
        <v>620014.3586812078</v>
      </c>
    </row>
    <row r="531" spans="1:27" ht="12.75" hidden="1">
      <c r="A531" s="162" t="s">
        <v>12</v>
      </c>
      <c r="B531" s="212">
        <v>250590.54627206415</v>
      </c>
      <c r="C531" s="212">
        <v>167131.4691107835</v>
      </c>
      <c r="D531" s="212">
        <v>152324.51051027133</v>
      </c>
      <c r="E531" s="212">
        <v>12137.289373040123</v>
      </c>
      <c r="F531" s="173">
        <v>7806.422351233672</v>
      </c>
      <c r="G531" s="151">
        <v>1467.6756756756756</v>
      </c>
      <c r="H531" s="133">
        <v>4264.972972972973</v>
      </c>
      <c r="I531" s="133">
        <v>460.83620689655174</v>
      </c>
      <c r="J531" s="145">
        <v>1583.8317757009345</v>
      </c>
      <c r="K531" s="212">
        <v>15583.738982479807</v>
      </c>
      <c r="L531" s="151">
        <v>5971.525616698293</v>
      </c>
      <c r="M531" s="151">
        <v>2704.259668508287</v>
      </c>
      <c r="N531" s="212">
        <v>8675.785285206579</v>
      </c>
      <c r="O531" s="162" t="s">
        <v>12</v>
      </c>
      <c r="P531" s="173">
        <v>2728.085128205128</v>
      </c>
      <c r="Q531" s="151">
        <v>1719.1289592760181</v>
      </c>
      <c r="R531" s="151">
        <v>6226.1206434316355</v>
      </c>
      <c r="S531" s="151">
        <v>360.62406015037595</v>
      </c>
      <c r="T531" s="151">
        <v>3582.3491480120283</v>
      </c>
      <c r="U531" s="212">
        <v>14616.307939075186</v>
      </c>
      <c r="V531" s="133">
        <v>149</v>
      </c>
      <c r="W531" s="86">
        <v>790</v>
      </c>
      <c r="X531" s="134">
        <v>792</v>
      </c>
      <c r="Y531" s="135">
        <v>1731</v>
      </c>
      <c r="Z531" s="135">
        <v>30923.625255511342</v>
      </c>
      <c r="AA531" s="135">
        <v>653714.272728432</v>
      </c>
    </row>
    <row r="532" spans="1:27" ht="12.75" hidden="1">
      <c r="A532" s="162" t="s">
        <v>13</v>
      </c>
      <c r="B532" s="212">
        <v>251021.57950175923</v>
      </c>
      <c r="C532" s="212">
        <v>124869.627116407</v>
      </c>
      <c r="D532" s="212">
        <v>176036.0137435833</v>
      </c>
      <c r="E532" s="212">
        <v>11744.463135649543</v>
      </c>
      <c r="F532" s="173">
        <v>8659.87891566265</v>
      </c>
      <c r="G532" s="151">
        <v>1346.1847133757963</v>
      </c>
      <c r="H532" s="133">
        <v>4121.032710280374</v>
      </c>
      <c r="I532" s="133">
        <v>1781.3345724907063</v>
      </c>
      <c r="J532" s="145">
        <v>859.325</v>
      </c>
      <c r="K532" s="212">
        <v>16767.755911809527</v>
      </c>
      <c r="L532" s="151">
        <v>5629.589505329324</v>
      </c>
      <c r="M532" s="151">
        <v>2082.8511383537652</v>
      </c>
      <c r="N532" s="212">
        <v>7712.4406436830905</v>
      </c>
      <c r="O532" s="162" t="s">
        <v>13</v>
      </c>
      <c r="P532" s="173">
        <v>2863.966005665722</v>
      </c>
      <c r="Q532" s="151">
        <v>1419.8225255972698</v>
      </c>
      <c r="R532" s="151">
        <v>5238.708453410182</v>
      </c>
      <c r="S532" s="151">
        <v>369.7875816993464</v>
      </c>
      <c r="T532" s="151">
        <v>3475.1087634222376</v>
      </c>
      <c r="U532" s="212">
        <v>13367.393329794759</v>
      </c>
      <c r="V532" s="133">
        <v>79</v>
      </c>
      <c r="W532" s="86">
        <v>435</v>
      </c>
      <c r="X532" s="134">
        <v>679</v>
      </c>
      <c r="Y532" s="135">
        <v>1193</v>
      </c>
      <c r="Z532" s="135">
        <v>28425.908436385216</v>
      </c>
      <c r="AA532" s="135">
        <v>631138.1818190716</v>
      </c>
    </row>
    <row r="533" spans="1:27" ht="12.75" hidden="1">
      <c r="A533" s="162" t="s">
        <v>14</v>
      </c>
      <c r="B533" s="212">
        <v>176572.55347756724</v>
      </c>
      <c r="C533" s="212">
        <v>121327.98047978948</v>
      </c>
      <c r="D533" s="212">
        <v>157523.8501980378</v>
      </c>
      <c r="E533" s="212">
        <v>12109.785714285714</v>
      </c>
      <c r="F533" s="173">
        <v>9192.786624203822</v>
      </c>
      <c r="G533" s="151">
        <v>853.8620689655172</v>
      </c>
      <c r="H533" s="133">
        <v>5300.344512195122</v>
      </c>
      <c r="I533" s="133">
        <v>611.936170212766</v>
      </c>
      <c r="J533" s="145">
        <v>1273.6451612903227</v>
      </c>
      <c r="K533" s="212">
        <v>17232.57453686755</v>
      </c>
      <c r="L533" s="151">
        <v>7818.134039613082</v>
      </c>
      <c r="M533" s="151">
        <v>2546.404255319149</v>
      </c>
      <c r="N533" s="212">
        <v>10364.53829493223</v>
      </c>
      <c r="O533" s="162" t="s">
        <v>14</v>
      </c>
      <c r="P533" s="173">
        <v>4565.203007518797</v>
      </c>
      <c r="Q533" s="151">
        <v>1281.4805369127516</v>
      </c>
      <c r="R533" s="151">
        <v>4105.875739644971</v>
      </c>
      <c r="S533" s="151">
        <v>413.85046728971963</v>
      </c>
      <c r="T533" s="151">
        <v>3026.7950626959246</v>
      </c>
      <c r="U533" s="212">
        <v>13393.204814062163</v>
      </c>
      <c r="V533" s="133">
        <v>248</v>
      </c>
      <c r="W533" s="86">
        <v>607</v>
      </c>
      <c r="X533" s="134">
        <v>583</v>
      </c>
      <c r="Y533" s="135">
        <v>1438</v>
      </c>
      <c r="Z533" s="135">
        <v>23886.51248445781</v>
      </c>
      <c r="AA533" s="135">
        <v>533849</v>
      </c>
    </row>
    <row r="534" spans="1:27" ht="12.75" hidden="1">
      <c r="A534" s="162" t="s">
        <v>15</v>
      </c>
      <c r="B534" s="212">
        <v>189147.1302729054</v>
      </c>
      <c r="C534" s="212">
        <v>136177.8917751292</v>
      </c>
      <c r="D534" s="212">
        <v>146880.20468883522</v>
      </c>
      <c r="E534" s="212">
        <v>17279.21081523985</v>
      </c>
      <c r="F534" s="173">
        <v>8491.549544724156</v>
      </c>
      <c r="G534" s="151">
        <v>746.4857142857143</v>
      </c>
      <c r="H534" s="133">
        <v>5352.815602836879</v>
      </c>
      <c r="I534" s="133">
        <v>660.7972972972973</v>
      </c>
      <c r="J534" s="145">
        <v>1343.8522727272727</v>
      </c>
      <c r="K534" s="212">
        <v>16595.50043187132</v>
      </c>
      <c r="L534" s="151">
        <v>6977.444717444718</v>
      </c>
      <c r="M534" s="151">
        <v>2370.563779527559</v>
      </c>
      <c r="N534" s="212">
        <v>9348.008496972277</v>
      </c>
      <c r="O534" s="162" t="s">
        <v>15</v>
      </c>
      <c r="P534" s="173">
        <v>4382.146897810219</v>
      </c>
      <c r="Q534" s="151">
        <v>997.7984496124031</v>
      </c>
      <c r="R534" s="151">
        <v>4156.883611844034</v>
      </c>
      <c r="S534" s="151">
        <v>465.6692913385827</v>
      </c>
      <c r="T534" s="151">
        <v>2281.0247678018577</v>
      </c>
      <c r="U534" s="212">
        <v>12283.523018407097</v>
      </c>
      <c r="V534" s="133">
        <v>261</v>
      </c>
      <c r="W534" s="86">
        <v>806</v>
      </c>
      <c r="X534" s="134">
        <v>633</v>
      </c>
      <c r="Y534" s="135">
        <v>1700</v>
      </c>
      <c r="Z534" s="135">
        <v>26169.803228817327</v>
      </c>
      <c r="AA534" s="135">
        <v>555581.2727281777</v>
      </c>
    </row>
    <row r="535" spans="1:27" ht="12.75" hidden="1">
      <c r="A535" s="162" t="s">
        <v>16</v>
      </c>
      <c r="B535" s="212">
        <v>190436.33031754283</v>
      </c>
      <c r="C535" s="212">
        <v>124716.80165436411</v>
      </c>
      <c r="D535" s="212">
        <v>142806.1313477085</v>
      </c>
      <c r="E535" s="212">
        <v>21426.866359447005</v>
      </c>
      <c r="F535" s="173">
        <v>8393.347137637029</v>
      </c>
      <c r="G535" s="151">
        <v>562.6451612903226</v>
      </c>
      <c r="H535" s="133">
        <v>3164.773987206823</v>
      </c>
      <c r="I535" s="133">
        <v>316.64912280701753</v>
      </c>
      <c r="J535" s="145">
        <v>880.1981132075472</v>
      </c>
      <c r="K535" s="212">
        <v>13317.613522148738</v>
      </c>
      <c r="L535" s="151">
        <v>5079.096537949401</v>
      </c>
      <c r="M535" s="151">
        <v>1104.7136</v>
      </c>
      <c r="N535" s="212">
        <v>6183.810137949401</v>
      </c>
      <c r="O535" s="162" t="s">
        <v>16</v>
      </c>
      <c r="P535" s="173">
        <v>3983.5158959537575</v>
      </c>
      <c r="Q535" s="151">
        <v>713.6271186440679</v>
      </c>
      <c r="R535" s="151">
        <v>4083.836246550138</v>
      </c>
      <c r="S535" s="151">
        <v>584</v>
      </c>
      <c r="T535" s="151">
        <v>2099.947055645597</v>
      </c>
      <c r="U535" s="212">
        <v>11464.92631679356</v>
      </c>
      <c r="V535" s="133">
        <v>135</v>
      </c>
      <c r="W535" s="86">
        <v>495</v>
      </c>
      <c r="X535" s="134">
        <v>384</v>
      </c>
      <c r="Y535" s="135">
        <v>1014</v>
      </c>
      <c r="Z535" s="135">
        <v>22130.520344045824</v>
      </c>
      <c r="AA535" s="135">
        <v>533497</v>
      </c>
    </row>
    <row r="536" spans="1:27" ht="12.75" hidden="1">
      <c r="A536" s="114" t="s">
        <v>17</v>
      </c>
      <c r="B536" s="215">
        <v>201050.143957183</v>
      </c>
      <c r="C536" s="215">
        <v>135524.03971146836</v>
      </c>
      <c r="D536" s="215">
        <v>157483.28350106484</v>
      </c>
      <c r="E536" s="215">
        <v>29506.248755650864</v>
      </c>
      <c r="F536" s="177">
        <v>6771.733333333334</v>
      </c>
      <c r="G536" s="153">
        <v>652.7073170731708</v>
      </c>
      <c r="H536" s="133">
        <v>3231.159836065574</v>
      </c>
      <c r="I536" s="133">
        <v>452</v>
      </c>
      <c r="J536" s="145">
        <v>839.8494623655914</v>
      </c>
      <c r="K536" s="215">
        <v>11947.44994883767</v>
      </c>
      <c r="L536" s="153">
        <v>5070.867948717949</v>
      </c>
      <c r="M536" s="153">
        <v>1271.7169312169312</v>
      </c>
      <c r="N536" s="215">
        <v>6342.5848799348805</v>
      </c>
      <c r="O536" s="114" t="s">
        <v>17</v>
      </c>
      <c r="P536" s="177">
        <v>3589.7829747427504</v>
      </c>
      <c r="Q536" s="153">
        <v>776.4467213114754</v>
      </c>
      <c r="R536" s="153">
        <v>4990.940004742708</v>
      </c>
      <c r="S536" s="153">
        <v>985.8353658536586</v>
      </c>
      <c r="T536" s="153">
        <v>1696.5164681149265</v>
      </c>
      <c r="U536" s="215">
        <v>12039.52153476552</v>
      </c>
      <c r="V536" s="137">
        <v>122.83796296296296</v>
      </c>
      <c r="W536" s="136">
        <v>866.0666666666666</v>
      </c>
      <c r="X536" s="138">
        <v>701.3333333333334</v>
      </c>
      <c r="Y536" s="139">
        <v>1690.237962962963</v>
      </c>
      <c r="Z536" s="139">
        <v>24877.398839725676</v>
      </c>
      <c r="AA536" s="139">
        <v>580460.9090915937</v>
      </c>
    </row>
    <row r="537" spans="1:27" ht="13.5" hidden="1" thickBot="1">
      <c r="A537" s="163" t="s">
        <v>5</v>
      </c>
      <c r="B537" s="217">
        <v>2432443.9367435267</v>
      </c>
      <c r="C537" s="217">
        <v>1712711.634206765</v>
      </c>
      <c r="D537" s="217">
        <v>1817642.7517453937</v>
      </c>
      <c r="E537" s="217">
        <v>251843.3047802855</v>
      </c>
      <c r="F537" s="175">
        <v>87084.229044219</v>
      </c>
      <c r="G537" s="166">
        <v>11053.618024577252</v>
      </c>
      <c r="H537" s="164">
        <v>49770.74945419055</v>
      </c>
      <c r="I537" s="164">
        <v>6869.670185299376</v>
      </c>
      <c r="J537" s="165">
        <v>12194.917567861414</v>
      </c>
      <c r="K537" s="217">
        <v>166973.1842761476</v>
      </c>
      <c r="L537" s="166">
        <v>73186.30304400557</v>
      </c>
      <c r="M537" s="166">
        <v>22787.261082285742</v>
      </c>
      <c r="N537" s="217">
        <v>95973.56412629131</v>
      </c>
      <c r="O537" s="163" t="s">
        <v>5</v>
      </c>
      <c r="P537" s="175">
        <v>36549.46214455854</v>
      </c>
      <c r="Q537" s="166">
        <v>15148.158871298434</v>
      </c>
      <c r="R537" s="166">
        <v>58865.34820067189</v>
      </c>
      <c r="S537" s="166">
        <v>6200.253476343542</v>
      </c>
      <c r="T537" s="166">
        <v>35780.0603761993</v>
      </c>
      <c r="U537" s="217">
        <v>152543.28306907168</v>
      </c>
      <c r="V537" s="167">
        <v>3205.782344570985</v>
      </c>
      <c r="W537" s="164">
        <v>8103.007447111459</v>
      </c>
      <c r="X537" s="165">
        <v>6841.317473749466</v>
      </c>
      <c r="Y537" s="168">
        <v>18150.10726543191</v>
      </c>
      <c r="Z537" s="168">
        <v>300312.7317924329</v>
      </c>
      <c r="AA537" s="168">
        <v>6948594.898005348</v>
      </c>
    </row>
    <row r="538" spans="1:27" ht="14.25" hidden="1" thickBot="1" thickTop="1">
      <c r="A538" s="170" t="s">
        <v>24</v>
      </c>
      <c r="B538" s="152"/>
      <c r="D538" s="172"/>
      <c r="E538" s="172"/>
      <c r="F538" s="172"/>
      <c r="G538" s="172"/>
      <c r="H538" s="172"/>
      <c r="I538" s="172"/>
      <c r="J538" s="172"/>
      <c r="K538" s="173"/>
      <c r="L538" s="152"/>
      <c r="M538" s="172"/>
      <c r="N538" s="172"/>
      <c r="O538" s="170" t="s">
        <v>24</v>
      </c>
      <c r="P538" s="172"/>
      <c r="Q538" s="172"/>
      <c r="R538" s="172"/>
      <c r="S538" s="172"/>
      <c r="T538" s="172"/>
      <c r="U538" s="172"/>
      <c r="V538" s="179"/>
      <c r="W538" s="179"/>
      <c r="X538" s="179"/>
      <c r="Y538" s="172"/>
      <c r="Z538" s="172"/>
      <c r="AA538" s="220"/>
    </row>
    <row r="539" spans="1:27" ht="39" hidden="1" thickTop="1">
      <c r="A539" s="274">
        <v>2000</v>
      </c>
      <c r="B539" s="120" t="s">
        <v>58</v>
      </c>
      <c r="C539" s="120" t="s">
        <v>59</v>
      </c>
      <c r="D539" s="120" t="s">
        <v>0</v>
      </c>
      <c r="E539" s="119" t="s">
        <v>3</v>
      </c>
      <c r="F539" s="121" t="s">
        <v>47</v>
      </c>
      <c r="G539" s="122" t="s">
        <v>49</v>
      </c>
      <c r="H539" s="122" t="s">
        <v>48</v>
      </c>
      <c r="I539" s="122" t="s">
        <v>50</v>
      </c>
      <c r="J539" s="123" t="s">
        <v>123</v>
      </c>
      <c r="K539" s="120" t="s">
        <v>52</v>
      </c>
      <c r="L539" s="158" t="s">
        <v>45</v>
      </c>
      <c r="M539" s="158" t="s">
        <v>56</v>
      </c>
      <c r="N539" s="120" t="s">
        <v>46</v>
      </c>
      <c r="O539" s="268">
        <v>2000</v>
      </c>
      <c r="P539" s="121" t="s">
        <v>40</v>
      </c>
      <c r="Q539" s="124" t="s">
        <v>41</v>
      </c>
      <c r="R539" s="122" t="s">
        <v>42</v>
      </c>
      <c r="S539" s="124" t="s">
        <v>55</v>
      </c>
      <c r="T539" s="125" t="s">
        <v>44</v>
      </c>
      <c r="U539" s="120" t="s">
        <v>65</v>
      </c>
      <c r="V539" s="159" t="s">
        <v>72</v>
      </c>
      <c r="W539" s="158" t="s">
        <v>67</v>
      </c>
      <c r="X539" s="160" t="s">
        <v>68</v>
      </c>
      <c r="Y539" s="120" t="s">
        <v>69</v>
      </c>
      <c r="Z539" s="126" t="s">
        <v>70</v>
      </c>
      <c r="AA539" s="126" t="s">
        <v>53</v>
      </c>
    </row>
    <row r="540" spans="1:27" ht="12.75" hidden="1">
      <c r="A540" s="161" t="s">
        <v>6</v>
      </c>
      <c r="B540" s="211">
        <v>144581</v>
      </c>
      <c r="C540" s="211">
        <v>129622</v>
      </c>
      <c r="D540" s="211">
        <v>2462</v>
      </c>
      <c r="E540" s="211">
        <v>5882</v>
      </c>
      <c r="F540" s="176">
        <v>3430</v>
      </c>
      <c r="G540" s="221">
        <v>925</v>
      </c>
      <c r="H540" s="133">
        <v>3505</v>
      </c>
      <c r="I540" s="133">
        <v>480</v>
      </c>
      <c r="J540" s="145">
        <v>738</v>
      </c>
      <c r="K540" s="211">
        <v>9078</v>
      </c>
      <c r="L540" s="59">
        <v>2708</v>
      </c>
      <c r="M540" s="221">
        <v>763</v>
      </c>
      <c r="N540" s="211">
        <v>3471</v>
      </c>
      <c r="O540" s="161" t="s">
        <v>6</v>
      </c>
      <c r="P540" s="176">
        <v>1490</v>
      </c>
      <c r="Q540" s="59">
        <v>237</v>
      </c>
      <c r="R540" s="221">
        <v>772</v>
      </c>
      <c r="S540" s="221">
        <v>67</v>
      </c>
      <c r="T540" s="221">
        <v>227</v>
      </c>
      <c r="U540" s="211">
        <v>2793</v>
      </c>
      <c r="V540" s="58">
        <v>591</v>
      </c>
      <c r="W540" s="59">
        <v>626</v>
      </c>
      <c r="X540" s="131">
        <v>490</v>
      </c>
      <c r="Y540" s="132">
        <v>1707</v>
      </c>
      <c r="Z540" s="132">
        <v>12978</v>
      </c>
      <c r="AA540" s="132">
        <v>312574</v>
      </c>
    </row>
    <row r="541" spans="1:27" ht="12.75" hidden="1">
      <c r="A541" s="162" t="s">
        <v>7</v>
      </c>
      <c r="B541" s="212">
        <v>166710.07395976267</v>
      </c>
      <c r="C541" s="212">
        <v>153719.31935132798</v>
      </c>
      <c r="D541" s="212">
        <v>3145.666089407717</v>
      </c>
      <c r="E541" s="212">
        <v>4785.806427125764</v>
      </c>
      <c r="F541" s="173">
        <v>4316.168161593582</v>
      </c>
      <c r="G541" s="151">
        <v>770.4200474478805</v>
      </c>
      <c r="H541" s="133">
        <v>2975.437660814163</v>
      </c>
      <c r="I541" s="133">
        <v>406.83072111661494</v>
      </c>
      <c r="J541" s="145">
        <v>640.569230703771</v>
      </c>
      <c r="K541" s="212">
        <v>9109.425821676012</v>
      </c>
      <c r="L541" s="151">
        <v>1334.1089729151413</v>
      </c>
      <c r="M541" s="151">
        <v>261.10012109615695</v>
      </c>
      <c r="N541" s="212">
        <v>1595.2090940112982</v>
      </c>
      <c r="O541" s="162" t="s">
        <v>7</v>
      </c>
      <c r="P541" s="173">
        <v>1182.5151879689163</v>
      </c>
      <c r="Q541" s="151">
        <v>259.48271422627425</v>
      </c>
      <c r="R541" s="151">
        <v>620.2670761276564</v>
      </c>
      <c r="S541" s="151">
        <v>46.79841523461702</v>
      </c>
      <c r="T541" s="151">
        <v>246.32450693462405</v>
      </c>
      <c r="U541" s="212">
        <v>2355.387900492088</v>
      </c>
      <c r="V541" s="133">
        <v>301.0060960982505</v>
      </c>
      <c r="W541" s="86">
        <v>486.1983699591542</v>
      </c>
      <c r="X541" s="134">
        <v>234.63232008128662</v>
      </c>
      <c r="Y541" s="135">
        <v>1021.8367861386913</v>
      </c>
      <c r="Z541" s="135">
        <v>12167.834612514533</v>
      </c>
      <c r="AA541" s="135">
        <v>354610.5600424567</v>
      </c>
    </row>
    <row r="542" spans="1:27" ht="12.75" hidden="1">
      <c r="A542" s="162" t="s">
        <v>8</v>
      </c>
      <c r="B542" s="212">
        <v>191664.08278675852</v>
      </c>
      <c r="C542" s="212">
        <v>173700.2412124257</v>
      </c>
      <c r="D542" s="212">
        <v>5023.7588045640205</v>
      </c>
      <c r="E542" s="212">
        <v>4243.560519414437</v>
      </c>
      <c r="F542" s="173">
        <v>3958.386262140512</v>
      </c>
      <c r="G542" s="151">
        <v>603.6430195911379</v>
      </c>
      <c r="H542" s="133">
        <v>4060.661990585053</v>
      </c>
      <c r="I542" s="133">
        <v>414.0981591811372</v>
      </c>
      <c r="J542" s="145">
        <v>599.8332533230605</v>
      </c>
      <c r="K542" s="212">
        <v>9636.6226848209</v>
      </c>
      <c r="L542" s="151">
        <v>1253.5650651880899</v>
      </c>
      <c r="M542" s="151">
        <v>251.74200332415106</v>
      </c>
      <c r="N542" s="212">
        <v>1505.307068512241</v>
      </c>
      <c r="O542" s="162" t="s">
        <v>8</v>
      </c>
      <c r="P542" s="173">
        <v>1339.8354075382244</v>
      </c>
      <c r="Q542" s="151">
        <v>712.2823770106605</v>
      </c>
      <c r="R542" s="151">
        <v>487.27236745048594</v>
      </c>
      <c r="S542" s="151">
        <v>45.65487311987613</v>
      </c>
      <c r="T542" s="151">
        <v>250.46885219231234</v>
      </c>
      <c r="U542" s="212">
        <v>2835.513877311559</v>
      </c>
      <c r="V542" s="133">
        <v>217.69696103090394</v>
      </c>
      <c r="W542" s="86">
        <v>618.7693088825474</v>
      </c>
      <c r="X542" s="134">
        <v>358.5432632889609</v>
      </c>
      <c r="Y542" s="135">
        <v>1195.0095332024123</v>
      </c>
      <c r="Z542" s="135">
        <v>13258.552756852674</v>
      </c>
      <c r="AA542" s="135">
        <v>403062.6492438624</v>
      </c>
    </row>
    <row r="543" spans="1:27" ht="12.75" hidden="1">
      <c r="A543" s="162" t="s">
        <v>9</v>
      </c>
      <c r="B543" s="212">
        <v>208543.92877212437</v>
      </c>
      <c r="C543" s="212">
        <v>128785.2616870829</v>
      </c>
      <c r="D543" s="212">
        <v>1998.8004843126466</v>
      </c>
      <c r="E543" s="212">
        <v>2974.19824797178</v>
      </c>
      <c r="F543" s="173">
        <v>6441.389702517378</v>
      </c>
      <c r="G543" s="151">
        <v>836.242880314238</v>
      </c>
      <c r="H543" s="133">
        <v>3967.7011229224468</v>
      </c>
      <c r="I543" s="133">
        <v>426.5532976579512</v>
      </c>
      <c r="J543" s="145">
        <v>1050.0744915395046</v>
      </c>
      <c r="K543" s="212">
        <v>12721.961494951518</v>
      </c>
      <c r="L543" s="151">
        <v>1864.1986864032267</v>
      </c>
      <c r="M543" s="151">
        <v>675.353718045222</v>
      </c>
      <c r="N543" s="212">
        <v>2539.5524044484487</v>
      </c>
      <c r="O543" s="162" t="s">
        <v>9</v>
      </c>
      <c r="P543" s="173">
        <v>1967.225095010742</v>
      </c>
      <c r="Q543" s="151">
        <v>263.97287458274377</v>
      </c>
      <c r="R543" s="151">
        <v>610.1394420549561</v>
      </c>
      <c r="S543" s="151">
        <v>49.37799614986057</v>
      </c>
      <c r="T543" s="151">
        <v>222.13118828453858</v>
      </c>
      <c r="U543" s="212">
        <v>3112.846596082841</v>
      </c>
      <c r="V543" s="133">
        <v>554.9441078580533</v>
      </c>
      <c r="W543" s="86">
        <v>584.3255304539254</v>
      </c>
      <c r="X543" s="134">
        <v>850.5147386088638</v>
      </c>
      <c r="Y543" s="135">
        <v>1989.7843769208425</v>
      </c>
      <c r="Z543" s="135">
        <v>14270.809601582441</v>
      </c>
      <c r="AA543" s="135">
        <v>376937.14366547775</v>
      </c>
    </row>
    <row r="544" spans="1:27" ht="12.75" hidden="1">
      <c r="A544" s="162" t="s">
        <v>10</v>
      </c>
      <c r="B544" s="212">
        <v>193460.19882926418</v>
      </c>
      <c r="C544" s="212">
        <v>131813.32759355888</v>
      </c>
      <c r="D544" s="212">
        <v>2749.1342435350793</v>
      </c>
      <c r="E544" s="212">
        <v>3362.896634862823</v>
      </c>
      <c r="F544" s="173">
        <v>4814.4946322715605</v>
      </c>
      <c r="G544" s="151">
        <v>548.9939379779348</v>
      </c>
      <c r="H544" s="133">
        <v>3846.194644901251</v>
      </c>
      <c r="I544" s="133">
        <v>181.17701101467296</v>
      </c>
      <c r="J544" s="145">
        <v>865.3902186102085</v>
      </c>
      <c r="K544" s="212">
        <v>10256.25044477563</v>
      </c>
      <c r="L544" s="151">
        <v>2214.180703035469</v>
      </c>
      <c r="M544" s="151">
        <v>817.9831069609686</v>
      </c>
      <c r="N544" s="212">
        <v>3032.1638099964375</v>
      </c>
      <c r="O544" s="162" t="s">
        <v>10</v>
      </c>
      <c r="P544" s="173">
        <v>1722.3568862411173</v>
      </c>
      <c r="Q544" s="151">
        <v>1314.4392657290246</v>
      </c>
      <c r="R544" s="151">
        <v>919.8044792149733</v>
      </c>
      <c r="S544" s="151">
        <v>51.12521009060279</v>
      </c>
      <c r="T544" s="151">
        <v>488.4454740490099</v>
      </c>
      <c r="U544" s="212">
        <v>4496.171315324727</v>
      </c>
      <c r="V544" s="133">
        <v>258.69573340907715</v>
      </c>
      <c r="W544" s="86">
        <v>651.1265150165987</v>
      </c>
      <c r="X544" s="134">
        <v>480.2115762442834</v>
      </c>
      <c r="Y544" s="135">
        <v>1390.0338246699591</v>
      </c>
      <c r="Z544" s="135">
        <v>15110.827853479801</v>
      </c>
      <c r="AA544" s="135">
        <v>365671.00454946747</v>
      </c>
    </row>
    <row r="545" spans="1:27" ht="12.75" hidden="1">
      <c r="A545" s="162" t="s">
        <v>11</v>
      </c>
      <c r="B545" s="212">
        <v>228765.781764902</v>
      </c>
      <c r="C545" s="212">
        <v>152191.57055453685</v>
      </c>
      <c r="D545" s="212">
        <v>3241.81233860521</v>
      </c>
      <c r="E545" s="212">
        <v>1784.8912936926506</v>
      </c>
      <c r="F545" s="173">
        <v>4742.0695083157425</v>
      </c>
      <c r="G545" s="151">
        <v>1092.495996698464</v>
      </c>
      <c r="H545" s="133">
        <v>3476.5762804538776</v>
      </c>
      <c r="I545" s="133">
        <v>337.7552273986768</v>
      </c>
      <c r="J545" s="145">
        <v>796.399186447921</v>
      </c>
      <c r="K545" s="212">
        <v>10445.296199314682</v>
      </c>
      <c r="L545" s="151">
        <v>1879.1648090730307</v>
      </c>
      <c r="M545" s="151">
        <v>945.5445510663385</v>
      </c>
      <c r="N545" s="212">
        <v>2824.709360139369</v>
      </c>
      <c r="O545" s="162" t="s">
        <v>11</v>
      </c>
      <c r="P545" s="173">
        <v>2079.7140214991755</v>
      </c>
      <c r="Q545" s="151">
        <v>539.6190107512517</v>
      </c>
      <c r="R545" s="151">
        <v>1020.8425191778874</v>
      </c>
      <c r="S545" s="151">
        <v>80.80039947424376</v>
      </c>
      <c r="T545" s="151">
        <v>345.24995689451447</v>
      </c>
      <c r="U545" s="212">
        <v>4066.225907797073</v>
      </c>
      <c r="V545" s="133">
        <v>181.6014832117372</v>
      </c>
      <c r="W545" s="86">
        <v>652.5210561325671</v>
      </c>
      <c r="X545" s="134">
        <v>410.0822421927385</v>
      </c>
      <c r="Y545" s="135">
        <v>1244.204781537043</v>
      </c>
      <c r="Z545" s="135">
        <v>18088.866480682773</v>
      </c>
      <c r="AA545" s="135">
        <v>422653.3586812077</v>
      </c>
    </row>
    <row r="546" spans="1:27" ht="12.75" hidden="1">
      <c r="A546" s="162" t="s">
        <v>12</v>
      </c>
      <c r="B546" s="212">
        <v>234183</v>
      </c>
      <c r="C546" s="212">
        <v>151687</v>
      </c>
      <c r="D546" s="212">
        <v>2705</v>
      </c>
      <c r="E546" s="212">
        <v>2368</v>
      </c>
      <c r="F546" s="173">
        <v>6291</v>
      </c>
      <c r="G546" s="151">
        <v>1321</v>
      </c>
      <c r="H546" s="133">
        <v>3868</v>
      </c>
      <c r="I546" s="133">
        <v>340</v>
      </c>
      <c r="J546" s="145">
        <v>1470</v>
      </c>
      <c r="K546" s="212">
        <v>13290</v>
      </c>
      <c r="L546" s="151">
        <v>2070</v>
      </c>
      <c r="M546" s="151">
        <v>1167</v>
      </c>
      <c r="N546" s="212">
        <v>3237</v>
      </c>
      <c r="O546" s="162" t="s">
        <v>12</v>
      </c>
      <c r="P546" s="173">
        <v>1933</v>
      </c>
      <c r="Q546" s="151">
        <v>360</v>
      </c>
      <c r="R546" s="151">
        <v>943</v>
      </c>
      <c r="S546" s="151">
        <v>95</v>
      </c>
      <c r="T546" s="151">
        <v>401</v>
      </c>
      <c r="U546" s="212">
        <v>3732</v>
      </c>
      <c r="V546" s="133">
        <v>137</v>
      </c>
      <c r="W546" s="86">
        <v>710</v>
      </c>
      <c r="X546" s="134">
        <v>733</v>
      </c>
      <c r="Y546" s="135">
        <v>1580</v>
      </c>
      <c r="Z546" s="135">
        <v>21350</v>
      </c>
      <c r="AA546" s="135">
        <v>434132</v>
      </c>
    </row>
    <row r="547" spans="1:27" ht="12.75" hidden="1">
      <c r="A547" s="162" t="s">
        <v>13</v>
      </c>
      <c r="B547" s="212">
        <v>238626</v>
      </c>
      <c r="C547" s="212">
        <v>114536</v>
      </c>
      <c r="D547" s="212">
        <v>3154</v>
      </c>
      <c r="E547" s="212">
        <v>1977</v>
      </c>
      <c r="F547" s="173">
        <v>6884</v>
      </c>
      <c r="G547" s="151">
        <v>1171</v>
      </c>
      <c r="H547" s="133">
        <v>3894</v>
      </c>
      <c r="I547" s="133">
        <v>1511</v>
      </c>
      <c r="J547" s="145">
        <v>765</v>
      </c>
      <c r="K547" s="212">
        <v>14225</v>
      </c>
      <c r="L547" s="151">
        <v>1744</v>
      </c>
      <c r="M547" s="151">
        <v>849</v>
      </c>
      <c r="N547" s="212">
        <v>2593</v>
      </c>
      <c r="O547" s="162" t="s">
        <v>13</v>
      </c>
      <c r="P547" s="173">
        <v>1994</v>
      </c>
      <c r="Q547" s="151">
        <v>506</v>
      </c>
      <c r="R547" s="151">
        <v>1013</v>
      </c>
      <c r="S547" s="151">
        <v>56</v>
      </c>
      <c r="T547" s="151">
        <v>406</v>
      </c>
      <c r="U547" s="212">
        <v>3975</v>
      </c>
      <c r="V547" s="133">
        <v>65</v>
      </c>
      <c r="W547" s="86">
        <v>356</v>
      </c>
      <c r="X547" s="134">
        <v>606</v>
      </c>
      <c r="Y547" s="135">
        <v>1027</v>
      </c>
      <c r="Z547" s="135">
        <v>18767</v>
      </c>
      <c r="AA547" s="135">
        <v>398880</v>
      </c>
    </row>
    <row r="548" spans="1:27" ht="12.75" hidden="1">
      <c r="A548" s="162" t="s">
        <v>14</v>
      </c>
      <c r="B548" s="212">
        <v>167312</v>
      </c>
      <c r="C548" s="212">
        <v>113266</v>
      </c>
      <c r="D548" s="212">
        <v>2766</v>
      </c>
      <c r="E548" s="212">
        <v>2451</v>
      </c>
      <c r="F548" s="173">
        <v>8129</v>
      </c>
      <c r="G548" s="151">
        <v>794</v>
      </c>
      <c r="H548" s="133">
        <v>4935</v>
      </c>
      <c r="I548" s="133">
        <v>567</v>
      </c>
      <c r="J548" s="145">
        <v>1203</v>
      </c>
      <c r="K548" s="212">
        <v>15628</v>
      </c>
      <c r="L548" s="151">
        <v>3290</v>
      </c>
      <c r="M548" s="151">
        <v>976</v>
      </c>
      <c r="N548" s="212">
        <v>4266</v>
      </c>
      <c r="O548" s="162" t="s">
        <v>14</v>
      </c>
      <c r="P548" s="173">
        <v>3290</v>
      </c>
      <c r="Q548" s="151">
        <v>503</v>
      </c>
      <c r="R548" s="151">
        <v>479</v>
      </c>
      <c r="S548" s="151">
        <v>85</v>
      </c>
      <c r="T548" s="151">
        <v>286</v>
      </c>
      <c r="U548" s="212">
        <v>4643</v>
      </c>
      <c r="V548" s="133">
        <v>239</v>
      </c>
      <c r="W548" s="86">
        <v>499</v>
      </c>
      <c r="X548" s="134">
        <v>543</v>
      </c>
      <c r="Y548" s="135">
        <v>1281</v>
      </c>
      <c r="Z548" s="135">
        <v>15284</v>
      </c>
      <c r="AA548" s="135">
        <v>326897</v>
      </c>
    </row>
    <row r="549" spans="1:27" ht="12.75" hidden="1">
      <c r="A549" s="162" t="s">
        <v>15</v>
      </c>
      <c r="B549" s="212">
        <v>181998</v>
      </c>
      <c r="C549" s="212">
        <v>130362</v>
      </c>
      <c r="D549" s="212">
        <v>2410</v>
      </c>
      <c r="E549" s="212">
        <v>3286</v>
      </c>
      <c r="F549" s="173">
        <v>6736</v>
      </c>
      <c r="G549" s="151">
        <v>661</v>
      </c>
      <c r="H549" s="133">
        <v>4927</v>
      </c>
      <c r="I549" s="133">
        <v>585</v>
      </c>
      <c r="J549" s="145">
        <v>1244</v>
      </c>
      <c r="K549" s="212">
        <v>14153</v>
      </c>
      <c r="L549" s="151">
        <v>2695</v>
      </c>
      <c r="M549" s="151">
        <v>1025</v>
      </c>
      <c r="N549" s="212">
        <v>3720</v>
      </c>
      <c r="O549" s="162" t="s">
        <v>15</v>
      </c>
      <c r="P549" s="173">
        <v>3415</v>
      </c>
      <c r="Q549" s="151">
        <v>460</v>
      </c>
      <c r="R549" s="151">
        <v>660</v>
      </c>
      <c r="S549" s="151">
        <v>80</v>
      </c>
      <c r="T549" s="151">
        <v>223</v>
      </c>
      <c r="U549" s="212">
        <v>4838</v>
      </c>
      <c r="V549" s="133">
        <v>239</v>
      </c>
      <c r="W549" s="86">
        <v>672</v>
      </c>
      <c r="X549" s="134">
        <v>580</v>
      </c>
      <c r="Y549" s="135">
        <v>1491</v>
      </c>
      <c r="Z549" s="135">
        <v>16597</v>
      </c>
      <c r="AA549" s="135">
        <v>358855</v>
      </c>
    </row>
    <row r="550" spans="1:27" ht="12.75" hidden="1">
      <c r="A550" s="162" t="s">
        <v>16</v>
      </c>
      <c r="B550" s="212">
        <v>182428</v>
      </c>
      <c r="C550" s="212">
        <v>118072</v>
      </c>
      <c r="D550" s="212">
        <v>2137</v>
      </c>
      <c r="E550" s="212">
        <v>2910</v>
      </c>
      <c r="F550" s="173">
        <v>6578</v>
      </c>
      <c r="G550" s="151">
        <v>492</v>
      </c>
      <c r="H550" s="133">
        <v>2691</v>
      </c>
      <c r="I550" s="133">
        <v>252</v>
      </c>
      <c r="J550" s="145">
        <v>763</v>
      </c>
      <c r="K550" s="212">
        <v>10776</v>
      </c>
      <c r="L550" s="151">
        <v>1954</v>
      </c>
      <c r="M550" s="151">
        <v>426</v>
      </c>
      <c r="N550" s="212">
        <v>2380</v>
      </c>
      <c r="O550" s="162" t="s">
        <v>16</v>
      </c>
      <c r="P550" s="173">
        <v>2879</v>
      </c>
      <c r="Q550" s="151">
        <v>286</v>
      </c>
      <c r="R550" s="151">
        <v>774</v>
      </c>
      <c r="S550" s="151">
        <v>56</v>
      </c>
      <c r="T550" s="151">
        <v>152</v>
      </c>
      <c r="U550" s="212">
        <v>4147</v>
      </c>
      <c r="V550" s="133">
        <v>87</v>
      </c>
      <c r="W550" s="86">
        <v>408</v>
      </c>
      <c r="X550" s="134">
        <v>346</v>
      </c>
      <c r="Y550" s="135">
        <v>841</v>
      </c>
      <c r="Z550" s="135">
        <v>13521</v>
      </c>
      <c r="AA550" s="135">
        <v>337212</v>
      </c>
    </row>
    <row r="551" spans="1:27" ht="12.75" hidden="1">
      <c r="A551" s="114" t="s">
        <v>17</v>
      </c>
      <c r="B551" s="215">
        <v>191012</v>
      </c>
      <c r="C551" s="215">
        <v>125784</v>
      </c>
      <c r="D551" s="215">
        <v>2348</v>
      </c>
      <c r="E551" s="215">
        <v>5014</v>
      </c>
      <c r="F551" s="177">
        <v>5397</v>
      </c>
      <c r="G551" s="153">
        <v>561</v>
      </c>
      <c r="H551" s="133">
        <v>2952</v>
      </c>
      <c r="I551" s="133">
        <v>365</v>
      </c>
      <c r="J551" s="145">
        <v>742</v>
      </c>
      <c r="K551" s="215">
        <v>10017</v>
      </c>
      <c r="L551" s="153">
        <v>971</v>
      </c>
      <c r="M551" s="153">
        <v>480</v>
      </c>
      <c r="N551" s="215">
        <v>1451</v>
      </c>
      <c r="O551" s="114" t="s">
        <v>17</v>
      </c>
      <c r="P551" s="177">
        <v>2664</v>
      </c>
      <c r="Q551" s="153">
        <v>272</v>
      </c>
      <c r="R551" s="153">
        <v>522</v>
      </c>
      <c r="S551" s="153">
        <v>124</v>
      </c>
      <c r="T551" s="153">
        <v>211</v>
      </c>
      <c r="U551" s="215">
        <v>3793</v>
      </c>
      <c r="V551" s="137">
        <v>116</v>
      </c>
      <c r="W551" s="136">
        <v>578</v>
      </c>
      <c r="X551" s="138">
        <v>659</v>
      </c>
      <c r="Y551" s="139">
        <v>1353</v>
      </c>
      <c r="Z551" s="139">
        <v>14679</v>
      </c>
      <c r="AA551" s="139">
        <v>355451</v>
      </c>
    </row>
    <row r="552" spans="1:27" ht="13.5" hidden="1" thickBot="1">
      <c r="A552" s="163" t="s">
        <v>5</v>
      </c>
      <c r="B552" s="217">
        <v>2329284.0661128117</v>
      </c>
      <c r="C552" s="217">
        <v>1623538.7203989322</v>
      </c>
      <c r="D552" s="217">
        <v>34141.171960424675</v>
      </c>
      <c r="E552" s="217">
        <v>41039.353123067456</v>
      </c>
      <c r="F552" s="175">
        <v>67717.50826683878</v>
      </c>
      <c r="G552" s="166">
        <v>9776.795882029655</v>
      </c>
      <c r="H552" s="164">
        <v>45098.57169967679</v>
      </c>
      <c r="I552" s="164">
        <v>5866.414416369053</v>
      </c>
      <c r="J552" s="165">
        <v>10877.266380624467</v>
      </c>
      <c r="K552" s="217">
        <v>139336.55664553875</v>
      </c>
      <c r="L552" s="166">
        <v>23977.218236614957</v>
      </c>
      <c r="M552" s="166">
        <v>8637.723500492837</v>
      </c>
      <c r="N552" s="217">
        <v>32614.941737107794</v>
      </c>
      <c r="O552" s="163" t="s">
        <v>5</v>
      </c>
      <c r="P552" s="175">
        <v>25956.646598258176</v>
      </c>
      <c r="Q552" s="166">
        <v>5713.796242299955</v>
      </c>
      <c r="R552" s="166">
        <v>8821.325884025959</v>
      </c>
      <c r="S552" s="166">
        <v>836.7568940692003</v>
      </c>
      <c r="T552" s="166">
        <v>3458.619978354999</v>
      </c>
      <c r="U552" s="217">
        <v>44787.14559700829</v>
      </c>
      <c r="V552" s="167">
        <v>2987.944381608022</v>
      </c>
      <c r="W552" s="164">
        <v>6841.940780444793</v>
      </c>
      <c r="X552" s="165">
        <v>6290.984140416133</v>
      </c>
      <c r="Y552" s="168">
        <v>16120.869302468947</v>
      </c>
      <c r="Z552" s="168">
        <v>186072.89130511222</v>
      </c>
      <c r="AA552" s="168">
        <v>4446935.716182472</v>
      </c>
    </row>
    <row r="553" spans="1:27" ht="14.25" hidden="1" thickBot="1" thickTop="1">
      <c r="A553" s="171" t="s">
        <v>34</v>
      </c>
      <c r="B553" s="152"/>
      <c r="D553" s="172"/>
      <c r="E553" s="172"/>
      <c r="F553" s="172"/>
      <c r="G553" s="172"/>
      <c r="H553" s="172"/>
      <c r="I553" s="172"/>
      <c r="J553" s="172"/>
      <c r="K553" s="219"/>
      <c r="L553" s="179"/>
      <c r="M553" s="179"/>
      <c r="N553" s="172"/>
      <c r="O553" s="170" t="s">
        <v>34</v>
      </c>
      <c r="P553" s="172"/>
      <c r="Q553" s="172"/>
      <c r="R553" s="172"/>
      <c r="S553" s="172"/>
      <c r="T553" s="172"/>
      <c r="U553" s="172"/>
      <c r="V553" s="179"/>
      <c r="W553" s="179"/>
      <c r="X553" s="179"/>
      <c r="Y553" s="172"/>
      <c r="Z553" s="172"/>
      <c r="AA553" s="220"/>
    </row>
    <row r="554" spans="1:27" ht="39" hidden="1" thickTop="1">
      <c r="A554" s="274">
        <v>2000</v>
      </c>
      <c r="B554" s="120" t="s">
        <v>58</v>
      </c>
      <c r="C554" s="120" t="s">
        <v>59</v>
      </c>
      <c r="D554" s="120" t="s">
        <v>0</v>
      </c>
      <c r="E554" s="119" t="s">
        <v>3</v>
      </c>
      <c r="F554" s="121" t="s">
        <v>47</v>
      </c>
      <c r="G554" s="122" t="s">
        <v>49</v>
      </c>
      <c r="H554" s="122" t="s">
        <v>48</v>
      </c>
      <c r="I554" s="122" t="s">
        <v>50</v>
      </c>
      <c r="J554" s="123" t="s">
        <v>123</v>
      </c>
      <c r="K554" s="120" t="s">
        <v>52</v>
      </c>
      <c r="L554" s="158" t="s">
        <v>45</v>
      </c>
      <c r="M554" s="158" t="s">
        <v>56</v>
      </c>
      <c r="N554" s="120" t="s">
        <v>46</v>
      </c>
      <c r="O554" s="268">
        <v>2000</v>
      </c>
      <c r="P554" s="121" t="s">
        <v>40</v>
      </c>
      <c r="Q554" s="124" t="s">
        <v>41</v>
      </c>
      <c r="R554" s="122" t="s">
        <v>42</v>
      </c>
      <c r="S554" s="124" t="s">
        <v>55</v>
      </c>
      <c r="T554" s="125" t="s">
        <v>44</v>
      </c>
      <c r="U554" s="120" t="s">
        <v>65</v>
      </c>
      <c r="V554" s="159" t="s">
        <v>72</v>
      </c>
      <c r="W554" s="158" t="s">
        <v>67</v>
      </c>
      <c r="X554" s="160" t="s">
        <v>68</v>
      </c>
      <c r="Y554" s="120" t="s">
        <v>69</v>
      </c>
      <c r="Z554" s="126" t="s">
        <v>70</v>
      </c>
      <c r="AA554" s="126" t="s">
        <v>53</v>
      </c>
    </row>
    <row r="555" spans="1:27" ht="12.75" hidden="1">
      <c r="A555" s="161" t="s">
        <v>6</v>
      </c>
      <c r="B555" s="211">
        <v>4914.401447198259</v>
      </c>
      <c r="C555" s="211">
        <v>4768.457740592254</v>
      </c>
      <c r="D555" s="211">
        <v>140369.69531193798</v>
      </c>
      <c r="E555" s="211">
        <v>29376.02194357367</v>
      </c>
      <c r="F555" s="176">
        <v>1248.983842010772</v>
      </c>
      <c r="G555" s="221">
        <v>100.31632653061224</v>
      </c>
      <c r="H555" s="133">
        <v>542.7802874743327</v>
      </c>
      <c r="I555" s="133">
        <v>51.54545454545455</v>
      </c>
      <c r="J555" s="145">
        <v>134.44444444444446</v>
      </c>
      <c r="K555" s="211">
        <v>2078.070355005616</v>
      </c>
      <c r="L555" s="59">
        <v>4117.6345059493015</v>
      </c>
      <c r="M555" s="221">
        <v>777.2294853963839</v>
      </c>
      <c r="N555" s="211">
        <v>4894.8639913456855</v>
      </c>
      <c r="O555" s="161" t="s">
        <v>6</v>
      </c>
      <c r="P555" s="176">
        <v>755.4509803921569</v>
      </c>
      <c r="Q555" s="59">
        <v>725.4494382022472</v>
      </c>
      <c r="R555" s="221">
        <v>4218.829813061423</v>
      </c>
      <c r="S555" s="221">
        <v>466.33920704845815</v>
      </c>
      <c r="T555" s="221">
        <v>3224.7652962123666</v>
      </c>
      <c r="U555" s="211">
        <v>9390.83473491665</v>
      </c>
      <c r="V555" s="58">
        <v>20</v>
      </c>
      <c r="W555" s="59">
        <v>49</v>
      </c>
      <c r="X555" s="131">
        <v>40</v>
      </c>
      <c r="Y555" s="132">
        <v>109</v>
      </c>
      <c r="Z555" s="132">
        <v>9795.654475429881</v>
      </c>
      <c r="AA555" s="132">
        <v>205697</v>
      </c>
    </row>
    <row r="556" spans="1:27" ht="12.75" hidden="1">
      <c r="A556" s="162" t="s">
        <v>7</v>
      </c>
      <c r="B556" s="212">
        <v>7592.244651305383</v>
      </c>
      <c r="C556" s="212">
        <v>6299.560310195861</v>
      </c>
      <c r="D556" s="212">
        <v>153623.9992731651</v>
      </c>
      <c r="E556" s="212">
        <v>29661.405343511447</v>
      </c>
      <c r="F556" s="173">
        <v>2029.9806308799114</v>
      </c>
      <c r="G556" s="151">
        <v>112.52</v>
      </c>
      <c r="H556" s="133">
        <v>492.0635593220339</v>
      </c>
      <c r="I556" s="133">
        <v>70.24528301886792</v>
      </c>
      <c r="J556" s="145">
        <v>166.70967741935485</v>
      </c>
      <c r="K556" s="212">
        <v>2871.5191506401684</v>
      </c>
      <c r="L556" s="151">
        <v>3463.0434919634417</v>
      </c>
      <c r="M556" s="151">
        <v>580.7287822878229</v>
      </c>
      <c r="N556" s="212">
        <v>4043.7722742512647</v>
      </c>
      <c r="O556" s="162" t="s">
        <v>7</v>
      </c>
      <c r="P556" s="173">
        <v>759.0405405405405</v>
      </c>
      <c r="Q556" s="151">
        <v>1005.5730337078652</v>
      </c>
      <c r="R556" s="151">
        <v>4750.836143536532</v>
      </c>
      <c r="S556" s="151">
        <v>364.4742857142857</v>
      </c>
      <c r="T556" s="151">
        <v>3371.5205607476637</v>
      </c>
      <c r="U556" s="212">
        <v>10251.444564246887</v>
      </c>
      <c r="V556" s="133">
        <v>23</v>
      </c>
      <c r="W556" s="86">
        <v>46</v>
      </c>
      <c r="X556" s="134">
        <v>34</v>
      </c>
      <c r="Y556" s="135">
        <v>103</v>
      </c>
      <c r="Z556" s="135">
        <v>8544.654432683888</v>
      </c>
      <c r="AA556" s="135">
        <v>222991.6</v>
      </c>
    </row>
    <row r="557" spans="1:27" ht="12.75" hidden="1">
      <c r="A557" s="162" t="s">
        <v>8</v>
      </c>
      <c r="B557" s="212">
        <v>3641.467832553682</v>
      </c>
      <c r="C557" s="212">
        <v>3487.2251803460667</v>
      </c>
      <c r="D557" s="212">
        <v>156235.9433179492</v>
      </c>
      <c r="E557" s="212">
        <v>33480.645161290326</v>
      </c>
      <c r="F557" s="173">
        <v>2025.2968996321597</v>
      </c>
      <c r="G557" s="151">
        <v>104.36170212765957</v>
      </c>
      <c r="H557" s="133">
        <v>444.76885644768856</v>
      </c>
      <c r="I557" s="133">
        <v>65</v>
      </c>
      <c r="J557" s="145">
        <v>146.44827586206895</v>
      </c>
      <c r="K557" s="212">
        <v>2785.8757340695765</v>
      </c>
      <c r="L557" s="151">
        <v>3792.248803827751</v>
      </c>
      <c r="M557" s="151">
        <v>890.8383458646616</v>
      </c>
      <c r="N557" s="212">
        <v>4683.087149692413</v>
      </c>
      <c r="O557" s="162" t="s">
        <v>8</v>
      </c>
      <c r="P557" s="173">
        <v>522.5220125786163</v>
      </c>
      <c r="Q557" s="151">
        <v>546.8343195266273</v>
      </c>
      <c r="R557" s="151">
        <v>4281.445031204993</v>
      </c>
      <c r="S557" s="151">
        <v>453.7645739910314</v>
      </c>
      <c r="T557" s="151">
        <v>2186.9950738916255</v>
      </c>
      <c r="U557" s="212">
        <v>7991.561011192893</v>
      </c>
      <c r="V557" s="133">
        <v>22</v>
      </c>
      <c r="W557" s="86">
        <v>53</v>
      </c>
      <c r="X557" s="134">
        <v>33</v>
      </c>
      <c r="Y557" s="135">
        <v>108</v>
      </c>
      <c r="Z557" s="135">
        <v>9572.194612905847</v>
      </c>
      <c r="AA557" s="135">
        <v>221986</v>
      </c>
    </row>
    <row r="558" spans="1:27" ht="12.75" hidden="1">
      <c r="A558" s="162" t="s">
        <v>9</v>
      </c>
      <c r="B558" s="212">
        <v>5306.677540981761</v>
      </c>
      <c r="C558" s="212">
        <v>7300.637889382461</v>
      </c>
      <c r="D558" s="212">
        <v>134483.58510513726</v>
      </c>
      <c r="E558" s="212">
        <v>17713.177215189873</v>
      </c>
      <c r="F558" s="173">
        <v>1713.8302631578947</v>
      </c>
      <c r="G558" s="151">
        <v>111.72972972972973</v>
      </c>
      <c r="H558" s="133">
        <v>390.9741379310345</v>
      </c>
      <c r="I558" s="133">
        <v>43.513513513513516</v>
      </c>
      <c r="J558" s="145">
        <v>107</v>
      </c>
      <c r="K558" s="212">
        <v>2367.0476443321722</v>
      </c>
      <c r="L558" s="151">
        <v>4943.302408563783</v>
      </c>
      <c r="M558" s="151">
        <v>1424.2115085536548</v>
      </c>
      <c r="N558" s="212">
        <v>6367.513917117438</v>
      </c>
      <c r="O558" s="162" t="s">
        <v>9</v>
      </c>
      <c r="P558" s="173">
        <v>740.4569620253164</v>
      </c>
      <c r="Q558" s="151">
        <v>881.1705882352941</v>
      </c>
      <c r="R558" s="151">
        <v>3108.22193296453</v>
      </c>
      <c r="S558" s="151">
        <v>361.05882352941177</v>
      </c>
      <c r="T558" s="151">
        <v>2265.7100591715975</v>
      </c>
      <c r="U558" s="212">
        <v>7356.61836592615</v>
      </c>
      <c r="V558" s="133">
        <v>20</v>
      </c>
      <c r="W558" s="86">
        <v>77</v>
      </c>
      <c r="X558" s="134">
        <v>38</v>
      </c>
      <c r="Y558" s="135">
        <v>135</v>
      </c>
      <c r="Z558" s="135">
        <v>10005.742321932892</v>
      </c>
      <c r="AA558" s="135">
        <v>191036</v>
      </c>
    </row>
    <row r="559" spans="1:27" ht="12.75" hidden="1">
      <c r="A559" s="162" t="s">
        <v>10</v>
      </c>
      <c r="B559" s="212">
        <v>6867.241853619219</v>
      </c>
      <c r="C559" s="212">
        <v>4812.423872078224</v>
      </c>
      <c r="D559" s="212">
        <v>138186.47067178536</v>
      </c>
      <c r="E559" s="212">
        <v>7444.056818441867</v>
      </c>
      <c r="F559" s="173">
        <v>1563.4907539118065</v>
      </c>
      <c r="G559" s="151">
        <v>110.51020408163265</v>
      </c>
      <c r="H559" s="133">
        <v>407.44274809160305</v>
      </c>
      <c r="I559" s="133">
        <v>26.583333333333332</v>
      </c>
      <c r="J559" s="145">
        <v>84.49367088607595</v>
      </c>
      <c r="K559" s="212">
        <v>2192.5207103044513</v>
      </c>
      <c r="L559" s="151">
        <v>4777.877270713337</v>
      </c>
      <c r="M559" s="151">
        <v>1393.6303317535544</v>
      </c>
      <c r="N559" s="212">
        <v>6171.507602466891</v>
      </c>
      <c r="O559" s="162" t="s">
        <v>10</v>
      </c>
      <c r="P559" s="173">
        <v>977.7891737891738</v>
      </c>
      <c r="Q559" s="151">
        <v>906.3310580204778</v>
      </c>
      <c r="R559" s="151">
        <v>4176.7164179104475</v>
      </c>
      <c r="S559" s="151">
        <v>566.6762589928057</v>
      </c>
      <c r="T559" s="151">
        <v>3098.0449080622348</v>
      </c>
      <c r="U559" s="212">
        <v>9725.55781677514</v>
      </c>
      <c r="V559" s="133">
        <v>7</v>
      </c>
      <c r="W559" s="86">
        <v>104</v>
      </c>
      <c r="X559" s="134">
        <v>22</v>
      </c>
      <c r="Y559" s="135">
        <v>133</v>
      </c>
      <c r="Z559" s="135">
        <v>10240.766110128461</v>
      </c>
      <c r="AA559" s="135">
        <v>185773.54545559958</v>
      </c>
    </row>
    <row r="560" spans="1:27" ht="12.75" hidden="1">
      <c r="A560" s="162" t="s">
        <v>11</v>
      </c>
      <c r="B560" s="212">
        <v>11578.553506034783</v>
      </c>
      <c r="C560" s="212">
        <v>6463.798967296424</v>
      </c>
      <c r="D560" s="212">
        <v>143067.89211549348</v>
      </c>
      <c r="E560" s="212">
        <v>6930.78102189781</v>
      </c>
      <c r="F560" s="173">
        <v>1484.420480993018</v>
      </c>
      <c r="G560" s="151">
        <v>107.82352941176471</v>
      </c>
      <c r="H560" s="133">
        <v>226.04854368932038</v>
      </c>
      <c r="I560" s="133">
        <v>82.81481481481481</v>
      </c>
      <c r="J560" s="145">
        <v>84.85333333333334</v>
      </c>
      <c r="K560" s="212">
        <v>1985.960702242251</v>
      </c>
      <c r="L560" s="151">
        <v>4292.3199606202315</v>
      </c>
      <c r="M560" s="151">
        <v>1925.3897550111358</v>
      </c>
      <c r="N560" s="212">
        <v>6217.7097156313675</v>
      </c>
      <c r="O560" s="162" t="s">
        <v>11</v>
      </c>
      <c r="P560" s="173">
        <v>899.8559670781893</v>
      </c>
      <c r="Q560" s="151">
        <v>847.6998799519808</v>
      </c>
      <c r="R560" s="151">
        <v>5096.608278344331</v>
      </c>
      <c r="S560" s="151">
        <v>467.4166666666667</v>
      </c>
      <c r="T560" s="151">
        <v>3691.66323406624</v>
      </c>
      <c r="U560" s="212">
        <v>11003.244026107408</v>
      </c>
      <c r="V560" s="133">
        <v>14</v>
      </c>
      <c r="W560" s="86">
        <v>156</v>
      </c>
      <c r="X560" s="134">
        <v>78</v>
      </c>
      <c r="Y560" s="135">
        <v>248</v>
      </c>
      <c r="Z560" s="135">
        <v>9865.059945296496</v>
      </c>
      <c r="AA560" s="135">
        <v>197361</v>
      </c>
    </row>
    <row r="561" spans="1:27" ht="12.75" hidden="1">
      <c r="A561" s="162" t="s">
        <v>12</v>
      </c>
      <c r="B561" s="212">
        <v>16407.546272064155</v>
      </c>
      <c r="C561" s="212">
        <v>15444.46911078351</v>
      </c>
      <c r="D561" s="212">
        <v>149619.51051027133</v>
      </c>
      <c r="E561" s="212">
        <v>9769.289373040123</v>
      </c>
      <c r="F561" s="173">
        <v>1515.422351233672</v>
      </c>
      <c r="G561" s="151">
        <v>146.67567567567568</v>
      </c>
      <c r="H561" s="133">
        <v>396.97297297297297</v>
      </c>
      <c r="I561" s="133">
        <v>120.83620689655173</v>
      </c>
      <c r="J561" s="145">
        <v>113.83177570093459</v>
      </c>
      <c r="K561" s="212">
        <v>2293.738982479807</v>
      </c>
      <c r="L561" s="151">
        <v>3901.525616698292</v>
      </c>
      <c r="M561" s="151">
        <v>1537.2596685082872</v>
      </c>
      <c r="N561" s="212">
        <v>5438.785285206579</v>
      </c>
      <c r="O561" s="162" t="s">
        <v>12</v>
      </c>
      <c r="P561" s="173">
        <v>795.0851282051282</v>
      </c>
      <c r="Q561" s="151">
        <v>1359.1289592760181</v>
      </c>
      <c r="R561" s="151">
        <v>5283.1206434316355</v>
      </c>
      <c r="S561" s="151">
        <v>265.62406015037595</v>
      </c>
      <c r="T561" s="151">
        <v>3181.3491480120283</v>
      </c>
      <c r="U561" s="212">
        <v>10884.307939075186</v>
      </c>
      <c r="V561" s="133">
        <v>12</v>
      </c>
      <c r="W561" s="86">
        <v>80</v>
      </c>
      <c r="X561" s="134">
        <v>59</v>
      </c>
      <c r="Y561" s="135">
        <v>151</v>
      </c>
      <c r="Z561" s="135">
        <v>9573.625255511342</v>
      </c>
      <c r="AA561" s="135">
        <v>219582.27272843203</v>
      </c>
    </row>
    <row r="562" spans="1:27" ht="12.75" hidden="1">
      <c r="A562" s="162" t="s">
        <v>13</v>
      </c>
      <c r="B562" s="212">
        <v>12395.579501759234</v>
      </c>
      <c r="C562" s="212">
        <v>10333.627116407004</v>
      </c>
      <c r="D562" s="212">
        <v>172882.0137435833</v>
      </c>
      <c r="E562" s="212">
        <v>9767.463135649543</v>
      </c>
      <c r="F562" s="173">
        <v>1775.8789156626506</v>
      </c>
      <c r="G562" s="151">
        <v>175.18471337579618</v>
      </c>
      <c r="H562" s="133">
        <v>227.03271028037383</v>
      </c>
      <c r="I562" s="133">
        <v>270.3345724907063</v>
      </c>
      <c r="J562" s="145">
        <v>94.325</v>
      </c>
      <c r="K562" s="212">
        <v>2542.755911809527</v>
      </c>
      <c r="L562" s="151">
        <v>3885.5895053293248</v>
      </c>
      <c r="M562" s="151">
        <v>1233.8511383537652</v>
      </c>
      <c r="N562" s="212">
        <v>5119.4406436830905</v>
      </c>
      <c r="O562" s="162" t="s">
        <v>13</v>
      </c>
      <c r="P562" s="173">
        <v>869.9660056657224</v>
      </c>
      <c r="Q562" s="151">
        <v>913.8225255972696</v>
      </c>
      <c r="R562" s="151">
        <v>4225.708453410182</v>
      </c>
      <c r="S562" s="151">
        <v>313.7875816993464</v>
      </c>
      <c r="T562" s="151">
        <v>3069.1087634222376</v>
      </c>
      <c r="U562" s="212">
        <v>9392.393329794759</v>
      </c>
      <c r="V562" s="133">
        <v>14</v>
      </c>
      <c r="W562" s="86">
        <v>79</v>
      </c>
      <c r="X562" s="134">
        <v>73</v>
      </c>
      <c r="Y562" s="135">
        <v>166</v>
      </c>
      <c r="Z562" s="135">
        <v>9658.908436385214</v>
      </c>
      <c r="AA562" s="135">
        <v>232258.18181907167</v>
      </c>
    </row>
    <row r="563" spans="1:27" ht="12.75" hidden="1">
      <c r="A563" s="162" t="s">
        <v>14</v>
      </c>
      <c r="B563" s="212">
        <v>9260.553477567255</v>
      </c>
      <c r="C563" s="212">
        <v>8061.980479789478</v>
      </c>
      <c r="D563" s="212">
        <v>154757.8501980378</v>
      </c>
      <c r="E563" s="212">
        <v>9658.785714285714</v>
      </c>
      <c r="F563" s="173">
        <v>1063.7866242038217</v>
      </c>
      <c r="G563" s="151">
        <v>59.86206896551724</v>
      </c>
      <c r="H563" s="133">
        <v>365.344512195122</v>
      </c>
      <c r="I563" s="133">
        <v>44.93617021276596</v>
      </c>
      <c r="J563" s="145">
        <v>70.64516129032258</v>
      </c>
      <c r="K563" s="212">
        <v>1604.5745368675496</v>
      </c>
      <c r="L563" s="151">
        <v>4528.134039613082</v>
      </c>
      <c r="M563" s="151">
        <v>1570.404255319149</v>
      </c>
      <c r="N563" s="212">
        <v>6098.53829493223</v>
      </c>
      <c r="O563" s="162" t="s">
        <v>14</v>
      </c>
      <c r="P563" s="173">
        <v>1275.203007518797</v>
      </c>
      <c r="Q563" s="151">
        <v>778.4805369127516</v>
      </c>
      <c r="R563" s="151">
        <v>3626.8757396449705</v>
      </c>
      <c r="S563" s="151">
        <v>328.85046728971963</v>
      </c>
      <c r="T563" s="151">
        <v>2740.7950626959246</v>
      </c>
      <c r="U563" s="212">
        <v>8750.204814062163</v>
      </c>
      <c r="V563" s="133">
        <v>9</v>
      </c>
      <c r="W563" s="86">
        <v>108</v>
      </c>
      <c r="X563" s="134">
        <v>40</v>
      </c>
      <c r="Y563" s="135">
        <v>157</v>
      </c>
      <c r="Z563" s="135">
        <v>8602.512484457811</v>
      </c>
      <c r="AA563" s="135">
        <v>206952</v>
      </c>
    </row>
    <row r="564" spans="1:27" ht="12.75" hidden="1">
      <c r="A564" s="162" t="s">
        <v>15</v>
      </c>
      <c r="B564" s="212">
        <v>7149.130272905388</v>
      </c>
      <c r="C564" s="212">
        <v>5815.891775129201</v>
      </c>
      <c r="D564" s="212">
        <v>144470.20468883522</v>
      </c>
      <c r="E564" s="212">
        <v>13993.21081523985</v>
      </c>
      <c r="F564" s="173">
        <v>1755.5495447241565</v>
      </c>
      <c r="G564" s="151">
        <v>85.48571428571428</v>
      </c>
      <c r="H564" s="133">
        <v>425.8156028368794</v>
      </c>
      <c r="I564" s="133">
        <v>75.79729729729729</v>
      </c>
      <c r="J564" s="145">
        <v>99.85227272727272</v>
      </c>
      <c r="K564" s="212">
        <v>2442.5004318713204</v>
      </c>
      <c r="L564" s="151">
        <v>4282.444717444718</v>
      </c>
      <c r="M564" s="151">
        <v>1345.563779527559</v>
      </c>
      <c r="N564" s="212">
        <v>5628.008496972277</v>
      </c>
      <c r="O564" s="162" t="s">
        <v>15</v>
      </c>
      <c r="P564" s="173">
        <v>967.146897810219</v>
      </c>
      <c r="Q564" s="151">
        <v>537.7984496124031</v>
      </c>
      <c r="R564" s="151">
        <v>3496.883611844034</v>
      </c>
      <c r="S564" s="151">
        <v>385.6692913385827</v>
      </c>
      <c r="T564" s="151">
        <v>2058.0247678018577</v>
      </c>
      <c r="U564" s="212">
        <v>7445.523018407096</v>
      </c>
      <c r="V564" s="133">
        <v>22</v>
      </c>
      <c r="W564" s="86">
        <v>134</v>
      </c>
      <c r="X564" s="134">
        <v>53</v>
      </c>
      <c r="Y564" s="135">
        <v>209</v>
      </c>
      <c r="Z564" s="135">
        <v>9572.803228817325</v>
      </c>
      <c r="AA564" s="135">
        <v>196726.27272817766</v>
      </c>
    </row>
    <row r="565" spans="1:27" ht="12.75" hidden="1">
      <c r="A565" s="162" t="s">
        <v>16</v>
      </c>
      <c r="B565" s="212">
        <v>8008.330317542844</v>
      </c>
      <c r="C565" s="212">
        <v>6644.801654364116</v>
      </c>
      <c r="D565" s="212">
        <v>140669.1313477085</v>
      </c>
      <c r="E565" s="212">
        <v>18516.866359447005</v>
      </c>
      <c r="F565" s="173">
        <v>1815.347137637028</v>
      </c>
      <c r="G565" s="151">
        <v>70.64516129032258</v>
      </c>
      <c r="H565" s="133">
        <v>473.77398720682305</v>
      </c>
      <c r="I565" s="133">
        <v>64.64912280701755</v>
      </c>
      <c r="J565" s="145">
        <v>117.19811320754717</v>
      </c>
      <c r="K565" s="212">
        <v>2541.6135221487384</v>
      </c>
      <c r="L565" s="151">
        <v>3125.096537949401</v>
      </c>
      <c r="M565" s="151">
        <v>678.7136</v>
      </c>
      <c r="N565" s="212">
        <v>3803.810137949401</v>
      </c>
      <c r="O565" s="162" t="s">
        <v>16</v>
      </c>
      <c r="P565" s="173">
        <v>1104.5158959537573</v>
      </c>
      <c r="Q565" s="151">
        <v>427.6271186440678</v>
      </c>
      <c r="R565" s="151">
        <v>3309.836246550138</v>
      </c>
      <c r="S565" s="151">
        <v>528</v>
      </c>
      <c r="T565" s="151">
        <v>1947.947055645597</v>
      </c>
      <c r="U565" s="212">
        <v>7317.9263167935605</v>
      </c>
      <c r="V565" s="133">
        <v>48</v>
      </c>
      <c r="W565" s="86">
        <v>87</v>
      </c>
      <c r="X565" s="134">
        <v>38</v>
      </c>
      <c r="Y565" s="135">
        <v>173</v>
      </c>
      <c r="Z565" s="135">
        <v>8609.520344045824</v>
      </c>
      <c r="AA565" s="135">
        <v>196285</v>
      </c>
    </row>
    <row r="566" spans="1:27" ht="12.75" hidden="1">
      <c r="A566" s="114" t="s">
        <v>17</v>
      </c>
      <c r="B566" s="215">
        <v>10038.143957182996</v>
      </c>
      <c r="C566" s="215">
        <v>9740.039711468358</v>
      </c>
      <c r="D566" s="215">
        <v>155135.28350106484</v>
      </c>
      <c r="E566" s="215">
        <v>24492.248755650864</v>
      </c>
      <c r="F566" s="177">
        <v>1374.7333333333333</v>
      </c>
      <c r="G566" s="153">
        <v>91.70731707317073</v>
      </c>
      <c r="H566" s="133">
        <v>279.15983606557376</v>
      </c>
      <c r="I566" s="133">
        <v>87</v>
      </c>
      <c r="J566" s="145">
        <v>97.84946236559139</v>
      </c>
      <c r="K566" s="215">
        <v>1930.4499488376691</v>
      </c>
      <c r="L566" s="153">
        <v>4099.867948717949</v>
      </c>
      <c r="M566" s="153">
        <v>791.7169312169312</v>
      </c>
      <c r="N566" s="215">
        <v>4891.5848799348805</v>
      </c>
      <c r="O566" s="114" t="s">
        <v>17</v>
      </c>
      <c r="P566" s="177">
        <v>925.7829747427502</v>
      </c>
      <c r="Q566" s="153">
        <v>504.4467213114754</v>
      </c>
      <c r="R566" s="153">
        <v>4468.940004742708</v>
      </c>
      <c r="S566" s="153">
        <v>861.8353658536586</v>
      </c>
      <c r="T566" s="153">
        <v>1485.5164681149265</v>
      </c>
      <c r="U566" s="215">
        <v>8246.52153476552</v>
      </c>
      <c r="V566" s="137">
        <v>6.837962962962963</v>
      </c>
      <c r="W566" s="136">
        <v>288.06666666666666</v>
      </c>
      <c r="X566" s="138">
        <v>42.33333333333333</v>
      </c>
      <c r="Y566" s="139">
        <v>337.23796296296297</v>
      </c>
      <c r="Z566" s="139">
        <v>10198.398839725678</v>
      </c>
      <c r="AA566" s="139">
        <v>225009.90909159376</v>
      </c>
    </row>
    <row r="567" spans="1:27" ht="13.5" hidden="1" thickBot="1">
      <c r="A567" s="277" t="s">
        <v>5</v>
      </c>
      <c r="B567" s="217">
        <v>103159.87063071496</v>
      </c>
      <c r="C567" s="217">
        <v>89172.91380783296</v>
      </c>
      <c r="D567" s="217">
        <v>1783501.579784969</v>
      </c>
      <c r="E567" s="217">
        <v>210803.95165721807</v>
      </c>
      <c r="F567" s="249">
        <v>19366.720777380226</v>
      </c>
      <c r="G567" s="166">
        <v>1276.8221425475958</v>
      </c>
      <c r="H567" s="164">
        <v>4672.1777545137575</v>
      </c>
      <c r="I567" s="164">
        <v>1003.2557689303229</v>
      </c>
      <c r="J567" s="202">
        <v>1317.6511872369458</v>
      </c>
      <c r="K567" s="217">
        <v>27636.627630608848</v>
      </c>
      <c r="L567" s="249">
        <v>49209.084807390616</v>
      </c>
      <c r="M567" s="276">
        <v>14149.537581792905</v>
      </c>
      <c r="N567" s="217">
        <v>63358.62238918352</v>
      </c>
      <c r="O567" s="275" t="s">
        <v>5</v>
      </c>
      <c r="P567" s="175">
        <v>10592.815546300366</v>
      </c>
      <c r="Q567" s="166">
        <v>9434.362628998479</v>
      </c>
      <c r="R567" s="166">
        <v>50044.02231664593</v>
      </c>
      <c r="S567" s="166">
        <v>5363.4965822743425</v>
      </c>
      <c r="T567" s="276">
        <v>32321.440397844297</v>
      </c>
      <c r="U567" s="217">
        <v>107756.13747206339</v>
      </c>
      <c r="V567" s="201">
        <v>217.83796296296296</v>
      </c>
      <c r="W567" s="164">
        <v>1261.0666666666666</v>
      </c>
      <c r="X567" s="202">
        <v>550.3333333333334</v>
      </c>
      <c r="Y567" s="168">
        <v>2029.237962962963</v>
      </c>
      <c r="Z567" s="168">
        <v>114239.84048732066</v>
      </c>
      <c r="AA567" s="168">
        <v>2501658.7818228747</v>
      </c>
    </row>
    <row r="568" spans="2:80" s="142" customFormat="1" ht="18.75" hidden="1" thickTop="1">
      <c r="B568" s="140"/>
      <c r="C568" s="140"/>
      <c r="D568" s="140"/>
      <c r="E568" s="140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40"/>
      <c r="AA568" s="140"/>
      <c r="AB568" s="140"/>
      <c r="AC568" s="140"/>
      <c r="AD568" s="140"/>
      <c r="AE568" s="140"/>
      <c r="AF568" s="140"/>
      <c r="AG568" s="140"/>
      <c r="AH568" s="140"/>
      <c r="AI568" s="140"/>
      <c r="AJ568" s="140"/>
      <c r="AK568" s="140"/>
      <c r="AL568" s="140"/>
      <c r="AM568" s="140"/>
      <c r="AN568" s="140"/>
      <c r="AO568" s="140"/>
      <c r="AP568" s="140"/>
      <c r="AQ568" s="140"/>
      <c r="AR568" s="140"/>
      <c r="AS568" s="140"/>
      <c r="AT568" s="140"/>
      <c r="AU568" s="140"/>
      <c r="AV568" s="140"/>
      <c r="AW568" s="140"/>
      <c r="AX568" s="140"/>
      <c r="AY568" s="140"/>
      <c r="AZ568" s="140"/>
      <c r="BA568" s="140"/>
      <c r="BB568" s="140"/>
      <c r="BC568" s="140"/>
      <c r="BD568" s="140"/>
      <c r="BE568" s="140"/>
      <c r="BF568" s="140"/>
      <c r="BG568" s="140"/>
      <c r="BH568" s="140"/>
      <c r="BI568" s="140"/>
      <c r="BJ568" s="140"/>
      <c r="BK568" s="140"/>
      <c r="BL568" s="140"/>
      <c r="BM568" s="140"/>
      <c r="BN568" s="140"/>
      <c r="BO568" s="140"/>
      <c r="BP568" s="140"/>
      <c r="BQ568" s="140"/>
      <c r="BR568" s="140"/>
      <c r="BS568" s="140"/>
      <c r="BT568" s="140"/>
      <c r="BU568" s="140"/>
      <c r="BV568" s="140"/>
      <c r="BW568" s="140"/>
      <c r="BX568" s="140"/>
      <c r="BY568" s="140"/>
      <c r="BZ568" s="140"/>
      <c r="CA568" s="140"/>
      <c r="CB568" s="140"/>
    </row>
    <row r="569" spans="1:27" s="142" customFormat="1" ht="12.75" customHeight="1" hidden="1">
      <c r="A569" s="144"/>
      <c r="B569" s="140"/>
      <c r="C569" s="140"/>
      <c r="D569" s="141"/>
      <c r="E569" s="209"/>
      <c r="F569" s="209"/>
      <c r="G569" s="209"/>
      <c r="H569" s="209"/>
      <c r="I569" s="209"/>
      <c r="J569" s="209"/>
      <c r="K569" s="209"/>
      <c r="L569" s="141"/>
      <c r="M569" s="141"/>
      <c r="N569" s="141"/>
      <c r="O569" s="144"/>
      <c r="R569" s="141"/>
      <c r="S569" s="141"/>
      <c r="T569" s="141"/>
      <c r="U569" s="141"/>
      <c r="V569" s="141"/>
      <c r="W569" s="141"/>
      <c r="X569" s="141"/>
      <c r="Y569" s="141"/>
      <c r="Z569" s="141"/>
      <c r="AA569" s="143"/>
    </row>
    <row r="570" spans="1:27" s="142" customFormat="1" ht="12.75" customHeight="1" hidden="1">
      <c r="A570" s="144"/>
      <c r="B570" s="140"/>
      <c r="C570" s="140"/>
      <c r="D570" s="141"/>
      <c r="E570" s="209"/>
      <c r="F570" s="209"/>
      <c r="G570" s="209"/>
      <c r="H570" s="209"/>
      <c r="I570" s="209"/>
      <c r="J570" s="209"/>
      <c r="K570" s="209"/>
      <c r="L570" s="141"/>
      <c r="M570" s="141"/>
      <c r="N570" s="141"/>
      <c r="O570" s="144"/>
      <c r="R570" s="141"/>
      <c r="S570" s="141"/>
      <c r="T570" s="141"/>
      <c r="U570" s="141"/>
      <c r="V570" s="141"/>
      <c r="W570" s="141"/>
      <c r="X570" s="141"/>
      <c r="Y570" s="141"/>
      <c r="Z570" s="141"/>
      <c r="AA570" s="143"/>
    </row>
    <row r="571" spans="1:27" ht="16.5" hidden="1" thickBot="1">
      <c r="A571" s="374" t="s">
        <v>132</v>
      </c>
      <c r="B571" s="9"/>
      <c r="C571" s="9"/>
      <c r="D571" s="117"/>
      <c r="E571" s="210"/>
      <c r="F571" s="210"/>
      <c r="G571" s="210"/>
      <c r="H571" s="210"/>
      <c r="I571" s="210"/>
      <c r="J571" s="210"/>
      <c r="K571" s="210"/>
      <c r="L571" s="117"/>
      <c r="M571" s="117"/>
      <c r="N571" s="117"/>
      <c r="O571" s="8"/>
      <c r="P571" s="84"/>
      <c r="Q571" s="84"/>
      <c r="R571" s="117"/>
      <c r="S571" s="117"/>
      <c r="T571" s="117"/>
      <c r="U571" s="117"/>
      <c r="V571" s="117"/>
      <c r="W571" s="117"/>
      <c r="X571" s="117"/>
      <c r="Y571" s="117"/>
      <c r="Z571" s="117"/>
      <c r="AA571" s="118"/>
    </row>
    <row r="572" spans="1:27" s="117" customFormat="1" ht="13.5" hidden="1" thickBot="1">
      <c r="A572" s="146"/>
      <c r="B572" s="223" t="s">
        <v>74</v>
      </c>
      <c r="C572" s="147" t="s">
        <v>75</v>
      </c>
      <c r="D572" s="148" t="s">
        <v>60</v>
      </c>
      <c r="E572" s="149" t="s">
        <v>61</v>
      </c>
      <c r="F572" s="483" t="s">
        <v>62</v>
      </c>
      <c r="G572" s="484"/>
      <c r="H572" s="484"/>
      <c r="I572" s="484"/>
      <c r="J572" s="484"/>
      <c r="K572" s="485"/>
      <c r="L572" s="486" t="s">
        <v>63</v>
      </c>
      <c r="M572" s="487"/>
      <c r="N572" s="488"/>
      <c r="O572" s="483" t="s">
        <v>64</v>
      </c>
      <c r="P572" s="484"/>
      <c r="Q572" s="484"/>
      <c r="R572" s="484"/>
      <c r="S572" s="484"/>
      <c r="T572" s="484"/>
      <c r="U572" s="485"/>
      <c r="V572" s="486" t="s">
        <v>66</v>
      </c>
      <c r="W572" s="487"/>
      <c r="X572" s="487"/>
      <c r="Y572" s="488"/>
      <c r="Z572" s="148" t="s">
        <v>71</v>
      </c>
      <c r="AA572" s="150" t="s">
        <v>5</v>
      </c>
    </row>
    <row r="573" spans="1:27" s="127" customFormat="1" ht="39.75" customHeight="1" hidden="1" thickTop="1">
      <c r="A573" s="268">
        <v>2001</v>
      </c>
      <c r="B573" s="120" t="s">
        <v>58</v>
      </c>
      <c r="C573" s="120" t="s">
        <v>59</v>
      </c>
      <c r="D573" s="120" t="s">
        <v>0</v>
      </c>
      <c r="E573" s="119" t="s">
        <v>3</v>
      </c>
      <c r="F573" s="121" t="s">
        <v>47</v>
      </c>
      <c r="G573" s="122" t="s">
        <v>49</v>
      </c>
      <c r="H573" s="122" t="s">
        <v>48</v>
      </c>
      <c r="I573" s="122" t="s">
        <v>50</v>
      </c>
      <c r="J573" s="123" t="s">
        <v>123</v>
      </c>
      <c r="K573" s="120" t="s">
        <v>52</v>
      </c>
      <c r="L573" s="158" t="s">
        <v>45</v>
      </c>
      <c r="M573" s="158" t="s">
        <v>56</v>
      </c>
      <c r="N573" s="120" t="s">
        <v>46</v>
      </c>
      <c r="O573" s="121"/>
      <c r="P573" s="121" t="s">
        <v>40</v>
      </c>
      <c r="Q573" s="124" t="s">
        <v>41</v>
      </c>
      <c r="R573" s="122" t="s">
        <v>42</v>
      </c>
      <c r="S573" s="124" t="s">
        <v>55</v>
      </c>
      <c r="T573" s="125" t="s">
        <v>44</v>
      </c>
      <c r="U573" s="120" t="s">
        <v>65</v>
      </c>
      <c r="V573" s="159" t="s">
        <v>72</v>
      </c>
      <c r="W573" s="158" t="s">
        <v>67</v>
      </c>
      <c r="X573" s="160" t="s">
        <v>68</v>
      </c>
      <c r="Y573" s="120" t="s">
        <v>69</v>
      </c>
      <c r="Z573" s="120" t="s">
        <v>70</v>
      </c>
      <c r="AA573" s="120" t="s">
        <v>53</v>
      </c>
    </row>
    <row r="574" spans="1:27" ht="12.75" hidden="1">
      <c r="A574" s="169" t="s">
        <v>5</v>
      </c>
      <c r="B574" s="129"/>
      <c r="C574" s="129"/>
      <c r="D574" s="129"/>
      <c r="E574" s="128"/>
      <c r="F574" s="12"/>
      <c r="G574" s="11"/>
      <c r="H574" s="11"/>
      <c r="I574" s="11"/>
      <c r="J574" s="130"/>
      <c r="K574" s="129"/>
      <c r="L574" s="16"/>
      <c r="M574" s="16"/>
      <c r="N574" s="129"/>
      <c r="O574" s="169" t="s">
        <v>5</v>
      </c>
      <c r="P574" s="12"/>
      <c r="Q574" s="16"/>
      <c r="R574" s="11"/>
      <c r="S574" s="16"/>
      <c r="T574" s="31"/>
      <c r="U574" s="129"/>
      <c r="V574" s="13"/>
      <c r="W574" s="16"/>
      <c r="X574" s="130"/>
      <c r="Y574" s="129"/>
      <c r="Z574" s="129"/>
      <c r="AA574" s="129"/>
    </row>
    <row r="575" spans="1:27" ht="12.75" hidden="1">
      <c r="A575" s="161" t="s">
        <v>6</v>
      </c>
      <c r="B575" s="212">
        <v>163880.67690809153</v>
      </c>
      <c r="C575" s="212">
        <v>146369.04400085614</v>
      </c>
      <c r="D575" s="212">
        <v>148706.50734223254</v>
      </c>
      <c r="E575" s="211">
        <v>35357.44527833035</v>
      </c>
      <c r="F575" s="173">
        <v>5675.418910045962</v>
      </c>
      <c r="G575" s="133">
        <v>703.3333333333334</v>
      </c>
      <c r="H575" s="173">
        <v>2287.542253521127</v>
      </c>
      <c r="I575" s="133">
        <v>285.7027027027027</v>
      </c>
      <c r="J575" s="145">
        <v>762.5031847133757</v>
      </c>
      <c r="K575" s="211">
        <v>9714.5003843165</v>
      </c>
      <c r="L575" s="151">
        <v>6765.426559356137</v>
      </c>
      <c r="M575" s="173">
        <v>1320.7542768273715</v>
      </c>
      <c r="N575" s="211">
        <v>8086.180836183508</v>
      </c>
      <c r="O575" s="161" t="s">
        <v>6</v>
      </c>
      <c r="P575" s="173">
        <v>2402.5391791044776</v>
      </c>
      <c r="Q575" s="173">
        <v>1205.6738894907908</v>
      </c>
      <c r="R575" s="173">
        <v>5509.810759089943</v>
      </c>
      <c r="S575" s="173">
        <v>674.4031413612565</v>
      </c>
      <c r="T575" s="172">
        <v>2926.4049713193117</v>
      </c>
      <c r="U575" s="212">
        <v>12718.831940365779</v>
      </c>
      <c r="V575" s="58">
        <v>461</v>
      </c>
      <c r="W575" s="59">
        <v>785</v>
      </c>
      <c r="X575" s="131">
        <v>312</v>
      </c>
      <c r="Y575" s="269">
        <v>1558</v>
      </c>
      <c r="Z575" s="213">
        <v>25834.277389074792</v>
      </c>
      <c r="AA575" s="213">
        <v>552225.4640794512</v>
      </c>
    </row>
    <row r="576" spans="1:27" ht="12.75" hidden="1">
      <c r="A576" s="162" t="s">
        <v>7</v>
      </c>
      <c r="B576" s="212">
        <v>170141.71192827332</v>
      </c>
      <c r="C576" s="212">
        <v>152199.31693632522</v>
      </c>
      <c r="D576" s="212">
        <v>151038.0906232591</v>
      </c>
      <c r="E576" s="212">
        <v>32445.21423034459</v>
      </c>
      <c r="F576" s="173">
        <v>5732.9831199068685</v>
      </c>
      <c r="G576" s="133">
        <v>685.7575757575758</v>
      </c>
      <c r="H576" s="173">
        <v>2333.3263473053894</v>
      </c>
      <c r="I576" s="133">
        <v>321.7142857142857</v>
      </c>
      <c r="J576" s="145">
        <v>514</v>
      </c>
      <c r="K576" s="212">
        <v>9587.78132868412</v>
      </c>
      <c r="L576" s="151">
        <v>3482.021543282413</v>
      </c>
      <c r="M576" s="173">
        <v>665.9061583577712</v>
      </c>
      <c r="N576" s="212">
        <v>4147.927701640185</v>
      </c>
      <c r="O576" s="162" t="s">
        <v>7</v>
      </c>
      <c r="P576" s="173">
        <v>1504.422997946612</v>
      </c>
      <c r="Q576" s="173">
        <v>588.3022388059701</v>
      </c>
      <c r="R576" s="173">
        <v>3440.5252525252527</v>
      </c>
      <c r="S576" s="173">
        <v>275.88034188034186</v>
      </c>
      <c r="T576" s="172">
        <v>862.5020080321285</v>
      </c>
      <c r="U576" s="212">
        <v>6671.632839190305</v>
      </c>
      <c r="V576" s="133">
        <v>242</v>
      </c>
      <c r="W576" s="86">
        <v>646</v>
      </c>
      <c r="X576" s="134">
        <v>576</v>
      </c>
      <c r="Y576" s="270">
        <v>1464</v>
      </c>
      <c r="Z576" s="214">
        <v>23290.951575957326</v>
      </c>
      <c r="AA576" s="214">
        <v>550986.6271636742</v>
      </c>
    </row>
    <row r="577" spans="1:27" ht="12.75" hidden="1">
      <c r="A577" s="162" t="s">
        <v>8</v>
      </c>
      <c r="B577" s="212">
        <v>202347.98007024647</v>
      </c>
      <c r="C577" s="212">
        <v>177000.30494646027</v>
      </c>
      <c r="D577" s="212">
        <v>152970.75040168175</v>
      </c>
      <c r="E577" s="212">
        <v>33664.221870604146</v>
      </c>
      <c r="F577" s="173">
        <v>5771</v>
      </c>
      <c r="G577" s="133">
        <v>487.91358024691357</v>
      </c>
      <c r="H577" s="173">
        <v>2520</v>
      </c>
      <c r="I577" s="133">
        <v>359.9117647058824</v>
      </c>
      <c r="J577" s="145">
        <v>596.52</v>
      </c>
      <c r="K577" s="212">
        <v>9735.345344952795</v>
      </c>
      <c r="L577" s="151">
        <v>4423.935853734119</v>
      </c>
      <c r="M577" s="173">
        <v>736.847965738758</v>
      </c>
      <c r="N577" s="212">
        <v>5160.7838194728765</v>
      </c>
      <c r="O577" s="162" t="s">
        <v>8</v>
      </c>
      <c r="P577" s="173">
        <v>2343.130434782609</v>
      </c>
      <c r="Q577" s="173">
        <v>581.1964285714286</v>
      </c>
      <c r="R577" s="173">
        <v>3077.23786407767</v>
      </c>
      <c r="S577" s="173">
        <v>284.7606837606837</v>
      </c>
      <c r="T577" s="172">
        <v>1678.6474501108646</v>
      </c>
      <c r="U577" s="212">
        <v>7964.972861303257</v>
      </c>
      <c r="V577" s="133">
        <v>361</v>
      </c>
      <c r="W577" s="86">
        <v>380</v>
      </c>
      <c r="X577" s="134">
        <v>358</v>
      </c>
      <c r="Y577" s="270">
        <v>1099</v>
      </c>
      <c r="Z577" s="214">
        <v>21932.5134879438</v>
      </c>
      <c r="AA577" s="214">
        <v>611875.8728026653</v>
      </c>
    </row>
    <row r="578" spans="1:27" ht="12.75" hidden="1">
      <c r="A578" s="162" t="s">
        <v>9</v>
      </c>
      <c r="B578" s="212">
        <v>221063.38444525877</v>
      </c>
      <c r="C578" s="212">
        <v>129503.19349315931</v>
      </c>
      <c r="D578" s="212">
        <v>132841.87885264016</v>
      </c>
      <c r="E578" s="212">
        <v>19187.961474113978</v>
      </c>
      <c r="F578" s="173">
        <v>6513.937451133698</v>
      </c>
      <c r="G578" s="133">
        <v>562.9589041095891</v>
      </c>
      <c r="H578" s="173">
        <v>2264.422794117647</v>
      </c>
      <c r="I578" s="133">
        <v>193.42857142857142</v>
      </c>
      <c r="J578" s="145">
        <v>612.7826086956521</v>
      </c>
      <c r="K578" s="212">
        <v>10147.530329485158</v>
      </c>
      <c r="L578" s="151">
        <v>4439.616254416961</v>
      </c>
      <c r="M578" s="173">
        <v>874.405819295559</v>
      </c>
      <c r="N578" s="212">
        <v>5314.02207371252</v>
      </c>
      <c r="O578" s="162" t="s">
        <v>9</v>
      </c>
      <c r="P578" s="173">
        <v>2992.0989103101424</v>
      </c>
      <c r="Q578" s="173">
        <v>1032.6947082767979</v>
      </c>
      <c r="R578" s="173">
        <v>4831.142758936755</v>
      </c>
      <c r="S578" s="173">
        <v>441.7821229050279</v>
      </c>
      <c r="T578" s="172">
        <v>1942.317191283293</v>
      </c>
      <c r="U578" s="212">
        <v>11240.035691712015</v>
      </c>
      <c r="V578" s="133">
        <v>267</v>
      </c>
      <c r="W578" s="86">
        <v>429</v>
      </c>
      <c r="X578" s="134">
        <v>664</v>
      </c>
      <c r="Y578" s="270">
        <v>1360</v>
      </c>
      <c r="Z578" s="214">
        <v>22563.78814978004</v>
      </c>
      <c r="AA578" s="214">
        <v>553221.794509862</v>
      </c>
    </row>
    <row r="579" spans="1:27" ht="12.75" hidden="1">
      <c r="A579" s="162" t="s">
        <v>10</v>
      </c>
      <c r="B579" s="212">
        <v>194950.3006175028</v>
      </c>
      <c r="C579" s="212">
        <v>133104.59924926073</v>
      </c>
      <c r="D579" s="212">
        <v>133910.34087808858</v>
      </c>
      <c r="E579" s="212">
        <v>11948.88255660303</v>
      </c>
      <c r="F579" s="173">
        <v>5329.002057613168</v>
      </c>
      <c r="G579" s="133">
        <v>577.2660550458716</v>
      </c>
      <c r="H579" s="173">
        <v>2342.3703703703704</v>
      </c>
      <c r="I579" s="133">
        <v>237.55555555555554</v>
      </c>
      <c r="J579" s="145">
        <v>589</v>
      </c>
      <c r="K579" s="212">
        <v>9075.194038584967</v>
      </c>
      <c r="L579" s="151">
        <v>4777.445712422563</v>
      </c>
      <c r="M579" s="173">
        <v>1134.2335329341317</v>
      </c>
      <c r="N579" s="212">
        <v>5911.679245356694</v>
      </c>
      <c r="O579" s="162" t="s">
        <v>10</v>
      </c>
      <c r="P579" s="173">
        <v>2760</v>
      </c>
      <c r="Q579" s="173">
        <v>936.5652866242038</v>
      </c>
      <c r="R579" s="173">
        <v>3480.315334773218</v>
      </c>
      <c r="S579" s="173">
        <v>654.7216117216117</v>
      </c>
      <c r="T579" s="172">
        <v>868.3600682593857</v>
      </c>
      <c r="U579" s="212">
        <v>8699.96230137842</v>
      </c>
      <c r="V579" s="133">
        <v>319</v>
      </c>
      <c r="W579" s="86">
        <v>457</v>
      </c>
      <c r="X579" s="134">
        <v>946</v>
      </c>
      <c r="Y579" s="270">
        <v>1722</v>
      </c>
      <c r="Z579" s="214">
        <v>24641.8569422391</v>
      </c>
      <c r="AA579" s="214">
        <v>523964.8158290144</v>
      </c>
    </row>
    <row r="580" spans="1:27" ht="12.75" hidden="1">
      <c r="A580" s="162" t="s">
        <v>11</v>
      </c>
      <c r="B580" s="212">
        <v>229125.1002552503</v>
      </c>
      <c r="C580" s="212">
        <v>158351.89546827646</v>
      </c>
      <c r="D580" s="212">
        <v>146702.93909528916</v>
      </c>
      <c r="E580" s="212">
        <v>9334.56866342386</v>
      </c>
      <c r="F580" s="173">
        <v>5596.487096774194</v>
      </c>
      <c r="G580" s="133">
        <v>568.7</v>
      </c>
      <c r="H580" s="173">
        <v>2110.222222222222</v>
      </c>
      <c r="I580" s="133">
        <v>211</v>
      </c>
      <c r="J580" s="145">
        <v>775.4683544303798</v>
      </c>
      <c r="K580" s="212">
        <v>9261.877673426796</v>
      </c>
      <c r="L580" s="151">
        <v>4867.759846301633</v>
      </c>
      <c r="M580" s="173">
        <v>1601.737619461338</v>
      </c>
      <c r="N580" s="212">
        <v>6469.497465762971</v>
      </c>
      <c r="O580" s="162" t="s">
        <v>11</v>
      </c>
      <c r="P580" s="173">
        <v>2510.8846153846152</v>
      </c>
      <c r="Q580" s="173">
        <v>869.1661807580175</v>
      </c>
      <c r="R580" s="173">
        <v>4091.3460514640637</v>
      </c>
      <c r="S580" s="173">
        <v>1235.526627218935</v>
      </c>
      <c r="T580" s="172">
        <v>1364.4258416742493</v>
      </c>
      <c r="U580" s="212">
        <v>10071.34931649988</v>
      </c>
      <c r="V580" s="133">
        <v>106</v>
      </c>
      <c r="W580" s="86">
        <v>275</v>
      </c>
      <c r="X580" s="134">
        <v>279</v>
      </c>
      <c r="Y580" s="270">
        <v>660</v>
      </c>
      <c r="Z580" s="214">
        <v>26826.592177554587</v>
      </c>
      <c r="AA580" s="214">
        <v>596803.8201154841</v>
      </c>
    </row>
    <row r="581" spans="1:27" ht="12.75" hidden="1">
      <c r="A581" s="162" t="s">
        <v>12</v>
      </c>
      <c r="B581" s="212">
        <v>245592.2397302552</v>
      </c>
      <c r="C581" s="212">
        <v>158157.1665670819</v>
      </c>
      <c r="D581" s="212">
        <v>159906.3078746139</v>
      </c>
      <c r="E581" s="212">
        <v>11239.154727503215</v>
      </c>
      <c r="F581" s="173">
        <v>7932.996383363472</v>
      </c>
      <c r="G581" s="133">
        <v>1153.7636363636364</v>
      </c>
      <c r="H581" s="173">
        <v>3535.7198443579764</v>
      </c>
      <c r="I581" s="133">
        <v>458.3382352941177</v>
      </c>
      <c r="J581" s="145">
        <v>1513.3658536585365</v>
      </c>
      <c r="K581" s="212">
        <v>14594.183953037738</v>
      </c>
      <c r="L581" s="151">
        <v>5266.062631210637</v>
      </c>
      <c r="M581" s="173">
        <v>1755.1712846347607</v>
      </c>
      <c r="N581" s="212">
        <v>7021.233915845398</v>
      </c>
      <c r="O581" s="162" t="s">
        <v>12</v>
      </c>
      <c r="P581" s="173">
        <v>3525.4441087613295</v>
      </c>
      <c r="Q581" s="173">
        <v>1209.4093406593406</v>
      </c>
      <c r="R581" s="173">
        <v>5485.67814806531</v>
      </c>
      <c r="S581" s="173">
        <v>426.91970802919707</v>
      </c>
      <c r="T581" s="172">
        <v>1097.2534722222222</v>
      </c>
      <c r="U581" s="212">
        <v>11744.7047777374</v>
      </c>
      <c r="V581" s="133">
        <v>247</v>
      </c>
      <c r="W581" s="86">
        <v>551</v>
      </c>
      <c r="X581" s="134">
        <v>1171</v>
      </c>
      <c r="Y581" s="270">
        <v>1969</v>
      </c>
      <c r="Z581" s="214">
        <v>31008.281964293215</v>
      </c>
      <c r="AA581" s="214">
        <v>641232.2735103681</v>
      </c>
    </row>
    <row r="582" spans="1:27" ht="12.75" hidden="1">
      <c r="A582" s="162" t="s">
        <v>13</v>
      </c>
      <c r="B582" s="212">
        <v>263415.88661758293</v>
      </c>
      <c r="C582" s="212">
        <v>127062.46773517624</v>
      </c>
      <c r="D582" s="212">
        <v>184335.66034979292</v>
      </c>
      <c r="E582" s="212">
        <v>11667.750611131556</v>
      </c>
      <c r="F582" s="173">
        <v>7606.626527050611</v>
      </c>
      <c r="G582" s="133">
        <v>1087.409090909091</v>
      </c>
      <c r="H582" s="173">
        <v>2561.0588235294117</v>
      </c>
      <c r="I582" s="133">
        <v>1542.909090909091</v>
      </c>
      <c r="J582" s="145">
        <v>649.9333333333334</v>
      </c>
      <c r="K582" s="212">
        <v>13447.936865731537</v>
      </c>
      <c r="L582" s="151">
        <v>4988.083523375142</v>
      </c>
      <c r="M582" s="173">
        <v>1576.5364120781528</v>
      </c>
      <c r="N582" s="212">
        <v>6564.6199354532955</v>
      </c>
      <c r="O582" s="162" t="s">
        <v>13</v>
      </c>
      <c r="P582" s="173">
        <v>3008.9630281690143</v>
      </c>
      <c r="Q582" s="173">
        <v>970.2787979966611</v>
      </c>
      <c r="R582" s="173">
        <v>5597.563089357881</v>
      </c>
      <c r="S582" s="173">
        <v>290.74742268041234</v>
      </c>
      <c r="T582" s="172">
        <v>1244.0032786885245</v>
      </c>
      <c r="U582" s="212">
        <v>11111.555616892494</v>
      </c>
      <c r="V582" s="133">
        <v>260</v>
      </c>
      <c r="W582" s="86">
        <v>433</v>
      </c>
      <c r="X582" s="134">
        <v>611</v>
      </c>
      <c r="Y582" s="270">
        <v>1304</v>
      </c>
      <c r="Z582" s="214">
        <v>26790.36702976984</v>
      </c>
      <c r="AA582" s="214">
        <v>645700.2447615308</v>
      </c>
    </row>
    <row r="583" spans="1:27" ht="12.75" hidden="1">
      <c r="A583" s="162" t="s">
        <v>14</v>
      </c>
      <c r="B583" s="212">
        <v>140193.67634787853</v>
      </c>
      <c r="C583" s="212">
        <v>78547.8567726984</v>
      </c>
      <c r="D583" s="212">
        <v>89817.3525754569</v>
      </c>
      <c r="E583" s="212">
        <v>6659.8668371890735</v>
      </c>
      <c r="F583" s="173">
        <v>7122.136612021858</v>
      </c>
      <c r="G583" s="133">
        <v>462</v>
      </c>
      <c r="H583" s="173">
        <v>2931.081632653061</v>
      </c>
      <c r="I583" s="133">
        <v>309</v>
      </c>
      <c r="J583" s="145">
        <v>918.3035714285714</v>
      </c>
      <c r="K583" s="212">
        <v>11742.52181610349</v>
      </c>
      <c r="L583" s="151">
        <v>8015.908006423491</v>
      </c>
      <c r="M583" s="173">
        <v>1397.8115942028985</v>
      </c>
      <c r="N583" s="212">
        <v>9413.71960062639</v>
      </c>
      <c r="O583" s="162" t="s">
        <v>14</v>
      </c>
      <c r="P583" s="173">
        <v>2964.7023096663816</v>
      </c>
      <c r="Q583" s="173">
        <v>404.25773195876286</v>
      </c>
      <c r="R583" s="173">
        <v>2143.699465240642</v>
      </c>
      <c r="S583" s="173">
        <v>388.3125</v>
      </c>
      <c r="T583" s="172">
        <v>865.2763636363636</v>
      </c>
      <c r="U583" s="212">
        <v>6766.24837050215</v>
      </c>
      <c r="V583" s="133">
        <v>152</v>
      </c>
      <c r="W583" s="86">
        <v>297</v>
      </c>
      <c r="X583" s="134">
        <v>316</v>
      </c>
      <c r="Y583" s="270">
        <v>765</v>
      </c>
      <c r="Z583" s="214">
        <v>16211.304663403678</v>
      </c>
      <c r="AA583" s="214">
        <v>360117.54698385857</v>
      </c>
    </row>
    <row r="584" spans="1:27" ht="12.75" hidden="1">
      <c r="A584" s="162" t="s">
        <v>15</v>
      </c>
      <c r="B584" s="212">
        <v>164531.12152094094</v>
      </c>
      <c r="C584" s="212">
        <v>107507.66948051305</v>
      </c>
      <c r="D584" s="212">
        <v>69277.41192858903</v>
      </c>
      <c r="E584" s="212">
        <v>9190.42968669687</v>
      </c>
      <c r="F584" s="173">
        <v>6483.173780487805</v>
      </c>
      <c r="G584" s="133">
        <v>330.72727272727275</v>
      </c>
      <c r="H584" s="173">
        <v>2239.0612244897957</v>
      </c>
      <c r="I584" s="133">
        <v>195.94117647058823</v>
      </c>
      <c r="J584" s="145">
        <v>685.6144578313254</v>
      </c>
      <c r="K584" s="212">
        <v>9934.517912006788</v>
      </c>
      <c r="L584" s="151">
        <v>7474.788267644362</v>
      </c>
      <c r="M584" s="173">
        <v>1283.1136363636365</v>
      </c>
      <c r="N584" s="212">
        <v>8757.901904007998</v>
      </c>
      <c r="O584" s="162" t="s">
        <v>15</v>
      </c>
      <c r="P584" s="173">
        <v>769.4592391304348</v>
      </c>
      <c r="Q584" s="173">
        <v>247.9078947368421</v>
      </c>
      <c r="R584" s="173">
        <v>1521.7857142857142</v>
      </c>
      <c r="S584" s="173">
        <v>185</v>
      </c>
      <c r="T584" s="172">
        <v>438.5799373040752</v>
      </c>
      <c r="U584" s="212">
        <v>3162.7327854570663</v>
      </c>
      <c r="V584" s="133">
        <v>132</v>
      </c>
      <c r="W584" s="86">
        <v>385</v>
      </c>
      <c r="X584" s="134">
        <v>534</v>
      </c>
      <c r="Y584" s="270">
        <v>1051</v>
      </c>
      <c r="Z584" s="214">
        <v>16227.123130748878</v>
      </c>
      <c r="AA584" s="214">
        <v>389639.90834896057</v>
      </c>
    </row>
    <row r="585" spans="1:27" ht="12.75" hidden="1">
      <c r="A585" s="162" t="s">
        <v>16</v>
      </c>
      <c r="B585" s="212">
        <v>177628.189760515</v>
      </c>
      <c r="C585" s="212">
        <v>100352.96475880189</v>
      </c>
      <c r="D585" s="212">
        <v>56984.72106443133</v>
      </c>
      <c r="E585" s="212">
        <v>16821.135556581008</v>
      </c>
      <c r="F585" s="173">
        <v>6418.159276018099</v>
      </c>
      <c r="G585" s="133">
        <v>469.0967741935484</v>
      </c>
      <c r="H585" s="173">
        <v>1898.0526315789473</v>
      </c>
      <c r="I585" s="133">
        <v>225</v>
      </c>
      <c r="J585" s="145">
        <v>607.6435643564356</v>
      </c>
      <c r="K585" s="212">
        <v>9617.952246147031</v>
      </c>
      <c r="L585" s="151">
        <v>4589.528047868362</v>
      </c>
      <c r="M585" s="173">
        <v>818.0958333333333</v>
      </c>
      <c r="N585" s="212">
        <v>5407.6238812016945</v>
      </c>
      <c r="O585" s="162" t="s">
        <v>16</v>
      </c>
      <c r="P585" s="173">
        <v>1440.1648590021691</v>
      </c>
      <c r="Q585" s="173">
        <v>327.79452054794524</v>
      </c>
      <c r="R585" s="173">
        <v>1812.609805238415</v>
      </c>
      <c r="S585" s="173">
        <v>278.88</v>
      </c>
      <c r="T585" s="172">
        <v>502.59287531806615</v>
      </c>
      <c r="U585" s="212">
        <v>4362.042060106595</v>
      </c>
      <c r="V585" s="133">
        <v>82</v>
      </c>
      <c r="W585" s="86">
        <v>343</v>
      </c>
      <c r="X585" s="134">
        <v>318</v>
      </c>
      <c r="Y585" s="270">
        <v>743</v>
      </c>
      <c r="Z585" s="214">
        <v>17831.72042485803</v>
      </c>
      <c r="AA585" s="214">
        <v>389749.34975264256</v>
      </c>
    </row>
    <row r="586" spans="1:27" ht="12.75" hidden="1">
      <c r="A586" s="114" t="s">
        <v>17</v>
      </c>
      <c r="B586" s="212">
        <v>199199.97857014026</v>
      </c>
      <c r="C586" s="212">
        <v>120007.11624307325</v>
      </c>
      <c r="D586" s="212">
        <v>102071.51354783271</v>
      </c>
      <c r="E586" s="215">
        <v>19431.506091313757</v>
      </c>
      <c r="F586" s="173">
        <v>5539.286063569682</v>
      </c>
      <c r="G586" s="133">
        <v>585.9591836734694</v>
      </c>
      <c r="H586" s="173">
        <v>2088.6831275720165</v>
      </c>
      <c r="I586" s="133">
        <v>249</v>
      </c>
      <c r="J586" s="145">
        <v>698.2173913043479</v>
      </c>
      <c r="K586" s="215">
        <v>9161.145766119516</v>
      </c>
      <c r="L586" s="151">
        <v>7738.304347826087</v>
      </c>
      <c r="M586" s="173">
        <v>1164.9093655589124</v>
      </c>
      <c r="N586" s="215">
        <v>8903.213713385</v>
      </c>
      <c r="O586" s="114" t="s">
        <v>17</v>
      </c>
      <c r="P586" s="173">
        <v>2442.496075353218</v>
      </c>
      <c r="Q586" s="173">
        <v>512.4873417721519</v>
      </c>
      <c r="R586" s="173">
        <v>3169.080916577157</v>
      </c>
      <c r="S586" s="173">
        <v>517.4633027522937</v>
      </c>
      <c r="T586" s="172">
        <v>714.4254143646409</v>
      </c>
      <c r="U586" s="212">
        <v>7355.953050819462</v>
      </c>
      <c r="V586" s="137">
        <v>87.08242533358273</v>
      </c>
      <c r="W586" s="136">
        <v>412.1311436643941</v>
      </c>
      <c r="X586" s="138">
        <v>542.341895619552</v>
      </c>
      <c r="Y586" s="271">
        <v>1041.5554646175287</v>
      </c>
      <c r="Z586" s="216">
        <v>21100.517629990616</v>
      </c>
      <c r="AA586" s="216">
        <v>488272.5000772921</v>
      </c>
    </row>
    <row r="587" spans="1:27" ht="13.5" hidden="1" thickBot="1">
      <c r="A587" s="163" t="s">
        <v>5</v>
      </c>
      <c r="B587" s="217">
        <v>2372070.246771936</v>
      </c>
      <c r="C587" s="217">
        <v>1588163.5956516827</v>
      </c>
      <c r="D587" s="217">
        <v>1528563.4745339078</v>
      </c>
      <c r="E587" s="217">
        <v>216948.13758383546</v>
      </c>
      <c r="F587" s="175">
        <v>75721.20727798542</v>
      </c>
      <c r="G587" s="164">
        <v>7674.885406360301</v>
      </c>
      <c r="H587" s="166">
        <v>29111.541271717964</v>
      </c>
      <c r="I587" s="164">
        <v>4589.501382780794</v>
      </c>
      <c r="J587" s="165">
        <v>8923.352319751957</v>
      </c>
      <c r="K587" s="217">
        <v>126020.48765859644</v>
      </c>
      <c r="L587" s="166">
        <v>66828.88059386192</v>
      </c>
      <c r="M587" s="166">
        <v>14329.523498786624</v>
      </c>
      <c r="N587" s="217">
        <v>81158.40409264853</v>
      </c>
      <c r="O587" s="163" t="s">
        <v>5</v>
      </c>
      <c r="P587" s="175">
        <v>28664.305757611</v>
      </c>
      <c r="Q587" s="166">
        <v>8885.734360198912</v>
      </c>
      <c r="R587" s="166">
        <v>44160.79515963203</v>
      </c>
      <c r="S587" s="166">
        <v>5654.397462309759</v>
      </c>
      <c r="T587" s="178">
        <v>14504.788872213127</v>
      </c>
      <c r="U587" s="217">
        <v>101870.02161196482</v>
      </c>
      <c r="V587" s="167">
        <v>2716.0824253335827</v>
      </c>
      <c r="W587" s="164">
        <v>5393.131143664394</v>
      </c>
      <c r="X587" s="165">
        <v>6627.341895619552</v>
      </c>
      <c r="Y587" s="273">
        <v>14736.55546461753</v>
      </c>
      <c r="Z587" s="218">
        <v>274259.2945656139</v>
      </c>
      <c r="AA587" s="218">
        <v>6303790.217934803</v>
      </c>
    </row>
    <row r="588" spans="1:27" ht="14.25" hidden="1" thickBot="1" thickTop="1">
      <c r="A588" s="170" t="s">
        <v>24</v>
      </c>
      <c r="B588" s="152"/>
      <c r="D588" s="172"/>
      <c r="E588" s="172"/>
      <c r="F588" s="172"/>
      <c r="G588" s="172"/>
      <c r="H588" s="172"/>
      <c r="I588" s="172"/>
      <c r="J588" s="172"/>
      <c r="K588" s="219"/>
      <c r="L588" s="179"/>
      <c r="M588" s="179"/>
      <c r="N588" s="172"/>
      <c r="O588" s="170" t="s">
        <v>24</v>
      </c>
      <c r="P588" s="172"/>
      <c r="Q588" s="172"/>
      <c r="R588" s="172"/>
      <c r="S588" s="172"/>
      <c r="T588" s="172"/>
      <c r="U588" s="172"/>
      <c r="V588" s="179"/>
      <c r="W588" s="179"/>
      <c r="X588" s="179"/>
      <c r="Y588" s="172"/>
      <c r="Z588" s="172"/>
      <c r="AA588" s="220"/>
    </row>
    <row r="589" spans="1:27" ht="39" hidden="1" thickTop="1">
      <c r="A589" s="274">
        <v>2001</v>
      </c>
      <c r="B589" s="120" t="s">
        <v>58</v>
      </c>
      <c r="C589" s="120" t="s">
        <v>59</v>
      </c>
      <c r="D589" s="120" t="s">
        <v>0</v>
      </c>
      <c r="E589" s="119" t="s">
        <v>3</v>
      </c>
      <c r="F589" s="121" t="s">
        <v>47</v>
      </c>
      <c r="G589" s="122" t="s">
        <v>49</v>
      </c>
      <c r="H589" s="122" t="s">
        <v>48</v>
      </c>
      <c r="I589" s="122" t="s">
        <v>50</v>
      </c>
      <c r="J589" s="123" t="s">
        <v>123</v>
      </c>
      <c r="K589" s="120" t="s">
        <v>52</v>
      </c>
      <c r="L589" s="158" t="s">
        <v>45</v>
      </c>
      <c r="M589" s="158" t="s">
        <v>56</v>
      </c>
      <c r="N589" s="120" t="s">
        <v>46</v>
      </c>
      <c r="O589" s="268">
        <v>2001</v>
      </c>
      <c r="P589" s="121" t="s">
        <v>40</v>
      </c>
      <c r="Q589" s="124" t="s">
        <v>41</v>
      </c>
      <c r="R589" s="122" t="s">
        <v>42</v>
      </c>
      <c r="S589" s="124" t="s">
        <v>55</v>
      </c>
      <c r="T589" s="125" t="s">
        <v>44</v>
      </c>
      <c r="U589" s="120" t="s">
        <v>65</v>
      </c>
      <c r="V589" s="159" t="s">
        <v>72</v>
      </c>
      <c r="W589" s="158" t="s">
        <v>67</v>
      </c>
      <c r="X589" s="160" t="s">
        <v>68</v>
      </c>
      <c r="Y589" s="120" t="s">
        <v>69</v>
      </c>
      <c r="Z589" s="126" t="s">
        <v>70</v>
      </c>
      <c r="AA589" s="126" t="s">
        <v>53</v>
      </c>
    </row>
    <row r="590" spans="1:27" ht="12.75" hidden="1">
      <c r="A590" s="161" t="s">
        <v>6</v>
      </c>
      <c r="B590" s="211">
        <v>156589</v>
      </c>
      <c r="C590" s="211">
        <v>139879.05237326195</v>
      </c>
      <c r="D590" s="211">
        <v>2058.4878026979004</v>
      </c>
      <c r="E590" s="211">
        <v>5324.322299476609</v>
      </c>
      <c r="F590" s="176">
        <v>3981</v>
      </c>
      <c r="G590" s="133">
        <v>603</v>
      </c>
      <c r="H590" s="221">
        <v>1968</v>
      </c>
      <c r="I590" s="133">
        <v>239</v>
      </c>
      <c r="J590" s="145">
        <v>599</v>
      </c>
      <c r="K590" s="211">
        <v>7390</v>
      </c>
      <c r="L590" s="59">
        <v>2537</v>
      </c>
      <c r="M590" s="221">
        <v>623</v>
      </c>
      <c r="N590" s="211">
        <v>3160</v>
      </c>
      <c r="O590" s="161" t="s">
        <v>6</v>
      </c>
      <c r="P590" s="176">
        <v>1317</v>
      </c>
      <c r="Q590" s="59">
        <v>247</v>
      </c>
      <c r="R590" s="221">
        <v>700</v>
      </c>
      <c r="S590" s="221">
        <v>73</v>
      </c>
      <c r="T590" s="221">
        <v>109</v>
      </c>
      <c r="U590" s="211">
        <v>2446</v>
      </c>
      <c r="V590" s="58">
        <v>428</v>
      </c>
      <c r="W590" s="59">
        <v>657</v>
      </c>
      <c r="X590" s="131">
        <v>297</v>
      </c>
      <c r="Y590" s="132">
        <v>1382</v>
      </c>
      <c r="Z590" s="132">
        <v>16280.41969961411</v>
      </c>
      <c r="AA590" s="132">
        <v>334509.2821750506</v>
      </c>
    </row>
    <row r="591" spans="1:27" ht="12.75" hidden="1">
      <c r="A591" s="162" t="s">
        <v>7</v>
      </c>
      <c r="B591" s="212">
        <v>165055</v>
      </c>
      <c r="C591" s="212">
        <v>147480.08609792712</v>
      </c>
      <c r="D591" s="212">
        <v>2116.8457042098466</v>
      </c>
      <c r="E591" s="212">
        <v>3865.3333792804015</v>
      </c>
      <c r="F591" s="173">
        <v>3873</v>
      </c>
      <c r="G591" s="133">
        <v>605</v>
      </c>
      <c r="H591" s="151">
        <v>1984</v>
      </c>
      <c r="I591" s="133">
        <v>308</v>
      </c>
      <c r="J591" s="145">
        <v>431</v>
      </c>
      <c r="K591" s="212">
        <v>7201</v>
      </c>
      <c r="L591" s="151">
        <v>742</v>
      </c>
      <c r="M591" s="151">
        <v>290</v>
      </c>
      <c r="N591" s="212">
        <v>1032</v>
      </c>
      <c r="O591" s="162" t="s">
        <v>7</v>
      </c>
      <c r="P591" s="173">
        <v>1071</v>
      </c>
      <c r="Q591" s="151">
        <v>315</v>
      </c>
      <c r="R591" s="151">
        <v>454</v>
      </c>
      <c r="S591" s="151">
        <v>15</v>
      </c>
      <c r="T591" s="151">
        <v>60</v>
      </c>
      <c r="U591" s="212">
        <v>1915</v>
      </c>
      <c r="V591" s="133">
        <v>233</v>
      </c>
      <c r="W591" s="86">
        <v>533</v>
      </c>
      <c r="X591" s="134">
        <v>552</v>
      </c>
      <c r="Y591" s="135">
        <v>1318</v>
      </c>
      <c r="Z591" s="135">
        <v>15445.561982256826</v>
      </c>
      <c r="AA591" s="135">
        <v>345428.8271636742</v>
      </c>
    </row>
    <row r="592" spans="1:27" ht="12.75" hidden="1">
      <c r="A592" s="162" t="s">
        <v>8</v>
      </c>
      <c r="B592" s="212">
        <v>195979</v>
      </c>
      <c r="C592" s="212">
        <v>171441.11472420118</v>
      </c>
      <c r="D592" s="212">
        <v>2758.1456092847084</v>
      </c>
      <c r="E592" s="212">
        <v>5438.46257353798</v>
      </c>
      <c r="F592" s="173">
        <v>3705</v>
      </c>
      <c r="G592" s="133">
        <v>405</v>
      </c>
      <c r="H592" s="151">
        <v>2126</v>
      </c>
      <c r="I592" s="133">
        <v>324</v>
      </c>
      <c r="J592" s="145">
        <v>461</v>
      </c>
      <c r="K592" s="212">
        <v>7021</v>
      </c>
      <c r="L592" s="151">
        <v>923</v>
      </c>
      <c r="M592" s="151">
        <v>197</v>
      </c>
      <c r="N592" s="212">
        <v>1120</v>
      </c>
      <c r="O592" s="162" t="s">
        <v>8</v>
      </c>
      <c r="P592" s="173">
        <v>1716</v>
      </c>
      <c r="Q592" s="151">
        <v>103</v>
      </c>
      <c r="R592" s="151">
        <v>319</v>
      </c>
      <c r="S592" s="151">
        <v>41</v>
      </c>
      <c r="T592" s="151">
        <v>154</v>
      </c>
      <c r="U592" s="212">
        <v>2333</v>
      </c>
      <c r="V592" s="133">
        <v>354</v>
      </c>
      <c r="W592" s="86">
        <v>309</v>
      </c>
      <c r="X592" s="134">
        <v>312</v>
      </c>
      <c r="Y592" s="135">
        <v>975</v>
      </c>
      <c r="Z592" s="135">
        <v>12783.422528641036</v>
      </c>
      <c r="AA592" s="135">
        <v>399849.14543566486</v>
      </c>
    </row>
    <row r="593" spans="1:27" ht="12.75" hidden="1">
      <c r="A593" s="162" t="s">
        <v>9</v>
      </c>
      <c r="B593" s="212">
        <v>215739</v>
      </c>
      <c r="C593" s="212">
        <v>124789.30606643848</v>
      </c>
      <c r="D593" s="212">
        <v>1663.2765275386912</v>
      </c>
      <c r="E593" s="212">
        <v>2944.475530338877</v>
      </c>
      <c r="F593" s="173">
        <v>5090</v>
      </c>
      <c r="G593" s="133">
        <v>492</v>
      </c>
      <c r="H593" s="151">
        <v>1974</v>
      </c>
      <c r="I593" s="133">
        <v>177</v>
      </c>
      <c r="J593" s="145">
        <v>522</v>
      </c>
      <c r="K593" s="212">
        <v>8255</v>
      </c>
      <c r="L593" s="151">
        <v>1443</v>
      </c>
      <c r="M593" s="151">
        <v>169</v>
      </c>
      <c r="N593" s="212">
        <v>1612</v>
      </c>
      <c r="O593" s="162" t="s">
        <v>9</v>
      </c>
      <c r="P593" s="173">
        <v>1828</v>
      </c>
      <c r="Q593" s="151">
        <v>256</v>
      </c>
      <c r="R593" s="151">
        <v>424</v>
      </c>
      <c r="S593" s="151">
        <v>61</v>
      </c>
      <c r="T593" s="151">
        <v>109</v>
      </c>
      <c r="U593" s="212">
        <v>2678</v>
      </c>
      <c r="V593" s="133">
        <v>245</v>
      </c>
      <c r="W593" s="86">
        <v>382</v>
      </c>
      <c r="X593" s="134">
        <v>636</v>
      </c>
      <c r="Y593" s="135">
        <v>1263</v>
      </c>
      <c r="Z593" s="135">
        <v>12178.736385545926</v>
      </c>
      <c r="AA593" s="135">
        <v>371122.79450986197</v>
      </c>
    </row>
    <row r="594" spans="1:27" ht="12.75" hidden="1">
      <c r="A594" s="162" t="s">
        <v>10</v>
      </c>
      <c r="B594" s="212">
        <v>189845</v>
      </c>
      <c r="C594" s="212">
        <v>128659.28970756182</v>
      </c>
      <c r="D594" s="212">
        <v>2226.2230254152073</v>
      </c>
      <c r="E594" s="212">
        <v>3296.1144926958445</v>
      </c>
      <c r="F594" s="173">
        <v>4256</v>
      </c>
      <c r="G594" s="133">
        <v>498</v>
      </c>
      <c r="H594" s="151">
        <v>2118</v>
      </c>
      <c r="I594" s="133">
        <v>207</v>
      </c>
      <c r="J594" s="145">
        <v>582</v>
      </c>
      <c r="K594" s="212">
        <v>7661</v>
      </c>
      <c r="L594" s="151">
        <v>1542</v>
      </c>
      <c r="M594" s="151">
        <v>219</v>
      </c>
      <c r="N594" s="212">
        <v>1761</v>
      </c>
      <c r="O594" s="162" t="s">
        <v>10</v>
      </c>
      <c r="P594" s="173">
        <v>1770</v>
      </c>
      <c r="Q594" s="151">
        <v>277</v>
      </c>
      <c r="R594" s="151">
        <v>658</v>
      </c>
      <c r="S594" s="151">
        <v>75</v>
      </c>
      <c r="T594" s="151">
        <v>213</v>
      </c>
      <c r="U594" s="212">
        <v>2993</v>
      </c>
      <c r="V594" s="133">
        <v>302</v>
      </c>
      <c r="W594" s="86">
        <v>402</v>
      </c>
      <c r="X594" s="134">
        <v>914</v>
      </c>
      <c r="Y594" s="135">
        <v>1618</v>
      </c>
      <c r="Z594" s="135">
        <v>13815.552238661912</v>
      </c>
      <c r="AA594" s="135">
        <v>351875.1794643348</v>
      </c>
    </row>
    <row r="595" spans="1:27" ht="12.75" hidden="1">
      <c r="A595" s="162" t="s">
        <v>11</v>
      </c>
      <c r="B595" s="212">
        <v>220838</v>
      </c>
      <c r="C595" s="212">
        <v>151821.1946816448</v>
      </c>
      <c r="D595" s="212">
        <v>2300.325868066327</v>
      </c>
      <c r="E595" s="212">
        <v>1932.2328502517432</v>
      </c>
      <c r="F595" s="173">
        <v>4565</v>
      </c>
      <c r="G595" s="133">
        <v>517</v>
      </c>
      <c r="H595" s="151">
        <v>1934</v>
      </c>
      <c r="I595" s="133">
        <v>186</v>
      </c>
      <c r="J595" s="145">
        <v>696</v>
      </c>
      <c r="K595" s="212">
        <v>7898</v>
      </c>
      <c r="L595" s="151">
        <v>1618</v>
      </c>
      <c r="M595" s="151">
        <v>388</v>
      </c>
      <c r="N595" s="212">
        <v>2006</v>
      </c>
      <c r="O595" s="162" t="s">
        <v>11</v>
      </c>
      <c r="P595" s="173">
        <v>1677</v>
      </c>
      <c r="Q595" s="151">
        <v>143</v>
      </c>
      <c r="R595" s="151">
        <v>698</v>
      </c>
      <c r="S595" s="151">
        <v>158</v>
      </c>
      <c r="T595" s="151">
        <v>240</v>
      </c>
      <c r="U595" s="212">
        <v>2916</v>
      </c>
      <c r="V595" s="133">
        <v>103</v>
      </c>
      <c r="W595" s="86">
        <v>226</v>
      </c>
      <c r="X595" s="134">
        <v>256</v>
      </c>
      <c r="Y595" s="135">
        <v>585</v>
      </c>
      <c r="Z595" s="135">
        <v>16283.066715521156</v>
      </c>
      <c r="AA595" s="135">
        <v>406579.820115484</v>
      </c>
    </row>
    <row r="596" spans="1:27" ht="12.75" hidden="1">
      <c r="A596" s="162" t="s">
        <v>12</v>
      </c>
      <c r="B596" s="212">
        <v>234465</v>
      </c>
      <c r="C596" s="212">
        <v>150524.60906424792</v>
      </c>
      <c r="D596" s="212">
        <v>2339.57281990932</v>
      </c>
      <c r="E596" s="212">
        <v>3540.2191637349756</v>
      </c>
      <c r="F596" s="173">
        <v>6694</v>
      </c>
      <c r="G596" s="133">
        <v>1054</v>
      </c>
      <c r="H596" s="151">
        <v>3265</v>
      </c>
      <c r="I596" s="133">
        <v>387</v>
      </c>
      <c r="J596" s="145">
        <v>1423</v>
      </c>
      <c r="K596" s="212">
        <v>12823</v>
      </c>
      <c r="L596" s="151">
        <v>2216</v>
      </c>
      <c r="M596" s="151">
        <v>486</v>
      </c>
      <c r="N596" s="212">
        <v>2702</v>
      </c>
      <c r="O596" s="162" t="s">
        <v>12</v>
      </c>
      <c r="P596" s="173">
        <v>2321</v>
      </c>
      <c r="Q596" s="151">
        <v>449</v>
      </c>
      <c r="R596" s="151">
        <v>961</v>
      </c>
      <c r="S596" s="151">
        <v>178</v>
      </c>
      <c r="T596" s="151">
        <v>193</v>
      </c>
      <c r="U596" s="212">
        <v>4102</v>
      </c>
      <c r="V596" s="133">
        <v>240</v>
      </c>
      <c r="W596" s="86">
        <v>484</v>
      </c>
      <c r="X596" s="134">
        <v>1113</v>
      </c>
      <c r="Y596" s="135">
        <v>1837</v>
      </c>
      <c r="Z596" s="135">
        <v>19772.599625875184</v>
      </c>
      <c r="AA596" s="135">
        <v>432106.0006737674</v>
      </c>
    </row>
    <row r="597" spans="1:27" ht="12.75" hidden="1">
      <c r="A597" s="162" t="s">
        <v>13</v>
      </c>
      <c r="B597" s="212">
        <v>255359</v>
      </c>
      <c r="C597" s="212">
        <v>120038.99707833747</v>
      </c>
      <c r="D597" s="212">
        <v>2894.392048268496</v>
      </c>
      <c r="E597" s="212">
        <v>3238.364137679662</v>
      </c>
      <c r="F597" s="173">
        <v>6345</v>
      </c>
      <c r="G597" s="133">
        <v>991</v>
      </c>
      <c r="H597" s="151">
        <v>2354</v>
      </c>
      <c r="I597" s="133">
        <v>1424</v>
      </c>
      <c r="J597" s="145">
        <v>571</v>
      </c>
      <c r="K597" s="212">
        <v>11685</v>
      </c>
      <c r="L597" s="151">
        <v>1273</v>
      </c>
      <c r="M597" s="151">
        <v>323</v>
      </c>
      <c r="N597" s="212">
        <v>1596</v>
      </c>
      <c r="O597" s="162" t="s">
        <v>13</v>
      </c>
      <c r="P597" s="173">
        <v>1997</v>
      </c>
      <c r="Q597" s="151">
        <v>361</v>
      </c>
      <c r="R597" s="151">
        <v>1051</v>
      </c>
      <c r="S597" s="151">
        <v>97</v>
      </c>
      <c r="T597" s="151">
        <v>247</v>
      </c>
      <c r="U597" s="212">
        <v>3753</v>
      </c>
      <c r="V597" s="133">
        <v>244</v>
      </c>
      <c r="W597" s="86">
        <v>372</v>
      </c>
      <c r="X597" s="134">
        <v>571</v>
      </c>
      <c r="Y597" s="135">
        <v>1187</v>
      </c>
      <c r="Z597" s="135">
        <v>16221.218687644694</v>
      </c>
      <c r="AA597" s="135">
        <v>415972.9719519304</v>
      </c>
    </row>
    <row r="598" spans="1:27" ht="12.75" hidden="1">
      <c r="A598" s="162" t="s">
        <v>14</v>
      </c>
      <c r="B598" s="212">
        <v>137881</v>
      </c>
      <c r="C598" s="212">
        <v>76306.87073640739</v>
      </c>
      <c r="D598" s="212">
        <v>1417.9413493268967</v>
      </c>
      <c r="E598" s="212">
        <v>1725.46442339626</v>
      </c>
      <c r="F598" s="173">
        <v>6272</v>
      </c>
      <c r="G598" s="133">
        <v>422</v>
      </c>
      <c r="H598" s="151">
        <v>2763</v>
      </c>
      <c r="I598" s="133">
        <v>293</v>
      </c>
      <c r="J598" s="145">
        <v>853</v>
      </c>
      <c r="K598" s="212">
        <v>10603</v>
      </c>
      <c r="L598" s="151">
        <v>1625</v>
      </c>
      <c r="M598" s="151">
        <v>279</v>
      </c>
      <c r="N598" s="212">
        <v>1904</v>
      </c>
      <c r="O598" s="162" t="s">
        <v>14</v>
      </c>
      <c r="P598" s="173">
        <v>1925</v>
      </c>
      <c r="Q598" s="151">
        <v>93</v>
      </c>
      <c r="R598" s="151">
        <v>313</v>
      </c>
      <c r="S598" s="151">
        <v>57</v>
      </c>
      <c r="T598" s="151">
        <v>225</v>
      </c>
      <c r="U598" s="212">
        <v>2613</v>
      </c>
      <c r="V598" s="133">
        <v>141</v>
      </c>
      <c r="W598" s="86">
        <v>212</v>
      </c>
      <c r="X598" s="134">
        <v>260</v>
      </c>
      <c r="Y598" s="135">
        <v>613</v>
      </c>
      <c r="Z598" s="135">
        <v>10180.970474728034</v>
      </c>
      <c r="AA598" s="135">
        <v>243245.24698385855</v>
      </c>
    </row>
    <row r="599" spans="1:27" ht="12.75" hidden="1">
      <c r="A599" s="162" t="s">
        <v>15</v>
      </c>
      <c r="B599" s="212">
        <v>159686</v>
      </c>
      <c r="C599" s="212">
        <v>102669.86135054707</v>
      </c>
      <c r="D599" s="212">
        <v>740.2471299173901</v>
      </c>
      <c r="E599" s="212">
        <v>3037.0333535409895</v>
      </c>
      <c r="F599" s="173">
        <v>5249</v>
      </c>
      <c r="G599" s="133">
        <v>287</v>
      </c>
      <c r="H599" s="151">
        <v>1939</v>
      </c>
      <c r="I599" s="133">
        <v>173</v>
      </c>
      <c r="J599" s="145">
        <v>599</v>
      </c>
      <c r="K599" s="212">
        <v>8247</v>
      </c>
      <c r="L599" s="151">
        <v>1920</v>
      </c>
      <c r="M599" s="151">
        <v>319</v>
      </c>
      <c r="N599" s="212">
        <v>2239</v>
      </c>
      <c r="O599" s="162" t="s">
        <v>15</v>
      </c>
      <c r="P599" s="173">
        <v>442</v>
      </c>
      <c r="Q599" s="151">
        <v>91</v>
      </c>
      <c r="R599" s="151">
        <v>283</v>
      </c>
      <c r="S599" s="151">
        <v>23</v>
      </c>
      <c r="T599" s="151">
        <v>55</v>
      </c>
      <c r="U599" s="212">
        <v>894</v>
      </c>
      <c r="V599" s="133">
        <v>119</v>
      </c>
      <c r="W599" s="86">
        <v>371</v>
      </c>
      <c r="X599" s="134">
        <v>507</v>
      </c>
      <c r="Y599" s="135">
        <v>997</v>
      </c>
      <c r="Z599" s="135">
        <v>10905.49378693517</v>
      </c>
      <c r="AA599" s="135">
        <v>289415.6356209406</v>
      </c>
    </row>
    <row r="600" spans="1:27" ht="12.75" hidden="1">
      <c r="A600" s="162" t="s">
        <v>16</v>
      </c>
      <c r="B600" s="212">
        <v>172766</v>
      </c>
      <c r="C600" s="212">
        <v>95842.03585551036</v>
      </c>
      <c r="D600" s="212">
        <v>650.1622009945028</v>
      </c>
      <c r="E600" s="212">
        <v>4501.353018546609</v>
      </c>
      <c r="F600" s="173">
        <v>5131</v>
      </c>
      <c r="G600" s="133">
        <v>372</v>
      </c>
      <c r="H600" s="151">
        <v>1683</v>
      </c>
      <c r="I600" s="133">
        <v>208</v>
      </c>
      <c r="J600" s="145">
        <v>491</v>
      </c>
      <c r="K600" s="212">
        <v>7885</v>
      </c>
      <c r="L600" s="151">
        <v>727</v>
      </c>
      <c r="M600" s="151">
        <v>139</v>
      </c>
      <c r="N600" s="212">
        <v>866</v>
      </c>
      <c r="O600" s="162" t="s">
        <v>16</v>
      </c>
      <c r="P600" s="173">
        <v>1004</v>
      </c>
      <c r="Q600" s="151">
        <v>97</v>
      </c>
      <c r="R600" s="151">
        <v>286</v>
      </c>
      <c r="S600" s="151">
        <v>28</v>
      </c>
      <c r="T600" s="151">
        <v>83</v>
      </c>
      <c r="U600" s="212">
        <v>1498</v>
      </c>
      <c r="V600" s="133">
        <v>62</v>
      </c>
      <c r="W600" s="86">
        <v>309</v>
      </c>
      <c r="X600" s="134">
        <v>290</v>
      </c>
      <c r="Y600" s="135">
        <v>661</v>
      </c>
      <c r="Z600" s="135">
        <v>10128.798677591112</v>
      </c>
      <c r="AA600" s="135">
        <v>294798.34975264256</v>
      </c>
    </row>
    <row r="601" spans="1:27" ht="12.75" hidden="1">
      <c r="A601" s="114" t="s">
        <v>17</v>
      </c>
      <c r="B601" s="215">
        <v>193901</v>
      </c>
      <c r="C601" s="215">
        <v>115290.73522558075</v>
      </c>
      <c r="D601" s="215">
        <v>1205.231006266311</v>
      </c>
      <c r="E601" s="215">
        <v>5061.60713838531</v>
      </c>
      <c r="F601" s="177">
        <v>4470</v>
      </c>
      <c r="G601" s="133">
        <v>478</v>
      </c>
      <c r="H601" s="153">
        <v>1815</v>
      </c>
      <c r="I601" s="133">
        <v>226</v>
      </c>
      <c r="J601" s="145">
        <v>571</v>
      </c>
      <c r="K601" s="215">
        <v>7560</v>
      </c>
      <c r="L601" s="153">
        <v>656</v>
      </c>
      <c r="M601" s="153">
        <v>175</v>
      </c>
      <c r="N601" s="215">
        <v>831</v>
      </c>
      <c r="O601" s="114" t="s">
        <v>17</v>
      </c>
      <c r="P601" s="177">
        <v>1878</v>
      </c>
      <c r="Q601" s="153">
        <v>176</v>
      </c>
      <c r="R601" s="153">
        <v>391</v>
      </c>
      <c r="S601" s="153">
        <v>49</v>
      </c>
      <c r="T601" s="153">
        <v>141</v>
      </c>
      <c r="U601" s="215">
        <v>2635</v>
      </c>
      <c r="V601" s="137">
        <v>82</v>
      </c>
      <c r="W601" s="136">
        <v>289</v>
      </c>
      <c r="X601" s="138">
        <v>505</v>
      </c>
      <c r="Y601" s="139">
        <v>876</v>
      </c>
      <c r="Z601" s="139">
        <v>12057.017615479708</v>
      </c>
      <c r="AA601" s="139">
        <v>339417.5909857121</v>
      </c>
    </row>
    <row r="602" spans="1:27" ht="13.5" hidden="1" thickBot="1">
      <c r="A602" s="163" t="s">
        <v>5</v>
      </c>
      <c r="B602" s="217">
        <v>2298103</v>
      </c>
      <c r="C602" s="217">
        <v>1524743.1529616662</v>
      </c>
      <c r="D602" s="217">
        <v>22370.851091895594</v>
      </c>
      <c r="E602" s="217">
        <v>43904.982360865266</v>
      </c>
      <c r="F602" s="175">
        <v>59631</v>
      </c>
      <c r="G602" s="164">
        <v>6724</v>
      </c>
      <c r="H602" s="166">
        <v>25923</v>
      </c>
      <c r="I602" s="164">
        <v>4152</v>
      </c>
      <c r="J602" s="165">
        <v>7799</v>
      </c>
      <c r="K602" s="217">
        <v>104229</v>
      </c>
      <c r="L602" s="166">
        <v>17222</v>
      </c>
      <c r="M602" s="166">
        <v>3607</v>
      </c>
      <c r="N602" s="217">
        <v>20829</v>
      </c>
      <c r="O602" s="163" t="s">
        <v>5</v>
      </c>
      <c r="P602" s="175">
        <v>18946</v>
      </c>
      <c r="Q602" s="166">
        <v>2608</v>
      </c>
      <c r="R602" s="166">
        <v>6538</v>
      </c>
      <c r="S602" s="166">
        <v>855</v>
      </c>
      <c r="T602" s="166">
        <v>1829</v>
      </c>
      <c r="U602" s="217">
        <v>30776</v>
      </c>
      <c r="V602" s="167">
        <v>2553</v>
      </c>
      <c r="W602" s="164">
        <v>4546</v>
      </c>
      <c r="X602" s="165">
        <v>6213</v>
      </c>
      <c r="Y602" s="168">
        <v>13312</v>
      </c>
      <c r="Z602" s="168">
        <v>166052.85841849487</v>
      </c>
      <c r="AA602" s="168">
        <v>4224320.844832921</v>
      </c>
    </row>
    <row r="603" spans="1:27" ht="14.25" hidden="1" thickBot="1" thickTop="1">
      <c r="A603" s="171" t="s">
        <v>34</v>
      </c>
      <c r="B603" s="152"/>
      <c r="D603" s="172"/>
      <c r="E603" s="172"/>
      <c r="F603" s="172"/>
      <c r="G603" s="172"/>
      <c r="H603" s="172"/>
      <c r="I603" s="172"/>
      <c r="J603" s="172"/>
      <c r="K603" s="219"/>
      <c r="L603" s="179"/>
      <c r="M603" s="179"/>
      <c r="N603" s="172"/>
      <c r="O603" s="170" t="s">
        <v>34</v>
      </c>
      <c r="P603" s="172"/>
      <c r="Q603" s="172"/>
      <c r="R603" s="172"/>
      <c r="S603" s="172"/>
      <c r="T603" s="172"/>
      <c r="U603" s="172"/>
      <c r="V603" s="179"/>
      <c r="W603" s="179"/>
      <c r="X603" s="179"/>
      <c r="Y603" s="172"/>
      <c r="Z603" s="172"/>
      <c r="AA603" s="220"/>
    </row>
    <row r="604" spans="1:27" ht="39" hidden="1" thickTop="1">
      <c r="A604" s="274">
        <v>2001</v>
      </c>
      <c r="B604" s="120" t="s">
        <v>58</v>
      </c>
      <c r="C604" s="120" t="s">
        <v>59</v>
      </c>
      <c r="D604" s="120" t="s">
        <v>0</v>
      </c>
      <c r="E604" s="119" t="s">
        <v>3</v>
      </c>
      <c r="F604" s="121" t="s">
        <v>47</v>
      </c>
      <c r="G604" s="122" t="s">
        <v>49</v>
      </c>
      <c r="H604" s="122" t="s">
        <v>48</v>
      </c>
      <c r="I604" s="122" t="s">
        <v>50</v>
      </c>
      <c r="J604" s="123" t="s">
        <v>123</v>
      </c>
      <c r="K604" s="120" t="s">
        <v>52</v>
      </c>
      <c r="L604" s="158" t="s">
        <v>45</v>
      </c>
      <c r="M604" s="158" t="s">
        <v>56</v>
      </c>
      <c r="N604" s="120" t="s">
        <v>46</v>
      </c>
      <c r="O604" s="268">
        <v>2001</v>
      </c>
      <c r="P604" s="121" t="s">
        <v>40</v>
      </c>
      <c r="Q604" s="124" t="s">
        <v>41</v>
      </c>
      <c r="R604" s="122" t="s">
        <v>42</v>
      </c>
      <c r="S604" s="124" t="s">
        <v>55</v>
      </c>
      <c r="T604" s="125" t="s">
        <v>44</v>
      </c>
      <c r="U604" s="120" t="s">
        <v>65</v>
      </c>
      <c r="V604" s="159" t="s">
        <v>72</v>
      </c>
      <c r="W604" s="158" t="s">
        <v>67</v>
      </c>
      <c r="X604" s="160" t="s">
        <v>68</v>
      </c>
      <c r="Y604" s="120" t="s">
        <v>69</v>
      </c>
      <c r="Z604" s="126" t="s">
        <v>70</v>
      </c>
      <c r="AA604" s="126" t="s">
        <v>53</v>
      </c>
    </row>
    <row r="605" spans="1:27" ht="12.75" hidden="1">
      <c r="A605" s="161" t="s">
        <v>6</v>
      </c>
      <c r="B605" s="211">
        <v>7291.6769080915265</v>
      </c>
      <c r="C605" s="211">
        <v>6489.991627594193</v>
      </c>
      <c r="D605" s="211">
        <v>146648.01953953464</v>
      </c>
      <c r="E605" s="211">
        <v>30033.12297885374</v>
      </c>
      <c r="F605" s="176">
        <v>1694.4189100459619</v>
      </c>
      <c r="G605" s="133">
        <v>100.33333333333333</v>
      </c>
      <c r="H605" s="221">
        <v>319.5422535211268</v>
      </c>
      <c r="I605" s="133">
        <v>46.7027027027027</v>
      </c>
      <c r="J605" s="145">
        <v>163.5031847133758</v>
      </c>
      <c r="K605" s="211">
        <v>2324.5003843165005</v>
      </c>
      <c r="L605" s="59">
        <v>4228.426559356137</v>
      </c>
      <c r="M605" s="221">
        <v>697.7542768273717</v>
      </c>
      <c r="N605" s="211">
        <v>4926.180836183508</v>
      </c>
      <c r="O605" s="161" t="s">
        <v>6</v>
      </c>
      <c r="P605" s="176">
        <v>1085.5391791044776</v>
      </c>
      <c r="Q605" s="59">
        <v>958.6738894907909</v>
      </c>
      <c r="R605" s="221">
        <v>4809.810759089943</v>
      </c>
      <c r="S605" s="221">
        <v>601.4031413612565</v>
      </c>
      <c r="T605" s="221">
        <v>2817.4049713193117</v>
      </c>
      <c r="U605" s="211">
        <v>10272.831940365779</v>
      </c>
      <c r="V605" s="58">
        <v>33</v>
      </c>
      <c r="W605" s="59">
        <v>128</v>
      </c>
      <c r="X605" s="131">
        <v>15</v>
      </c>
      <c r="Y605" s="132">
        <v>176</v>
      </c>
      <c r="Z605" s="132">
        <v>9553.857689460681</v>
      </c>
      <c r="AA605" s="132">
        <v>217716.18190440055</v>
      </c>
    </row>
    <row r="606" spans="1:27" ht="12.75" hidden="1">
      <c r="A606" s="162" t="s">
        <v>7</v>
      </c>
      <c r="B606" s="212">
        <v>5086.711928273319</v>
      </c>
      <c r="C606" s="212">
        <v>4719.230838398098</v>
      </c>
      <c r="D606" s="212">
        <v>148921.24491904926</v>
      </c>
      <c r="E606" s="212">
        <v>28579.88085106419</v>
      </c>
      <c r="F606" s="173">
        <v>1859.9831199068685</v>
      </c>
      <c r="G606" s="133">
        <v>80.75757575757575</v>
      </c>
      <c r="H606" s="151">
        <v>349.3263473053892</v>
      </c>
      <c r="I606" s="133">
        <v>13.714285714285714</v>
      </c>
      <c r="J606" s="145">
        <v>83</v>
      </c>
      <c r="K606" s="212">
        <v>2386.781328684119</v>
      </c>
      <c r="L606" s="151">
        <v>2740.021543282413</v>
      </c>
      <c r="M606" s="151">
        <v>375.90615835777123</v>
      </c>
      <c r="N606" s="212">
        <v>3115.9277016401843</v>
      </c>
      <c r="O606" s="162" t="s">
        <v>7</v>
      </c>
      <c r="P606" s="173">
        <v>433.42299794661193</v>
      </c>
      <c r="Q606" s="151">
        <v>273.30223880597015</v>
      </c>
      <c r="R606" s="151">
        <v>2986.5252525252527</v>
      </c>
      <c r="S606" s="151">
        <v>260.88034188034186</v>
      </c>
      <c r="T606" s="151">
        <v>802.5020080321285</v>
      </c>
      <c r="U606" s="212">
        <v>4756.632839190305</v>
      </c>
      <c r="V606" s="133">
        <v>9</v>
      </c>
      <c r="W606" s="86">
        <v>113</v>
      </c>
      <c r="X606" s="134">
        <v>24</v>
      </c>
      <c r="Y606" s="135">
        <v>146</v>
      </c>
      <c r="Z606" s="135">
        <v>7845.389593700501</v>
      </c>
      <c r="AA606" s="135">
        <v>205557.8</v>
      </c>
    </row>
    <row r="607" spans="1:27" ht="12.75" hidden="1">
      <c r="A607" s="162" t="s">
        <v>8</v>
      </c>
      <c r="B607" s="212">
        <v>6368.980070246468</v>
      </c>
      <c r="C607" s="212">
        <v>5559.190222259088</v>
      </c>
      <c r="D607" s="212">
        <v>150212.60479239703</v>
      </c>
      <c r="E607" s="212">
        <v>28225.759297066168</v>
      </c>
      <c r="F607" s="173">
        <v>2066</v>
      </c>
      <c r="G607" s="133">
        <v>82.91358024691358</v>
      </c>
      <c r="H607" s="151">
        <v>394</v>
      </c>
      <c r="I607" s="133">
        <v>35.911764705882355</v>
      </c>
      <c r="J607" s="145">
        <v>135.52</v>
      </c>
      <c r="K607" s="212">
        <v>2714.345344952796</v>
      </c>
      <c r="L607" s="151">
        <v>3500.9358537341186</v>
      </c>
      <c r="M607" s="151">
        <v>539.847965738758</v>
      </c>
      <c r="N607" s="212">
        <v>4040.7838194728765</v>
      </c>
      <c r="O607" s="162" t="s">
        <v>8</v>
      </c>
      <c r="P607" s="173">
        <v>627.1304347826087</v>
      </c>
      <c r="Q607" s="151">
        <v>478.19642857142856</v>
      </c>
      <c r="R607" s="151">
        <v>2758.23786407767</v>
      </c>
      <c r="S607" s="151">
        <v>243.76068376068375</v>
      </c>
      <c r="T607" s="151">
        <v>1524.6474501108646</v>
      </c>
      <c r="U607" s="212">
        <v>5631.972861303257</v>
      </c>
      <c r="V607" s="133">
        <v>7</v>
      </c>
      <c r="W607" s="86">
        <v>71</v>
      </c>
      <c r="X607" s="134">
        <v>46</v>
      </c>
      <c r="Y607" s="135">
        <v>124</v>
      </c>
      <c r="Z607" s="135">
        <v>9149.090959302765</v>
      </c>
      <c r="AA607" s="135">
        <v>212026.72736700045</v>
      </c>
    </row>
    <row r="608" spans="1:27" ht="12.75" hidden="1">
      <c r="A608" s="162" t="s">
        <v>9</v>
      </c>
      <c r="B608" s="212">
        <v>5324.384445258776</v>
      </c>
      <c r="C608" s="212">
        <v>4713.887426720833</v>
      </c>
      <c r="D608" s="212">
        <v>131178.60232510147</v>
      </c>
      <c r="E608" s="212">
        <v>16243.4859437751</v>
      </c>
      <c r="F608" s="173">
        <v>1423.9374511336982</v>
      </c>
      <c r="G608" s="133">
        <v>70.95890410958904</v>
      </c>
      <c r="H608" s="151">
        <v>290.4227941176471</v>
      </c>
      <c r="I608" s="133">
        <v>16.428571428571427</v>
      </c>
      <c r="J608" s="145">
        <v>90.78260869565217</v>
      </c>
      <c r="K608" s="212">
        <v>1892.5303294851578</v>
      </c>
      <c r="L608" s="151">
        <v>2996.616254416961</v>
      </c>
      <c r="M608" s="151">
        <v>705.405819295559</v>
      </c>
      <c r="N608" s="212">
        <v>3702.02207371252</v>
      </c>
      <c r="O608" s="162" t="s">
        <v>9</v>
      </c>
      <c r="P608" s="173">
        <v>1164.0989103101424</v>
      </c>
      <c r="Q608" s="151">
        <v>776.6947082767979</v>
      </c>
      <c r="R608" s="151">
        <v>4407.142758936755</v>
      </c>
      <c r="S608" s="151">
        <v>380.7821229050279</v>
      </c>
      <c r="T608" s="151">
        <v>1833.317191283293</v>
      </c>
      <c r="U608" s="212">
        <v>8562.035691712015</v>
      </c>
      <c r="V608" s="133">
        <v>22</v>
      </c>
      <c r="W608" s="86">
        <v>47</v>
      </c>
      <c r="X608" s="134">
        <v>28</v>
      </c>
      <c r="Y608" s="135">
        <v>97</v>
      </c>
      <c r="Z608" s="135">
        <v>10385.051764234115</v>
      </c>
      <c r="AA608" s="135">
        <v>182099</v>
      </c>
    </row>
    <row r="609" spans="1:27" ht="12.75" hidden="1">
      <c r="A609" s="162" t="s">
        <v>10</v>
      </c>
      <c r="B609" s="212">
        <v>5105.300617502812</v>
      </c>
      <c r="C609" s="212">
        <v>4445.309541698911</v>
      </c>
      <c r="D609" s="212">
        <v>131684.11785267337</v>
      </c>
      <c r="E609" s="212">
        <v>8652.768063907186</v>
      </c>
      <c r="F609" s="173">
        <v>1073.0020576131687</v>
      </c>
      <c r="G609" s="133">
        <v>79.26605504587155</v>
      </c>
      <c r="H609" s="151">
        <v>224.37037037037038</v>
      </c>
      <c r="I609" s="133">
        <v>30.555555555555557</v>
      </c>
      <c r="J609" s="145">
        <v>7</v>
      </c>
      <c r="K609" s="212">
        <v>1414.1940385849664</v>
      </c>
      <c r="L609" s="151">
        <v>3235.445712422563</v>
      </c>
      <c r="M609" s="151">
        <v>915.2335329341317</v>
      </c>
      <c r="N609" s="212">
        <v>4150.679245356694</v>
      </c>
      <c r="O609" s="162" t="s">
        <v>10</v>
      </c>
      <c r="P609" s="173">
        <v>990</v>
      </c>
      <c r="Q609" s="151">
        <v>659.5652866242038</v>
      </c>
      <c r="R609" s="151">
        <v>2822.315334773218</v>
      </c>
      <c r="S609" s="151">
        <v>579.7216117216117</v>
      </c>
      <c r="T609" s="151">
        <v>655.3600682593857</v>
      </c>
      <c r="U609" s="212">
        <v>5706.96230137842</v>
      </c>
      <c r="V609" s="133">
        <v>17</v>
      </c>
      <c r="W609" s="86">
        <v>55</v>
      </c>
      <c r="X609" s="134">
        <v>32</v>
      </c>
      <c r="Y609" s="135">
        <v>104</v>
      </c>
      <c r="Z609" s="135">
        <v>10826.304703577189</v>
      </c>
      <c r="AA609" s="135">
        <v>172089.63636467958</v>
      </c>
    </row>
    <row r="610" spans="1:27" ht="12.75" hidden="1">
      <c r="A610" s="162" t="s">
        <v>11</v>
      </c>
      <c r="B610" s="212">
        <v>8287.100255250292</v>
      </c>
      <c r="C610" s="212">
        <v>6530.70078663167</v>
      </c>
      <c r="D610" s="212">
        <v>144402.61322722284</v>
      </c>
      <c r="E610" s="212">
        <v>7402.335813172116</v>
      </c>
      <c r="F610" s="173">
        <v>1031.4870967741936</v>
      </c>
      <c r="G610" s="133">
        <v>51.7</v>
      </c>
      <c r="H610" s="151">
        <v>176.22222222222223</v>
      </c>
      <c r="I610" s="133">
        <v>25</v>
      </c>
      <c r="J610" s="145">
        <v>79.46835443037975</v>
      </c>
      <c r="K610" s="212">
        <v>1363.8776734267956</v>
      </c>
      <c r="L610" s="151">
        <v>3249.759846301633</v>
      </c>
      <c r="M610" s="151">
        <v>1213.737619461338</v>
      </c>
      <c r="N610" s="212">
        <v>4463.497465762971</v>
      </c>
      <c r="O610" s="162" t="s">
        <v>11</v>
      </c>
      <c r="P610" s="173">
        <v>833.8846153846154</v>
      </c>
      <c r="Q610" s="151">
        <v>726.1661807580175</v>
      </c>
      <c r="R610" s="151">
        <v>3393.3460514640637</v>
      </c>
      <c r="S610" s="151">
        <v>1077.526627218935</v>
      </c>
      <c r="T610" s="151">
        <v>1124.4258416742493</v>
      </c>
      <c r="U610" s="212">
        <v>7155.349316499881</v>
      </c>
      <c r="V610" s="133">
        <v>3</v>
      </c>
      <c r="W610" s="86">
        <v>49</v>
      </c>
      <c r="X610" s="134">
        <v>23</v>
      </c>
      <c r="Y610" s="135">
        <v>75</v>
      </c>
      <c r="Z610" s="135">
        <v>10543.525462033429</v>
      </c>
      <c r="AA610" s="135">
        <v>190224</v>
      </c>
    </row>
    <row r="611" spans="1:27" ht="12.75" hidden="1">
      <c r="A611" s="162" t="s">
        <v>12</v>
      </c>
      <c r="B611" s="212">
        <v>11127.239730255225</v>
      </c>
      <c r="C611" s="212">
        <v>7632.557502833969</v>
      </c>
      <c r="D611" s="212">
        <v>157566.7350547046</v>
      </c>
      <c r="E611" s="212">
        <v>7698.93556376824</v>
      </c>
      <c r="F611" s="173">
        <v>1238.996383363472</v>
      </c>
      <c r="G611" s="133">
        <v>99.76363636363637</v>
      </c>
      <c r="H611" s="151">
        <v>270.7198443579766</v>
      </c>
      <c r="I611" s="133">
        <v>71.33823529411765</v>
      </c>
      <c r="J611" s="145">
        <v>90.36585365853658</v>
      </c>
      <c r="K611" s="212">
        <v>1771.183953037739</v>
      </c>
      <c r="L611" s="151">
        <v>3050.062631210637</v>
      </c>
      <c r="M611" s="151">
        <v>1269.1712846347607</v>
      </c>
      <c r="N611" s="212">
        <v>4319.233915845398</v>
      </c>
      <c r="O611" s="162" t="s">
        <v>12</v>
      </c>
      <c r="P611" s="173">
        <v>1204.4441087613293</v>
      </c>
      <c r="Q611" s="151">
        <v>760.4093406593406</v>
      </c>
      <c r="R611" s="151">
        <v>4524.67814806531</v>
      </c>
      <c r="S611" s="151">
        <v>248.91970802919707</v>
      </c>
      <c r="T611" s="151">
        <v>904.2534722222222</v>
      </c>
      <c r="U611" s="212">
        <v>7642.704777737399</v>
      </c>
      <c r="V611" s="133">
        <v>7</v>
      </c>
      <c r="W611" s="86">
        <v>67</v>
      </c>
      <c r="X611" s="134">
        <v>58</v>
      </c>
      <c r="Y611" s="135">
        <v>132</v>
      </c>
      <c r="Z611" s="135">
        <v>11235.68233841803</v>
      </c>
      <c r="AA611" s="135">
        <v>209126.2728366006</v>
      </c>
    </row>
    <row r="612" spans="1:27" ht="12.75" hidden="1">
      <c r="A612" s="162" t="s">
        <v>13</v>
      </c>
      <c r="B612" s="212">
        <v>8056.886617582908</v>
      </c>
      <c r="C612" s="212">
        <v>7023.4706568387555</v>
      </c>
      <c r="D612" s="212">
        <v>181441.26830152443</v>
      </c>
      <c r="E612" s="212">
        <v>8429.386473451894</v>
      </c>
      <c r="F612" s="173">
        <v>1261.6265270506108</v>
      </c>
      <c r="G612" s="133">
        <v>96.4090909090909</v>
      </c>
      <c r="H612" s="151">
        <v>207.05882352941177</v>
      </c>
      <c r="I612" s="133">
        <v>118.9090909090909</v>
      </c>
      <c r="J612" s="145">
        <v>78.93333333333334</v>
      </c>
      <c r="K612" s="212">
        <v>1762.9368657315379</v>
      </c>
      <c r="L612" s="151">
        <v>3715.0835233751427</v>
      </c>
      <c r="M612" s="151">
        <v>1253.5364120781528</v>
      </c>
      <c r="N612" s="212">
        <v>4968.6199354532955</v>
      </c>
      <c r="O612" s="162" t="s">
        <v>13</v>
      </c>
      <c r="P612" s="173">
        <v>1011.9630281690141</v>
      </c>
      <c r="Q612" s="151">
        <v>609.2787979966611</v>
      </c>
      <c r="R612" s="151">
        <v>4546.563089357881</v>
      </c>
      <c r="S612" s="151">
        <v>193.74742268041237</v>
      </c>
      <c r="T612" s="151">
        <v>997.0032786885246</v>
      </c>
      <c r="U612" s="212">
        <v>7358.555616892494</v>
      </c>
      <c r="V612" s="133">
        <v>16</v>
      </c>
      <c r="W612" s="86">
        <v>61</v>
      </c>
      <c r="X612" s="134">
        <v>40</v>
      </c>
      <c r="Y612" s="135">
        <v>117</v>
      </c>
      <c r="Z612" s="135">
        <v>10569.148342125149</v>
      </c>
      <c r="AA612" s="135">
        <v>229727.27280960046</v>
      </c>
    </row>
    <row r="613" spans="1:27" ht="12.75" hidden="1">
      <c r="A613" s="162" t="s">
        <v>14</v>
      </c>
      <c r="B613" s="212">
        <v>2312.676347878521</v>
      </c>
      <c r="C613" s="212">
        <v>2240.9860362910126</v>
      </c>
      <c r="D613" s="212">
        <v>88399.41122613</v>
      </c>
      <c r="E613" s="212">
        <v>4934.402413792814</v>
      </c>
      <c r="F613" s="173">
        <v>850.1366120218579</v>
      </c>
      <c r="G613" s="133">
        <v>40</v>
      </c>
      <c r="H613" s="151">
        <v>168.08163265306123</v>
      </c>
      <c r="I613" s="133">
        <v>16</v>
      </c>
      <c r="J613" s="145">
        <v>65.30357142857143</v>
      </c>
      <c r="K613" s="212">
        <v>1139.5218161034904</v>
      </c>
      <c r="L613" s="151">
        <v>6390.908006423491</v>
      </c>
      <c r="M613" s="151">
        <v>1118.8115942028985</v>
      </c>
      <c r="N613" s="212">
        <v>7509.719600626389</v>
      </c>
      <c r="O613" s="162" t="s">
        <v>14</v>
      </c>
      <c r="P613" s="173">
        <v>1039.7023096663816</v>
      </c>
      <c r="Q613" s="151">
        <v>311.25773195876286</v>
      </c>
      <c r="R613" s="151">
        <v>1830.6994652406418</v>
      </c>
      <c r="S613" s="151">
        <v>331.3125</v>
      </c>
      <c r="T613" s="151">
        <v>640.2763636363636</v>
      </c>
      <c r="U613" s="212">
        <v>4153.24837050215</v>
      </c>
      <c r="V613" s="133">
        <v>11</v>
      </c>
      <c r="W613" s="86">
        <v>85</v>
      </c>
      <c r="X613" s="134">
        <v>56</v>
      </c>
      <c r="Y613" s="135">
        <v>152</v>
      </c>
      <c r="Z613" s="135">
        <v>6030.334188675644</v>
      </c>
      <c r="AA613" s="135">
        <v>116872.3</v>
      </c>
    </row>
    <row r="614" spans="1:27" ht="12.75" hidden="1">
      <c r="A614" s="162" t="s">
        <v>15</v>
      </c>
      <c r="B614" s="212">
        <v>4845.121520940945</v>
      </c>
      <c r="C614" s="212">
        <v>4837.80812996598</v>
      </c>
      <c r="D614" s="212">
        <v>68537.16479867164</v>
      </c>
      <c r="E614" s="212">
        <v>6153.396333155881</v>
      </c>
      <c r="F614" s="173">
        <v>1234.1737804878048</v>
      </c>
      <c r="G614" s="133">
        <v>43.72727272727273</v>
      </c>
      <c r="H614" s="151">
        <v>300.0612244897959</v>
      </c>
      <c r="I614" s="133">
        <v>22.941176470588236</v>
      </c>
      <c r="J614" s="145">
        <v>86.6144578313253</v>
      </c>
      <c r="K614" s="212">
        <v>1687.5179120067871</v>
      </c>
      <c r="L614" s="151">
        <v>5554.788267644362</v>
      </c>
      <c r="M614" s="151">
        <v>964.1136363636364</v>
      </c>
      <c r="N614" s="212">
        <v>6518.901904007998</v>
      </c>
      <c r="O614" s="162" t="s">
        <v>15</v>
      </c>
      <c r="P614" s="173">
        <v>327.45923913043475</v>
      </c>
      <c r="Q614" s="151">
        <v>156.9078947368421</v>
      </c>
      <c r="R614" s="151">
        <v>1238.7857142857142</v>
      </c>
      <c r="S614" s="151">
        <v>162</v>
      </c>
      <c r="T614" s="151">
        <v>383.5799373040752</v>
      </c>
      <c r="U614" s="212">
        <v>2268.7327854570663</v>
      </c>
      <c r="V614" s="133">
        <v>13</v>
      </c>
      <c r="W614" s="86">
        <v>14</v>
      </c>
      <c r="X614" s="134">
        <v>27</v>
      </c>
      <c r="Y614" s="135">
        <v>54</v>
      </c>
      <c r="Z614" s="135">
        <v>5321.629343813708</v>
      </c>
      <c r="AA614" s="135">
        <v>100224.27272802</v>
      </c>
    </row>
    <row r="615" spans="1:27" ht="12.75" hidden="1">
      <c r="A615" s="162" t="s">
        <v>16</v>
      </c>
      <c r="B615" s="212">
        <v>4862.189760515003</v>
      </c>
      <c r="C615" s="212">
        <v>4510.928903291522</v>
      </c>
      <c r="D615" s="212">
        <v>56334.558863436825</v>
      </c>
      <c r="E615" s="212">
        <v>12319.7825380344</v>
      </c>
      <c r="F615" s="173">
        <v>1287.1592760180995</v>
      </c>
      <c r="G615" s="133">
        <v>97.09677419354838</v>
      </c>
      <c r="H615" s="151">
        <v>215.05263157894737</v>
      </c>
      <c r="I615" s="133">
        <v>17</v>
      </c>
      <c r="J615" s="145">
        <v>116.64356435643565</v>
      </c>
      <c r="K615" s="212">
        <v>1732.9522461470308</v>
      </c>
      <c r="L615" s="151">
        <v>3862.5280478683617</v>
      </c>
      <c r="M615" s="151">
        <v>679.0958333333333</v>
      </c>
      <c r="N615" s="212">
        <v>4541.6238812016945</v>
      </c>
      <c r="O615" s="162" t="s">
        <v>16</v>
      </c>
      <c r="P615" s="173">
        <v>436.1648590021692</v>
      </c>
      <c r="Q615" s="151">
        <v>230.7945205479452</v>
      </c>
      <c r="R615" s="151">
        <v>1526.609805238415</v>
      </c>
      <c r="S615" s="151">
        <v>250.88</v>
      </c>
      <c r="T615" s="151">
        <v>419.59287531806615</v>
      </c>
      <c r="U615" s="212">
        <v>2864.0420601065953</v>
      </c>
      <c r="V615" s="133">
        <v>20</v>
      </c>
      <c r="W615" s="86">
        <v>34</v>
      </c>
      <c r="X615" s="134">
        <v>28</v>
      </c>
      <c r="Y615" s="135">
        <v>82</v>
      </c>
      <c r="Z615" s="135">
        <v>7702.92174726692</v>
      </c>
      <c r="AA615" s="135">
        <v>94951</v>
      </c>
    </row>
    <row r="616" spans="1:27" ht="12.75" hidden="1">
      <c r="A616" s="114" t="s">
        <v>17</v>
      </c>
      <c r="B616" s="215">
        <v>5298.978570140256</v>
      </c>
      <c r="C616" s="215">
        <v>4716.381017492505</v>
      </c>
      <c r="D616" s="215">
        <v>100866.2825415664</v>
      </c>
      <c r="E616" s="215">
        <v>14369.898952928448</v>
      </c>
      <c r="F616" s="177">
        <v>1069.286063569682</v>
      </c>
      <c r="G616" s="133">
        <v>107.95918367346938</v>
      </c>
      <c r="H616" s="153">
        <v>273.6831275720165</v>
      </c>
      <c r="I616" s="133">
        <v>23</v>
      </c>
      <c r="J616" s="145">
        <v>127.21739130434783</v>
      </c>
      <c r="K616" s="215">
        <v>1601.1457661195157</v>
      </c>
      <c r="L616" s="153">
        <v>7082.304347826087</v>
      </c>
      <c r="M616" s="153">
        <v>989.9093655589124</v>
      </c>
      <c r="N616" s="215">
        <v>8072.213713384999</v>
      </c>
      <c r="O616" s="114" t="s">
        <v>17</v>
      </c>
      <c r="P616" s="177">
        <v>564.4960753532182</v>
      </c>
      <c r="Q616" s="153">
        <v>336.4873417721519</v>
      </c>
      <c r="R616" s="153">
        <v>2778.080916577157</v>
      </c>
      <c r="S616" s="153">
        <v>468.4633027522936</v>
      </c>
      <c r="T616" s="153">
        <v>573.4254143646409</v>
      </c>
      <c r="U616" s="215">
        <v>4720.953050819462</v>
      </c>
      <c r="V616" s="137">
        <v>5.082425333582741</v>
      </c>
      <c r="W616" s="136">
        <v>123.13114366439407</v>
      </c>
      <c r="X616" s="138">
        <v>37.34189561955202</v>
      </c>
      <c r="Y616" s="139">
        <v>165.55546461752883</v>
      </c>
      <c r="Z616" s="139">
        <v>9043.500014510906</v>
      </c>
      <c r="AA616" s="139">
        <v>148854.90909158</v>
      </c>
    </row>
    <row r="617" spans="1:27" ht="13.5" hidden="1" thickBot="1">
      <c r="A617" s="163" t="s">
        <v>5</v>
      </c>
      <c r="B617" s="217">
        <v>73967.24677193606</v>
      </c>
      <c r="C617" s="217">
        <v>63420.44269001653</v>
      </c>
      <c r="D617" s="217">
        <v>1506192.6234420124</v>
      </c>
      <c r="E617" s="217">
        <v>173043.1552229702</v>
      </c>
      <c r="F617" s="175">
        <v>16090.207277985415</v>
      </c>
      <c r="G617" s="164">
        <v>950.8854063603011</v>
      </c>
      <c r="H617" s="166">
        <v>3188.5412717179656</v>
      </c>
      <c r="I617" s="164">
        <v>437.5013827807946</v>
      </c>
      <c r="J617" s="165">
        <v>1124.3523197519578</v>
      </c>
      <c r="K617" s="217">
        <v>21791.487658596438</v>
      </c>
      <c r="L617" s="166">
        <v>49606.88059386191</v>
      </c>
      <c r="M617" s="166">
        <v>10722.523498786624</v>
      </c>
      <c r="N617" s="217">
        <v>60329.404092648525</v>
      </c>
      <c r="O617" s="163" t="s">
        <v>5</v>
      </c>
      <c r="P617" s="175">
        <v>9718.305757611002</v>
      </c>
      <c r="Q617" s="166">
        <v>6277.734360198913</v>
      </c>
      <c r="R617" s="166">
        <v>37622.79515963203</v>
      </c>
      <c r="S617" s="166">
        <v>4799.397462309759</v>
      </c>
      <c r="T617" s="166">
        <v>12675.788872213127</v>
      </c>
      <c r="U617" s="217">
        <v>71094.02161196482</v>
      </c>
      <c r="V617" s="167">
        <v>163.08242533358273</v>
      </c>
      <c r="W617" s="164">
        <v>847.1311436643941</v>
      </c>
      <c r="X617" s="165">
        <v>414.341895619552</v>
      </c>
      <c r="Y617" s="168">
        <v>1424.5554646175287</v>
      </c>
      <c r="Z617" s="168">
        <v>108206.43614711904</v>
      </c>
      <c r="AA617" s="168">
        <v>2079469.3731018817</v>
      </c>
    </row>
    <row r="618" spans="1:27" ht="14.25" hidden="1" thickBot="1" thickTop="1">
      <c r="A618" s="155" t="s">
        <v>5</v>
      </c>
      <c r="B618" s="152"/>
      <c r="D618" s="172"/>
      <c r="E618" s="172"/>
      <c r="F618" s="172"/>
      <c r="G618" s="172"/>
      <c r="H618" s="172"/>
      <c r="I618" s="172"/>
      <c r="J618" s="172"/>
      <c r="K618" s="219"/>
      <c r="L618" s="179"/>
      <c r="M618" s="179"/>
      <c r="N618" s="172"/>
      <c r="O618" s="169"/>
      <c r="P618" s="172"/>
      <c r="Q618" s="172"/>
      <c r="R618" s="172"/>
      <c r="S618" s="172"/>
      <c r="T618" s="172"/>
      <c r="U618" s="173"/>
      <c r="V618" s="178"/>
      <c r="W618" s="179"/>
      <c r="X618" s="179"/>
      <c r="Y618" s="173"/>
      <c r="Z618" s="152"/>
      <c r="AA618" s="220"/>
    </row>
    <row r="619" spans="1:27" ht="39" hidden="1" thickTop="1">
      <c r="A619" s="274">
        <v>2002</v>
      </c>
      <c r="B619" s="120" t="s">
        <v>58</v>
      </c>
      <c r="C619" s="120" t="s">
        <v>59</v>
      </c>
      <c r="D619" s="120" t="s">
        <v>0</v>
      </c>
      <c r="E619" s="119" t="s">
        <v>3</v>
      </c>
      <c r="F619" s="121" t="s">
        <v>47</v>
      </c>
      <c r="G619" s="122" t="s">
        <v>49</v>
      </c>
      <c r="H619" s="122" t="s">
        <v>48</v>
      </c>
      <c r="I619" s="122" t="s">
        <v>50</v>
      </c>
      <c r="J619" s="123" t="s">
        <v>123</v>
      </c>
      <c r="K619" s="120" t="s">
        <v>52</v>
      </c>
      <c r="L619" s="158" t="s">
        <v>45</v>
      </c>
      <c r="M619" s="158" t="s">
        <v>56</v>
      </c>
      <c r="N619" s="120" t="s">
        <v>46</v>
      </c>
      <c r="O619" s="268">
        <v>2002</v>
      </c>
      <c r="P619" s="121" t="s">
        <v>40</v>
      </c>
      <c r="Q619" s="124" t="s">
        <v>41</v>
      </c>
      <c r="R619" s="122" t="s">
        <v>42</v>
      </c>
      <c r="S619" s="124" t="s">
        <v>55</v>
      </c>
      <c r="T619" s="125" t="s">
        <v>44</v>
      </c>
      <c r="U619" s="120" t="s">
        <v>65</v>
      </c>
      <c r="V619" s="159" t="s">
        <v>72</v>
      </c>
      <c r="W619" s="158" t="s">
        <v>67</v>
      </c>
      <c r="X619" s="160" t="s">
        <v>68</v>
      </c>
      <c r="Y619" s="120" t="s">
        <v>69</v>
      </c>
      <c r="Z619" s="126" t="s">
        <v>70</v>
      </c>
      <c r="AA619" s="126" t="s">
        <v>53</v>
      </c>
    </row>
    <row r="620" spans="1:29" ht="12.75" hidden="1">
      <c r="A620" s="161" t="s">
        <v>6</v>
      </c>
      <c r="B620" s="211">
        <v>159589.7371994217</v>
      </c>
      <c r="C620" s="211">
        <v>127894.06362110082</v>
      </c>
      <c r="D620" s="211">
        <v>102214.48903120476</v>
      </c>
      <c r="E620" s="211">
        <v>26218.530952673354</v>
      </c>
      <c r="F620" s="176">
        <v>4055.835987905523</v>
      </c>
      <c r="G620" s="133">
        <v>518.0354005016347</v>
      </c>
      <c r="H620" s="221">
        <v>1567.6904270101907</v>
      </c>
      <c r="I620" s="133">
        <v>179.27035231789546</v>
      </c>
      <c r="J620" s="145">
        <v>393.74787524564977</v>
      </c>
      <c r="K620" s="211">
        <v>6714.580042980894</v>
      </c>
      <c r="L620" s="59">
        <v>9107.66875323422</v>
      </c>
      <c r="M620" s="221">
        <v>1057.3983793260882</v>
      </c>
      <c r="N620" s="211">
        <v>10165.067132560309</v>
      </c>
      <c r="O620" s="161" t="s">
        <v>6</v>
      </c>
      <c r="P620" s="176">
        <v>1620.6070402331832</v>
      </c>
      <c r="Q620" s="59">
        <v>1011.9427547476948</v>
      </c>
      <c r="R620" s="221">
        <v>4263.7877185077</v>
      </c>
      <c r="S620" s="221">
        <v>318.98775974613125</v>
      </c>
      <c r="T620" s="221">
        <v>982.3556812777243</v>
      </c>
      <c r="U620" s="211">
        <v>8197.680954512434</v>
      </c>
      <c r="V620" s="58">
        <v>162.3700602106166</v>
      </c>
      <c r="W620" s="59">
        <v>361.6053827907438</v>
      </c>
      <c r="X620" s="131">
        <v>282.8605139696467</v>
      </c>
      <c r="Y620" s="132">
        <v>806.8359569710072</v>
      </c>
      <c r="Z620" s="132">
        <v>20764.993970983727</v>
      </c>
      <c r="AA620" s="132">
        <v>462565.6240288289</v>
      </c>
      <c r="AC620" s="290"/>
    </row>
    <row r="621" spans="1:29" ht="12.75" hidden="1">
      <c r="A621" s="162" t="s">
        <v>7</v>
      </c>
      <c r="B621" s="212">
        <v>178511.925461435</v>
      </c>
      <c r="C621" s="212">
        <v>148464.11823965906</v>
      </c>
      <c r="D621" s="212">
        <v>109168.61373012057</v>
      </c>
      <c r="E621" s="212">
        <v>24357.532243582733</v>
      </c>
      <c r="F621" s="173">
        <v>4708.445230438312</v>
      </c>
      <c r="G621" s="133">
        <v>583.1126603805521</v>
      </c>
      <c r="H621" s="151">
        <v>1632.4315167585794</v>
      </c>
      <c r="I621" s="133">
        <v>226.56981605639282</v>
      </c>
      <c r="J621" s="145">
        <v>552.3240572411896</v>
      </c>
      <c r="K621" s="212">
        <v>7702.883280875027</v>
      </c>
      <c r="L621" s="151">
        <v>5682.208967951437</v>
      </c>
      <c r="M621" s="151">
        <v>879.0698771856521</v>
      </c>
      <c r="N621" s="212">
        <v>6561.27884513709</v>
      </c>
      <c r="O621" s="162" t="s">
        <v>7</v>
      </c>
      <c r="P621" s="173">
        <v>2138.593304951598</v>
      </c>
      <c r="Q621" s="151">
        <v>556.4108656439186</v>
      </c>
      <c r="R621" s="151">
        <v>4127.076611581197</v>
      </c>
      <c r="S621" s="151">
        <v>261.1464386769767</v>
      </c>
      <c r="T621" s="151">
        <v>1004.0046317351614</v>
      </c>
      <c r="U621" s="212">
        <v>8087.231852588851</v>
      </c>
      <c r="V621" s="133">
        <v>83.70430648650405</v>
      </c>
      <c r="W621" s="86">
        <v>345.1894351460944</v>
      </c>
      <c r="X621" s="134">
        <v>427.044090408171</v>
      </c>
      <c r="Y621" s="135">
        <v>855.9378320407695</v>
      </c>
      <c r="Z621" s="135">
        <v>19668.937691529478</v>
      </c>
      <c r="AA621" s="135">
        <v>503378.5135566916</v>
      </c>
      <c r="AC621" s="290"/>
    </row>
    <row r="622" spans="1:29" ht="12.75" hidden="1">
      <c r="A622" s="162" t="s">
        <v>8</v>
      </c>
      <c r="B622" s="212">
        <v>209467.3642695779</v>
      </c>
      <c r="C622" s="212">
        <v>162859.84733885815</v>
      </c>
      <c r="D622" s="212">
        <v>125829.56522935015</v>
      </c>
      <c r="E622" s="212">
        <v>26084.917424229785</v>
      </c>
      <c r="F622" s="173">
        <v>6176.310941555765</v>
      </c>
      <c r="G622" s="133">
        <v>378.22161279889826</v>
      </c>
      <c r="H622" s="151">
        <v>2415.6588191341593</v>
      </c>
      <c r="I622" s="133">
        <v>333.68140778119766</v>
      </c>
      <c r="J622" s="145">
        <v>551.9857022289581</v>
      </c>
      <c r="K622" s="212">
        <v>9855.858483498978</v>
      </c>
      <c r="L622" s="151">
        <v>6313.986404621999</v>
      </c>
      <c r="M622" s="151">
        <v>1246.7731046281208</v>
      </c>
      <c r="N622" s="212">
        <v>7560.75950925012</v>
      </c>
      <c r="O622" s="162" t="s">
        <v>8</v>
      </c>
      <c r="P622" s="173">
        <v>2658.089299526925</v>
      </c>
      <c r="Q622" s="151">
        <v>506.04215806759544</v>
      </c>
      <c r="R622" s="151">
        <v>2174.1169965414306</v>
      </c>
      <c r="S622" s="151">
        <v>201.69949231899471</v>
      </c>
      <c r="T622" s="151">
        <v>793.5898532194918</v>
      </c>
      <c r="U622" s="212">
        <v>6333.537799674437</v>
      </c>
      <c r="V622" s="133">
        <v>67.289453715424</v>
      </c>
      <c r="W622" s="86">
        <v>284.17052745043105</v>
      </c>
      <c r="X622" s="134">
        <v>572.9377459803676</v>
      </c>
      <c r="Y622" s="135">
        <v>924.3977271462227</v>
      </c>
      <c r="Z622" s="135">
        <v>22775.156369106146</v>
      </c>
      <c r="AA622" s="135">
        <v>571691.1315207039</v>
      </c>
      <c r="AC622" s="290"/>
    </row>
    <row r="623" spans="1:29" ht="12.75" hidden="1">
      <c r="A623" s="162" t="s">
        <v>9</v>
      </c>
      <c r="B623" s="212">
        <v>200198.00280710027</v>
      </c>
      <c r="C623" s="212">
        <v>117533.98024856215</v>
      </c>
      <c r="D623" s="212">
        <v>103459.65008861863</v>
      </c>
      <c r="E623" s="212">
        <v>14325.219729763578</v>
      </c>
      <c r="F623" s="173">
        <v>5450.931980253554</v>
      </c>
      <c r="G623" s="133">
        <v>413.54788475711734</v>
      </c>
      <c r="H623" s="151">
        <v>1854.416570188522</v>
      </c>
      <c r="I623" s="133">
        <v>162.37800685446086</v>
      </c>
      <c r="J623" s="145">
        <v>445.1569184097593</v>
      </c>
      <c r="K623" s="212">
        <v>8326.431360463414</v>
      </c>
      <c r="L623" s="151">
        <v>5318.1815903430825</v>
      </c>
      <c r="M623" s="151">
        <v>1037.8594776446466</v>
      </c>
      <c r="N623" s="212">
        <v>6356.04106798773</v>
      </c>
      <c r="O623" s="162" t="s">
        <v>9</v>
      </c>
      <c r="P623" s="173">
        <v>3571.3137070889034</v>
      </c>
      <c r="Q623" s="151">
        <v>355.2285214217953</v>
      </c>
      <c r="R623" s="151">
        <v>2910.3280326957492</v>
      </c>
      <c r="S623" s="151">
        <v>213.73647301168657</v>
      </c>
      <c r="T623" s="151">
        <v>645.5099944123256</v>
      </c>
      <c r="U623" s="212">
        <v>7696.116728630461</v>
      </c>
      <c r="V623" s="133">
        <v>53.70636423352788</v>
      </c>
      <c r="W623" s="86">
        <v>256.1084520740146</v>
      </c>
      <c r="X623" s="134">
        <v>473.2126490216015</v>
      </c>
      <c r="Y623" s="135">
        <v>783.027465329144</v>
      </c>
      <c r="Z623" s="135">
        <v>21027.447373899307</v>
      </c>
      <c r="AA623" s="135">
        <v>479705.804742489</v>
      </c>
      <c r="AC623" s="290"/>
    </row>
    <row r="624" spans="1:29" ht="12.75" hidden="1">
      <c r="A624" s="162" t="s">
        <v>10</v>
      </c>
      <c r="B624" s="212">
        <v>200425.9630825572</v>
      </c>
      <c r="C624" s="212">
        <v>132688.6175905028</v>
      </c>
      <c r="D624" s="212">
        <v>114611.90608627557</v>
      </c>
      <c r="E624" s="212">
        <v>9490.870580924024</v>
      </c>
      <c r="F624" s="173">
        <v>5502.835148658042</v>
      </c>
      <c r="G624" s="133">
        <v>518.9240674563698</v>
      </c>
      <c r="H624" s="151">
        <v>2402.1299872069812</v>
      </c>
      <c r="I624" s="133">
        <v>327.0257455436743</v>
      </c>
      <c r="J624" s="145">
        <v>517.9262635295183</v>
      </c>
      <c r="K624" s="212">
        <v>9268.841212394585</v>
      </c>
      <c r="L624" s="151">
        <v>7491.454052850704</v>
      </c>
      <c r="M624" s="151">
        <v>1342.7329639983857</v>
      </c>
      <c r="N624" s="212">
        <v>8834.18701684909</v>
      </c>
      <c r="O624" s="162" t="s">
        <v>10</v>
      </c>
      <c r="P624" s="173">
        <v>2992.0872250005777</v>
      </c>
      <c r="Q624" s="151">
        <v>717.8148394171217</v>
      </c>
      <c r="R624" s="151">
        <v>3680.6090783278023</v>
      </c>
      <c r="S624" s="151">
        <v>471.1385064685743</v>
      </c>
      <c r="T624" s="151">
        <v>951.5640667664256</v>
      </c>
      <c r="U624" s="212">
        <v>8813.213715980502</v>
      </c>
      <c r="V624" s="133">
        <v>43.31829618767341</v>
      </c>
      <c r="W624" s="86">
        <v>480.5980058410017</v>
      </c>
      <c r="X624" s="134">
        <v>388.9312605296331</v>
      </c>
      <c r="Y624" s="135">
        <v>912.8475625583083</v>
      </c>
      <c r="Z624" s="135">
        <v>23790.58152362134</v>
      </c>
      <c r="AA624" s="135">
        <v>508837.12076971855</v>
      </c>
      <c r="AC624" s="290"/>
    </row>
    <row r="625" spans="1:29" ht="12.75" hidden="1">
      <c r="A625" s="162" t="s">
        <v>11</v>
      </c>
      <c r="B625" s="212">
        <v>257073.66122765042</v>
      </c>
      <c r="C625" s="212">
        <v>158283.6806326236</v>
      </c>
      <c r="D625" s="212">
        <v>119561.5404564516</v>
      </c>
      <c r="E625" s="212">
        <v>7837.790421173242</v>
      </c>
      <c r="F625" s="173">
        <v>4407.006027798016</v>
      </c>
      <c r="G625" s="133">
        <v>460.2689578306244</v>
      </c>
      <c r="H625" s="151">
        <v>1525.169085886386</v>
      </c>
      <c r="I625" s="133">
        <v>244.80608868243232</v>
      </c>
      <c r="J625" s="145">
        <v>398.1584417764168</v>
      </c>
      <c r="K625" s="212">
        <v>7035.408601973875</v>
      </c>
      <c r="L625" s="151">
        <v>7574.062840312621</v>
      </c>
      <c r="M625" s="151">
        <v>1874.0554393674747</v>
      </c>
      <c r="N625" s="212">
        <v>9448.118279680097</v>
      </c>
      <c r="O625" s="162" t="s">
        <v>11</v>
      </c>
      <c r="P625" s="173">
        <v>3419.128261942244</v>
      </c>
      <c r="Q625" s="151">
        <v>563.5308731432103</v>
      </c>
      <c r="R625" s="151">
        <v>3026.931250262808</v>
      </c>
      <c r="S625" s="151">
        <v>601.6020217687212</v>
      </c>
      <c r="T625" s="151">
        <v>1258.521497781766</v>
      </c>
      <c r="U625" s="212">
        <v>8869.713904898748</v>
      </c>
      <c r="V625" s="133">
        <v>58.094233323052066</v>
      </c>
      <c r="W625" s="86">
        <v>299.7243416714215</v>
      </c>
      <c r="X625" s="134">
        <v>427.8547939451331</v>
      </c>
      <c r="Y625" s="135">
        <v>785.6733689396067</v>
      </c>
      <c r="Z625" s="135">
        <v>25590.053628419646</v>
      </c>
      <c r="AA625" s="135">
        <v>594485.9986542566</v>
      </c>
      <c r="AC625" s="290"/>
    </row>
    <row r="626" spans="1:29" ht="12.75" hidden="1">
      <c r="A626" s="162" t="s">
        <v>12</v>
      </c>
      <c r="B626" s="212">
        <v>263183.99339302</v>
      </c>
      <c r="C626" s="212">
        <v>151260.89706128452</v>
      </c>
      <c r="D626" s="212">
        <v>119039.551052068</v>
      </c>
      <c r="E626" s="212">
        <v>8417.585431341035</v>
      </c>
      <c r="F626" s="173">
        <v>5942.519736619527</v>
      </c>
      <c r="G626" s="133">
        <v>667.2377181714678</v>
      </c>
      <c r="H626" s="151">
        <v>2226.480339155062</v>
      </c>
      <c r="I626" s="133">
        <v>584.3556598956516</v>
      </c>
      <c r="J626" s="145">
        <v>920.9124045457464</v>
      </c>
      <c r="K626" s="212">
        <v>10341.505858387454</v>
      </c>
      <c r="L626" s="151">
        <v>11341.78945935264</v>
      </c>
      <c r="M626" s="151">
        <v>1987.604403268384</v>
      </c>
      <c r="N626" s="212">
        <v>13329.393862621024</v>
      </c>
      <c r="O626" s="162" t="s">
        <v>12</v>
      </c>
      <c r="P626" s="173">
        <v>3496.2387670139383</v>
      </c>
      <c r="Q626" s="151">
        <v>794.092372405561</v>
      </c>
      <c r="R626" s="151">
        <v>4951.149767202691</v>
      </c>
      <c r="S626" s="151">
        <v>257.66645006518223</v>
      </c>
      <c r="T626" s="151">
        <v>1204.1630552502652</v>
      </c>
      <c r="U626" s="212">
        <v>10703.310411937638</v>
      </c>
      <c r="V626" s="133">
        <v>106.06172935317088</v>
      </c>
      <c r="W626" s="86">
        <v>398.59456641684176</v>
      </c>
      <c r="X626" s="134">
        <v>960.8819384134404</v>
      </c>
      <c r="Y626" s="135">
        <v>1465.5382341834531</v>
      </c>
      <c r="Z626" s="135">
        <v>33624.46587620152</v>
      </c>
      <c r="AA626" s="135">
        <v>611366.0954662999</v>
      </c>
      <c r="AC626" s="290"/>
    </row>
    <row r="627" spans="1:29" ht="12.75" hidden="1">
      <c r="A627" s="162" t="s">
        <v>13</v>
      </c>
      <c r="B627" s="212">
        <v>269767.05228531826</v>
      </c>
      <c r="C627" s="212">
        <v>124923.28628277694</v>
      </c>
      <c r="D627" s="212">
        <v>146645.21448390128</v>
      </c>
      <c r="E627" s="212">
        <v>10731.145773605094</v>
      </c>
      <c r="F627" s="173">
        <v>6874.063670737433</v>
      </c>
      <c r="G627" s="133">
        <v>937.7126575789241</v>
      </c>
      <c r="H627" s="151">
        <v>2177.0118966938235</v>
      </c>
      <c r="I627" s="133">
        <v>1201.7866463771556</v>
      </c>
      <c r="J627" s="145">
        <v>491.36705024975726</v>
      </c>
      <c r="K627" s="212">
        <v>11681.941921637093</v>
      </c>
      <c r="L627" s="151">
        <v>8973.395743838806</v>
      </c>
      <c r="M627" s="151">
        <v>1909.6589573107888</v>
      </c>
      <c r="N627" s="212">
        <v>10883.054701149595</v>
      </c>
      <c r="O627" s="162" t="s">
        <v>13</v>
      </c>
      <c r="P627" s="173">
        <v>3509.6448541749755</v>
      </c>
      <c r="Q627" s="151">
        <v>791.27270132013</v>
      </c>
      <c r="R627" s="151">
        <v>4663.272816918758</v>
      </c>
      <c r="S627" s="151">
        <v>269.1893150792677</v>
      </c>
      <c r="T627" s="151">
        <v>1745.5748743327897</v>
      </c>
      <c r="U627" s="212">
        <v>10978.95456182592</v>
      </c>
      <c r="V627" s="133">
        <v>77.6077711121003</v>
      </c>
      <c r="W627" s="86">
        <v>339.419244506602</v>
      </c>
      <c r="X627" s="134">
        <v>675.4176900335666</v>
      </c>
      <c r="Y627" s="135">
        <v>1092.4447056522688</v>
      </c>
      <c r="Z627" s="135">
        <v>31195.197457982867</v>
      </c>
      <c r="AA627" s="135">
        <v>617898.738524824</v>
      </c>
      <c r="AC627" s="290"/>
    </row>
    <row r="628" spans="1:29" ht="12.75" hidden="1">
      <c r="A628" s="162" t="s">
        <v>14</v>
      </c>
      <c r="B628" s="212">
        <v>167852.0900311207</v>
      </c>
      <c r="C628" s="212">
        <v>102180.28185189767</v>
      </c>
      <c r="D628" s="212">
        <v>131428.8476471505</v>
      </c>
      <c r="E628" s="212">
        <v>8000.133228985713</v>
      </c>
      <c r="F628" s="173">
        <v>6318.220044450817</v>
      </c>
      <c r="G628" s="133">
        <v>545.5989597007858</v>
      </c>
      <c r="H628" s="151">
        <v>2414.0322223467256</v>
      </c>
      <c r="I628" s="133">
        <v>358.45059307841416</v>
      </c>
      <c r="J628" s="145">
        <v>667.2710458555944</v>
      </c>
      <c r="K628" s="212">
        <v>10303.572865432336</v>
      </c>
      <c r="L628" s="151">
        <v>8643.688247970213</v>
      </c>
      <c r="M628" s="151">
        <v>1682.838480846472</v>
      </c>
      <c r="N628" s="212">
        <v>10326.526728816685</v>
      </c>
      <c r="O628" s="162" t="s">
        <v>14</v>
      </c>
      <c r="P628" s="173">
        <v>3949.5895615445816</v>
      </c>
      <c r="Q628" s="151">
        <v>468.54846927256176</v>
      </c>
      <c r="R628" s="151">
        <v>2325.204044346623</v>
      </c>
      <c r="S628" s="151">
        <v>210.70961794212604</v>
      </c>
      <c r="T628" s="151">
        <v>1347.7990839069225</v>
      </c>
      <c r="U628" s="212">
        <v>8301.850777012814</v>
      </c>
      <c r="V628" s="133">
        <v>103.52433896632505</v>
      </c>
      <c r="W628" s="86">
        <v>389.68960039011887</v>
      </c>
      <c r="X628" s="134">
        <v>1387.8470025202516</v>
      </c>
      <c r="Y628" s="135">
        <v>1881.0609418766953</v>
      </c>
      <c r="Z628" s="135">
        <v>24698.991121776613</v>
      </c>
      <c r="AA628" s="135">
        <v>464973.54207527475</v>
      </c>
      <c r="AC628" s="290"/>
    </row>
    <row r="629" spans="1:29" ht="12.75" hidden="1">
      <c r="A629" s="162" t="s">
        <v>15</v>
      </c>
      <c r="B629" s="212">
        <v>191754.6451146273</v>
      </c>
      <c r="C629" s="212">
        <v>119815.8404545905</v>
      </c>
      <c r="D629" s="212">
        <v>131920.81634971246</v>
      </c>
      <c r="E629" s="212">
        <v>12426.508065385817</v>
      </c>
      <c r="F629" s="173">
        <v>6470.226279702624</v>
      </c>
      <c r="G629" s="133">
        <v>774.5208959858123</v>
      </c>
      <c r="H629" s="151">
        <v>2844.5629459956003</v>
      </c>
      <c r="I629" s="133">
        <v>436.3220652816484</v>
      </c>
      <c r="J629" s="145">
        <v>858.9507133403117</v>
      </c>
      <c r="K629" s="212">
        <v>11384.582900305997</v>
      </c>
      <c r="L629" s="151">
        <v>7543.945155017029</v>
      </c>
      <c r="M629" s="151">
        <v>1290.1631175338791</v>
      </c>
      <c r="N629" s="212">
        <v>8834.108272550908</v>
      </c>
      <c r="O629" s="162" t="s">
        <v>15</v>
      </c>
      <c r="P629" s="173">
        <v>3488.663387254038</v>
      </c>
      <c r="Q629" s="151">
        <v>424.1335667767192</v>
      </c>
      <c r="R629" s="151">
        <v>3046.130033802435</v>
      </c>
      <c r="S629" s="151">
        <v>247.85799416533334</v>
      </c>
      <c r="T629" s="151">
        <v>917.9037894835833</v>
      </c>
      <c r="U629" s="212">
        <v>8124.688771482109</v>
      </c>
      <c r="V629" s="133">
        <v>135.67522579911596</v>
      </c>
      <c r="W629" s="86">
        <v>288.17174606796397</v>
      </c>
      <c r="X629" s="134">
        <v>771.5898077299487</v>
      </c>
      <c r="Y629" s="135">
        <v>1195.4367795970286</v>
      </c>
      <c r="Z629" s="135">
        <v>27156.71200320313</v>
      </c>
      <c r="AA629" s="135">
        <v>512613.3692796684</v>
      </c>
      <c r="AC629" s="290"/>
    </row>
    <row r="630" spans="1:29" ht="12.75" hidden="1">
      <c r="A630" s="162" t="s">
        <v>16</v>
      </c>
      <c r="B630" s="212">
        <v>187496.8437120139</v>
      </c>
      <c r="C630" s="212">
        <v>111360.6291335971</v>
      </c>
      <c r="D630" s="212">
        <v>120061.84281768091</v>
      </c>
      <c r="E630" s="212">
        <v>17958.911523059072</v>
      </c>
      <c r="F630" s="173">
        <v>6192.662878591874</v>
      </c>
      <c r="G630" s="133">
        <v>474.12559456614554</v>
      </c>
      <c r="H630" s="151">
        <v>2310.0272874535863</v>
      </c>
      <c r="I630" s="133">
        <v>281.3230976792406</v>
      </c>
      <c r="J630" s="145">
        <v>519.0870626610831</v>
      </c>
      <c r="K630" s="212">
        <v>9777.225920951929</v>
      </c>
      <c r="L630" s="151">
        <v>5650.38050034609</v>
      </c>
      <c r="M630" s="151">
        <v>1110.2927340066858</v>
      </c>
      <c r="N630" s="212">
        <v>6760.6732343527765</v>
      </c>
      <c r="O630" s="162" t="s">
        <v>16</v>
      </c>
      <c r="P630" s="173">
        <v>4299.260101344207</v>
      </c>
      <c r="Q630" s="151">
        <v>414.96823475920655</v>
      </c>
      <c r="R630" s="151">
        <v>7744.007768714909</v>
      </c>
      <c r="S630" s="151">
        <v>368.51034674339144</v>
      </c>
      <c r="T630" s="151">
        <v>1169.3003820388913</v>
      </c>
      <c r="U630" s="212">
        <v>13996.046833600603</v>
      </c>
      <c r="V630" s="133">
        <v>93.83662950670296</v>
      </c>
      <c r="W630" s="86">
        <v>305.9176723720391</v>
      </c>
      <c r="X630" s="134">
        <v>478.2660391176454</v>
      </c>
      <c r="Y630" s="135">
        <v>878.0203409963874</v>
      </c>
      <c r="Z630" s="135">
        <v>25230.813088007344</v>
      </c>
      <c r="AA630" s="135">
        <v>493521.35077495687</v>
      </c>
      <c r="AC630" s="290"/>
    </row>
    <row r="631" spans="1:29" ht="12.75" hidden="1">
      <c r="A631" s="114" t="s">
        <v>17</v>
      </c>
      <c r="B631" s="215">
        <v>201593.13943523163</v>
      </c>
      <c r="C631" s="215">
        <v>125298.18379315357</v>
      </c>
      <c r="D631" s="215">
        <v>159179.45609477034</v>
      </c>
      <c r="E631" s="215">
        <v>24040.636305541644</v>
      </c>
      <c r="F631" s="177">
        <v>5331.7175550635175</v>
      </c>
      <c r="G631" s="133">
        <v>674.7992103340524</v>
      </c>
      <c r="H631" s="153">
        <v>1896.7410603919088</v>
      </c>
      <c r="I631" s="133">
        <v>412.72105693122586</v>
      </c>
      <c r="J631" s="145">
        <v>566.3875723514739</v>
      </c>
      <c r="K631" s="215">
        <v>8882.366455072177</v>
      </c>
      <c r="L631" s="153">
        <v>8270.583119402727</v>
      </c>
      <c r="M631" s="153">
        <v>1505.0876463847085</v>
      </c>
      <c r="N631" s="215">
        <v>9775.670765787436</v>
      </c>
      <c r="O631" s="114" t="s">
        <v>17</v>
      </c>
      <c r="P631" s="177">
        <v>3779.7027071474517</v>
      </c>
      <c r="Q631" s="153">
        <v>533.3218605201557</v>
      </c>
      <c r="R631" s="153">
        <v>5261.120781257969</v>
      </c>
      <c r="S631" s="153">
        <v>527.8674646011102</v>
      </c>
      <c r="T631" s="153">
        <v>1142.7887001581935</v>
      </c>
      <c r="U631" s="215">
        <v>11244.80151368488</v>
      </c>
      <c r="V631" s="137">
        <v>103.17134323143833</v>
      </c>
      <c r="W631" s="136">
        <v>495.82293670468323</v>
      </c>
      <c r="X631" s="138">
        <v>911.3920340675671</v>
      </c>
      <c r="Y631" s="139">
        <v>1510.3863140036888</v>
      </c>
      <c r="Z631" s="139">
        <v>26496.096864338113</v>
      </c>
      <c r="AA631" s="139">
        <v>568020.6523197689</v>
      </c>
      <c r="AC631" s="290"/>
    </row>
    <row r="632" spans="1:29" ht="13.5" hidden="1" thickBot="1">
      <c r="A632" s="163" t="s">
        <v>5</v>
      </c>
      <c r="B632" s="217">
        <v>2486914.418019074</v>
      </c>
      <c r="C632" s="217">
        <v>1582563.426248607</v>
      </c>
      <c r="D632" s="217">
        <v>1483121.4930673048</v>
      </c>
      <c r="E632" s="217">
        <v>189889.7816802651</v>
      </c>
      <c r="F632" s="175">
        <v>67430.775481775</v>
      </c>
      <c r="G632" s="164">
        <v>6946.105620062383</v>
      </c>
      <c r="H632" s="166">
        <v>25266.352158221525</v>
      </c>
      <c r="I632" s="164">
        <v>4748.690536479389</v>
      </c>
      <c r="J632" s="165">
        <v>6883.275107435458</v>
      </c>
      <c r="K632" s="217">
        <v>111275.19890397375</v>
      </c>
      <c r="L632" s="166">
        <v>91911.34483524159</v>
      </c>
      <c r="M632" s="166">
        <v>16923.534581501284</v>
      </c>
      <c r="N632" s="217">
        <v>108834.87941674286</v>
      </c>
      <c r="O632" s="163" t="s">
        <v>5</v>
      </c>
      <c r="P632" s="175">
        <v>38922.91821722263</v>
      </c>
      <c r="Q632" s="166">
        <v>7137.307217495671</v>
      </c>
      <c r="R632" s="166">
        <v>48173.73490016007</v>
      </c>
      <c r="S632" s="166">
        <v>3950.1118805874958</v>
      </c>
      <c r="T632" s="166">
        <v>13163.07561036354</v>
      </c>
      <c r="U632" s="217">
        <v>111347.1478258294</v>
      </c>
      <c r="V632" s="167">
        <v>1088.3597521256513</v>
      </c>
      <c r="W632" s="164">
        <v>4245.011911431956</v>
      </c>
      <c r="X632" s="165">
        <v>7758.235565736973</v>
      </c>
      <c r="Y632" s="168">
        <v>13091.607229294581</v>
      </c>
      <c r="Z632" s="168">
        <v>302019.4469690692</v>
      </c>
      <c r="AA632" s="168">
        <v>6389057.941713482</v>
      </c>
      <c r="AC632" s="290"/>
    </row>
    <row r="633" spans="1:27" ht="14.25" hidden="1" thickBot="1" thickTop="1">
      <c r="A633" s="170" t="s">
        <v>20</v>
      </c>
      <c r="B633" s="152"/>
      <c r="D633" s="172"/>
      <c r="E633" s="172"/>
      <c r="F633" s="172"/>
      <c r="G633" s="172"/>
      <c r="H633" s="172"/>
      <c r="I633" s="172"/>
      <c r="J633" s="172"/>
      <c r="K633" s="173"/>
      <c r="L633" s="179"/>
      <c r="M633" s="179"/>
      <c r="N633" s="172"/>
      <c r="O633" s="170" t="s">
        <v>20</v>
      </c>
      <c r="P633" s="172"/>
      <c r="Q633" s="172"/>
      <c r="R633" s="172"/>
      <c r="S633" s="172"/>
      <c r="T633" s="172"/>
      <c r="U633" s="172"/>
      <c r="V633" s="179"/>
      <c r="W633" s="179"/>
      <c r="X633" s="179"/>
      <c r="Y633" s="172"/>
      <c r="Z633" s="172"/>
      <c r="AA633" s="220"/>
    </row>
    <row r="634" spans="1:27" ht="39" hidden="1" thickTop="1">
      <c r="A634" s="274">
        <v>2002</v>
      </c>
      <c r="B634" s="120" t="s">
        <v>58</v>
      </c>
      <c r="C634" s="120" t="s">
        <v>59</v>
      </c>
      <c r="D634" s="120" t="s">
        <v>0</v>
      </c>
      <c r="E634" s="119" t="s">
        <v>3</v>
      </c>
      <c r="F634" s="121" t="s">
        <v>47</v>
      </c>
      <c r="G634" s="122" t="s">
        <v>49</v>
      </c>
      <c r="H634" s="122" t="s">
        <v>48</v>
      </c>
      <c r="I634" s="122" t="s">
        <v>50</v>
      </c>
      <c r="J634" s="123" t="s">
        <v>123</v>
      </c>
      <c r="K634" s="120" t="s">
        <v>52</v>
      </c>
      <c r="L634" s="158" t="s">
        <v>45</v>
      </c>
      <c r="M634" s="158" t="s">
        <v>56</v>
      </c>
      <c r="N634" s="120" t="s">
        <v>46</v>
      </c>
      <c r="O634" s="268">
        <v>2002</v>
      </c>
      <c r="P634" s="121" t="s">
        <v>40</v>
      </c>
      <c r="Q634" s="124" t="s">
        <v>41</v>
      </c>
      <c r="R634" s="122" t="s">
        <v>42</v>
      </c>
      <c r="S634" s="124" t="s">
        <v>55</v>
      </c>
      <c r="T634" s="125" t="s">
        <v>44</v>
      </c>
      <c r="U634" s="120" t="s">
        <v>65</v>
      </c>
      <c r="V634" s="159" t="s">
        <v>72</v>
      </c>
      <c r="W634" s="158" t="s">
        <v>67</v>
      </c>
      <c r="X634" s="160" t="s">
        <v>68</v>
      </c>
      <c r="Y634" s="120" t="s">
        <v>69</v>
      </c>
      <c r="Z634" s="126" t="s">
        <v>70</v>
      </c>
      <c r="AA634" s="126" t="s">
        <v>53</v>
      </c>
    </row>
    <row r="635" spans="1:27" ht="12.75" hidden="1">
      <c r="A635" s="161" t="s">
        <v>6</v>
      </c>
      <c r="B635" s="211">
        <v>156075.7371994217</v>
      </c>
      <c r="C635" s="211">
        <v>124433.06362110082</v>
      </c>
      <c r="D635" s="211">
        <v>892.48903120388</v>
      </c>
      <c r="E635" s="211">
        <v>3569.5309526734222</v>
      </c>
      <c r="F635" s="176">
        <v>2844.835987905523</v>
      </c>
      <c r="G635" s="133">
        <v>432.0354005016348</v>
      </c>
      <c r="H635" s="221">
        <v>1388.6904270101907</v>
      </c>
      <c r="I635" s="133">
        <v>162.27035231789546</v>
      </c>
      <c r="J635" s="145">
        <v>282.74787524564977</v>
      </c>
      <c r="K635" s="211">
        <v>5110.580042980894</v>
      </c>
      <c r="L635" s="59">
        <v>1505.6687532342203</v>
      </c>
      <c r="M635" s="221">
        <v>170.39837932608822</v>
      </c>
      <c r="N635" s="211">
        <v>1676.0671325603084</v>
      </c>
      <c r="O635" s="161" t="s">
        <v>6</v>
      </c>
      <c r="P635" s="176">
        <v>681.6070402331832</v>
      </c>
      <c r="Q635" s="59">
        <v>86.94275474769483</v>
      </c>
      <c r="R635" s="221">
        <v>644.7877185077006</v>
      </c>
      <c r="S635" s="221">
        <v>35.98775974613125</v>
      </c>
      <c r="T635" s="221">
        <v>118.35568127772429</v>
      </c>
      <c r="U635" s="211">
        <v>1567.6809545124343</v>
      </c>
      <c r="V635" s="58">
        <v>151.5279712227635</v>
      </c>
      <c r="W635" s="59">
        <v>310.05216905381576</v>
      </c>
      <c r="X635" s="131">
        <v>255.90098310896843</v>
      </c>
      <c r="Y635" s="132">
        <v>717.4811233855478</v>
      </c>
      <c r="Z635" s="132">
        <v>11273.993970983722</v>
      </c>
      <c r="AA635" s="132">
        <v>305316.6240288289</v>
      </c>
    </row>
    <row r="636" spans="1:27" ht="12.75" hidden="1">
      <c r="A636" s="162" t="s">
        <v>7</v>
      </c>
      <c r="B636" s="212">
        <v>174761.925461435</v>
      </c>
      <c r="C636" s="212">
        <v>144741.11823965906</v>
      </c>
      <c r="D636" s="212">
        <v>1073.6137301220872</v>
      </c>
      <c r="E636" s="212">
        <v>4259.532243582607</v>
      </c>
      <c r="F636" s="173">
        <v>3143.4452304383126</v>
      </c>
      <c r="G636" s="133">
        <v>523.1126603805521</v>
      </c>
      <c r="H636" s="151">
        <v>1408.4315167585794</v>
      </c>
      <c r="I636" s="133">
        <v>206.56981605639282</v>
      </c>
      <c r="J636" s="145">
        <v>469.32405724118956</v>
      </c>
      <c r="K636" s="212">
        <v>5750.883280875027</v>
      </c>
      <c r="L636" s="151">
        <v>520.2089679514374</v>
      </c>
      <c r="M636" s="151">
        <v>95.0698771856521</v>
      </c>
      <c r="N636" s="212">
        <v>615.2788451370895</v>
      </c>
      <c r="O636" s="162" t="s">
        <v>7</v>
      </c>
      <c r="P636" s="173">
        <v>990.5933049515979</v>
      </c>
      <c r="Q636" s="151">
        <v>138.41086564391853</v>
      </c>
      <c r="R636" s="151">
        <v>646.0766115811965</v>
      </c>
      <c r="S636" s="151">
        <v>21.146438676976658</v>
      </c>
      <c r="T636" s="151">
        <v>101.00463173516135</v>
      </c>
      <c r="U636" s="212">
        <v>1897.231852588851</v>
      </c>
      <c r="V636" s="133">
        <v>77.85531540346994</v>
      </c>
      <c r="W636" s="86">
        <v>283.1224702051145</v>
      </c>
      <c r="X636" s="134">
        <v>398.01442641370573</v>
      </c>
      <c r="Y636" s="135">
        <v>758.9922120222902</v>
      </c>
      <c r="Z636" s="135">
        <v>11648.937691529476</v>
      </c>
      <c r="AA636" s="135">
        <v>345507.51355669356</v>
      </c>
    </row>
    <row r="637" spans="1:27" ht="12.75" hidden="1">
      <c r="A637" s="162" t="s">
        <v>8</v>
      </c>
      <c r="B637" s="212">
        <v>205180.3642695779</v>
      </c>
      <c r="C637" s="212">
        <v>158936.84733885815</v>
      </c>
      <c r="D637" s="212">
        <v>1648.5652293501544</v>
      </c>
      <c r="E637" s="212">
        <v>3478.9174242300146</v>
      </c>
      <c r="F637" s="173">
        <v>3143.310941555765</v>
      </c>
      <c r="G637" s="133">
        <v>310.22161279889826</v>
      </c>
      <c r="H637" s="151">
        <v>1606.6588191341593</v>
      </c>
      <c r="I637" s="133">
        <v>300.68140778119766</v>
      </c>
      <c r="J637" s="145">
        <v>384.9857022289581</v>
      </c>
      <c r="K637" s="212">
        <v>5745.858483498979</v>
      </c>
      <c r="L637" s="151">
        <v>595.986404621999</v>
      </c>
      <c r="M637" s="151">
        <v>114.77310462812086</v>
      </c>
      <c r="N637" s="212">
        <v>710.7595092501199</v>
      </c>
      <c r="O637" s="162" t="s">
        <v>8</v>
      </c>
      <c r="P637" s="173">
        <v>2182.0892995269255</v>
      </c>
      <c r="Q637" s="151">
        <v>97.04215806759547</v>
      </c>
      <c r="R637" s="151">
        <v>256.11699654143075</v>
      </c>
      <c r="S637" s="151">
        <v>10.699492318994725</v>
      </c>
      <c r="T637" s="151">
        <v>68.58985321949184</v>
      </c>
      <c r="U637" s="212">
        <v>2614.5377996744382</v>
      </c>
      <c r="V637" s="133">
        <v>62.32699214318767</v>
      </c>
      <c r="W637" s="86">
        <v>237.29605415438763</v>
      </c>
      <c r="X637" s="134">
        <v>505.5020508203348</v>
      </c>
      <c r="Y637" s="135">
        <v>805.1250971179101</v>
      </c>
      <c r="Z637" s="135">
        <v>12898.156369106146</v>
      </c>
      <c r="AA637" s="135">
        <v>392019.1315207046</v>
      </c>
    </row>
    <row r="638" spans="1:27" ht="12.75" hidden="1">
      <c r="A638" s="162" t="s">
        <v>9</v>
      </c>
      <c r="B638" s="212">
        <v>195014.00280710027</v>
      </c>
      <c r="C638" s="212">
        <v>112802.98024856215</v>
      </c>
      <c r="D638" s="212">
        <v>1032.6500886186247</v>
      </c>
      <c r="E638" s="212">
        <v>3290.219729763577</v>
      </c>
      <c r="F638" s="173">
        <v>4127.931980253554</v>
      </c>
      <c r="G638" s="133">
        <v>323.54788475711734</v>
      </c>
      <c r="H638" s="151">
        <v>1531.416570188522</v>
      </c>
      <c r="I638" s="133">
        <v>147.37800685446086</v>
      </c>
      <c r="J638" s="145">
        <v>291.1569184097593</v>
      </c>
      <c r="K638" s="212">
        <v>6421.4313604634135</v>
      </c>
      <c r="L638" s="151">
        <v>744.1815903430826</v>
      </c>
      <c r="M638" s="151">
        <v>168.85947764464657</v>
      </c>
      <c r="N638" s="212">
        <v>913.0410679877291</v>
      </c>
      <c r="O638" s="162" t="s">
        <v>9</v>
      </c>
      <c r="P638" s="173">
        <v>2790.3137070889034</v>
      </c>
      <c r="Q638" s="151">
        <v>81.22852142179526</v>
      </c>
      <c r="R638" s="151">
        <v>318.3280326957493</v>
      </c>
      <c r="S638" s="151">
        <v>22.73647301168657</v>
      </c>
      <c r="T638" s="151">
        <v>79.50999441232561</v>
      </c>
      <c r="U638" s="212">
        <v>3292.1167286304603</v>
      </c>
      <c r="V638" s="133">
        <v>47.46618274835906</v>
      </c>
      <c r="W638" s="86">
        <v>214.25505909740403</v>
      </c>
      <c r="X638" s="134">
        <v>455.1940955529214</v>
      </c>
      <c r="Y638" s="135">
        <v>716.9153373986844</v>
      </c>
      <c r="Z638" s="135">
        <v>11761.447373899307</v>
      </c>
      <c r="AA638" s="135">
        <v>335244.804742489</v>
      </c>
    </row>
    <row r="639" spans="1:27" ht="12.75" hidden="1">
      <c r="A639" s="162" t="s">
        <v>10</v>
      </c>
      <c r="B639" s="212">
        <v>196273.9630825572</v>
      </c>
      <c r="C639" s="212">
        <v>128407.6175905028</v>
      </c>
      <c r="D639" s="212">
        <v>1425.9060862776696</v>
      </c>
      <c r="E639" s="212">
        <v>2659.8705809240114</v>
      </c>
      <c r="F639" s="173">
        <v>4299.835148658042</v>
      </c>
      <c r="G639" s="133">
        <v>414.92406745636976</v>
      </c>
      <c r="H639" s="151">
        <v>2098.1299872069812</v>
      </c>
      <c r="I639" s="133">
        <v>285.0257455436743</v>
      </c>
      <c r="J639" s="145">
        <v>440.9262635295184</v>
      </c>
      <c r="K639" s="212">
        <v>7538.841212394585</v>
      </c>
      <c r="L639" s="151">
        <v>849.4540528506985</v>
      </c>
      <c r="M639" s="151">
        <v>151.73296399838574</v>
      </c>
      <c r="N639" s="212">
        <v>1001.1870168490843</v>
      </c>
      <c r="O639" s="162" t="s">
        <v>10</v>
      </c>
      <c r="P639" s="173">
        <v>2062.0872250005777</v>
      </c>
      <c r="Q639" s="151">
        <v>216.81483941712165</v>
      </c>
      <c r="R639" s="151">
        <v>712.6090783278024</v>
      </c>
      <c r="S639" s="151">
        <v>72.13850646857429</v>
      </c>
      <c r="T639" s="151">
        <v>176.56406676642564</v>
      </c>
      <c r="U639" s="212">
        <v>3240.2137159805015</v>
      </c>
      <c r="V639" s="133">
        <v>39.06774725143461</v>
      </c>
      <c r="W639" s="86">
        <v>410.88033722727295</v>
      </c>
      <c r="X639" s="134">
        <v>361.9918760708957</v>
      </c>
      <c r="Y639" s="135">
        <v>811.9399605496033</v>
      </c>
      <c r="Z639" s="135">
        <v>13471.581523621338</v>
      </c>
      <c r="AA639" s="135">
        <v>354831.12076972215</v>
      </c>
    </row>
    <row r="640" spans="1:27" ht="12.75" hidden="1">
      <c r="A640" s="162" t="s">
        <v>11</v>
      </c>
      <c r="B640" s="212">
        <v>247369.66122765042</v>
      </c>
      <c r="C640" s="212">
        <v>148300.6806326236</v>
      </c>
      <c r="D640" s="212">
        <v>1237.5404564539635</v>
      </c>
      <c r="E640" s="212">
        <v>1651.7904211732819</v>
      </c>
      <c r="F640" s="173">
        <v>3480.0060277980156</v>
      </c>
      <c r="G640" s="133">
        <v>380.2689578306244</v>
      </c>
      <c r="H640" s="151">
        <v>1354.169085886386</v>
      </c>
      <c r="I640" s="133">
        <v>222.80608868243232</v>
      </c>
      <c r="J640" s="145">
        <v>320.1584417764168</v>
      </c>
      <c r="K640" s="212">
        <v>5757.408601973875</v>
      </c>
      <c r="L640" s="151">
        <v>1078.0628403126211</v>
      </c>
      <c r="M640" s="151">
        <v>250.05543936747475</v>
      </c>
      <c r="N640" s="212">
        <v>1328.1182796800958</v>
      </c>
      <c r="O640" s="162" t="s">
        <v>11</v>
      </c>
      <c r="P640" s="173">
        <v>2552.128261942244</v>
      </c>
      <c r="Q640" s="151">
        <v>146.53087314321033</v>
      </c>
      <c r="R640" s="151">
        <v>705.9312502628081</v>
      </c>
      <c r="S640" s="151">
        <v>133.6020217687212</v>
      </c>
      <c r="T640" s="151">
        <v>181.52149778176587</v>
      </c>
      <c r="U640" s="212">
        <v>3719.713904898749</v>
      </c>
      <c r="V640" s="133">
        <v>54.90629288464936</v>
      </c>
      <c r="W640" s="86">
        <v>229.13740912365785</v>
      </c>
      <c r="X640" s="134">
        <v>372.98779935726765</v>
      </c>
      <c r="Y640" s="135">
        <v>657.0315013655749</v>
      </c>
      <c r="Z640" s="135">
        <v>15690.053628419646</v>
      </c>
      <c r="AA640" s="135">
        <v>425711.9986542578</v>
      </c>
    </row>
    <row r="641" spans="1:27" ht="12.75" hidden="1">
      <c r="A641" s="162" t="s">
        <v>12</v>
      </c>
      <c r="B641" s="212">
        <v>255063.99339302004</v>
      </c>
      <c r="C641" s="212">
        <v>145158.89706128452</v>
      </c>
      <c r="D641" s="212">
        <v>1462.5510520698347</v>
      </c>
      <c r="E641" s="212">
        <v>2362.5854313409877</v>
      </c>
      <c r="F641" s="173">
        <v>4819.519736619527</v>
      </c>
      <c r="G641" s="133">
        <v>554.2377181714678</v>
      </c>
      <c r="H641" s="151">
        <v>2015.480339155062</v>
      </c>
      <c r="I641" s="133">
        <v>511.3556598956516</v>
      </c>
      <c r="J641" s="145">
        <v>755.9124045457464</v>
      </c>
      <c r="K641" s="212">
        <v>8656.505858387454</v>
      </c>
      <c r="L641" s="151">
        <v>1445.7894593526341</v>
      </c>
      <c r="M641" s="151">
        <v>433.6044032683841</v>
      </c>
      <c r="N641" s="212">
        <v>1879.3938626210183</v>
      </c>
      <c r="O641" s="162" t="s">
        <v>12</v>
      </c>
      <c r="P641" s="173">
        <v>2260.2387670139383</v>
      </c>
      <c r="Q641" s="151">
        <v>283.0923724055611</v>
      </c>
      <c r="R641" s="151">
        <v>934.149767202697</v>
      </c>
      <c r="S641" s="151">
        <v>96.66645006518222</v>
      </c>
      <c r="T641" s="151">
        <v>218.16305525026524</v>
      </c>
      <c r="U641" s="212">
        <v>3792.310411937644</v>
      </c>
      <c r="V641" s="133">
        <v>102.98292832606666</v>
      </c>
      <c r="W641" s="86">
        <v>345.1503174271914</v>
      </c>
      <c r="X641" s="134">
        <v>900.2592735556767</v>
      </c>
      <c r="Y641" s="135">
        <v>1348.3925193089349</v>
      </c>
      <c r="Z641" s="135">
        <v>23666.465876201517</v>
      </c>
      <c r="AA641" s="135">
        <v>443391.09546629904</v>
      </c>
    </row>
    <row r="642" spans="1:27" ht="12.75" hidden="1">
      <c r="A642" s="162" t="s">
        <v>13</v>
      </c>
      <c r="B642" s="212">
        <v>265591.05228531826</v>
      </c>
      <c r="C642" s="212">
        <v>120593.28628277694</v>
      </c>
      <c r="D642" s="212">
        <v>1690.2144839024345</v>
      </c>
      <c r="E642" s="212">
        <v>2294.1457736051507</v>
      </c>
      <c r="F642" s="173">
        <v>5468.063670737433</v>
      </c>
      <c r="G642" s="133">
        <v>831.7126575789241</v>
      </c>
      <c r="H642" s="151">
        <v>1917.0118966938235</v>
      </c>
      <c r="I642" s="133">
        <v>1077.7866463771556</v>
      </c>
      <c r="J642" s="145">
        <v>425.36705024975726</v>
      </c>
      <c r="K642" s="212">
        <v>9719.941921637093</v>
      </c>
      <c r="L642" s="151">
        <v>1122.3957438388143</v>
      </c>
      <c r="M642" s="151">
        <v>393.65895731078876</v>
      </c>
      <c r="N642" s="212">
        <v>1516.054701149603</v>
      </c>
      <c r="O642" s="162" t="s">
        <v>13</v>
      </c>
      <c r="P642" s="173">
        <v>2359.6448541749755</v>
      </c>
      <c r="Q642" s="151">
        <v>286.27270132013</v>
      </c>
      <c r="R642" s="151">
        <v>1035.2728169187571</v>
      </c>
      <c r="S642" s="151">
        <v>104.18931507926771</v>
      </c>
      <c r="T642" s="151">
        <v>267.57487433278965</v>
      </c>
      <c r="U642" s="212">
        <v>4052.95456182592</v>
      </c>
      <c r="V642" s="133">
        <v>72.10721703905836</v>
      </c>
      <c r="W642" s="86">
        <v>290.0945610708682</v>
      </c>
      <c r="X642" s="134">
        <v>616.6892788885435</v>
      </c>
      <c r="Y642" s="135">
        <v>978.89105699847</v>
      </c>
      <c r="Z642" s="135">
        <v>21414.197457982867</v>
      </c>
      <c r="AA642" s="135">
        <v>427850.73852482403</v>
      </c>
    </row>
    <row r="643" spans="1:27" ht="12.75" hidden="1">
      <c r="A643" s="162" t="s">
        <v>14</v>
      </c>
      <c r="B643" s="212">
        <v>165091.0900311207</v>
      </c>
      <c r="C643" s="212">
        <v>99127.28185189767</v>
      </c>
      <c r="D643" s="212">
        <v>1520.8476471531337</v>
      </c>
      <c r="E643" s="212">
        <v>1698.1332289856869</v>
      </c>
      <c r="F643" s="173">
        <v>5420.220044450817</v>
      </c>
      <c r="G643" s="133">
        <v>453.5989597007859</v>
      </c>
      <c r="H643" s="151">
        <v>2136.0322223467256</v>
      </c>
      <c r="I643" s="133">
        <v>323.45059307841416</v>
      </c>
      <c r="J643" s="145">
        <v>571.2710458555944</v>
      </c>
      <c r="K643" s="212">
        <v>8904.572865432336</v>
      </c>
      <c r="L643" s="151">
        <v>1498.6882479701858</v>
      </c>
      <c r="M643" s="151">
        <v>355.83848084647207</v>
      </c>
      <c r="N643" s="212">
        <v>1854.5267288166579</v>
      </c>
      <c r="O643" s="162" t="s">
        <v>14</v>
      </c>
      <c r="P643" s="173">
        <v>2620.5895615445816</v>
      </c>
      <c r="Q643" s="151">
        <v>170.54846927256173</v>
      </c>
      <c r="R643" s="151">
        <v>454.2040443466229</v>
      </c>
      <c r="S643" s="151">
        <v>68.70961794212604</v>
      </c>
      <c r="T643" s="151">
        <v>199.79908390692248</v>
      </c>
      <c r="U643" s="212">
        <v>3513.850777012815</v>
      </c>
      <c r="V643" s="133">
        <v>98.12308790468498</v>
      </c>
      <c r="W643" s="86">
        <v>309.38922597393076</v>
      </c>
      <c r="X643" s="134">
        <v>1323.73550910322</v>
      </c>
      <c r="Y643" s="135">
        <v>1731.2478229818357</v>
      </c>
      <c r="Z643" s="135">
        <v>15428.991121776615</v>
      </c>
      <c r="AA643" s="135">
        <v>298870.542075274</v>
      </c>
    </row>
    <row r="644" spans="1:27" ht="12.75" hidden="1">
      <c r="A644" s="162" t="s">
        <v>15</v>
      </c>
      <c r="B644" s="212">
        <v>188709.6451146273</v>
      </c>
      <c r="C644" s="212">
        <v>116499.8404545905</v>
      </c>
      <c r="D644" s="212">
        <v>1923.816349710101</v>
      </c>
      <c r="E644" s="212">
        <v>2727.5080653856153</v>
      </c>
      <c r="F644" s="173">
        <v>5165.226279702624</v>
      </c>
      <c r="G644" s="133">
        <v>690.5208959858123</v>
      </c>
      <c r="H644" s="151">
        <v>2526.5629459956003</v>
      </c>
      <c r="I644" s="133">
        <v>392.3220652816484</v>
      </c>
      <c r="J644" s="145">
        <v>779.9507133403117</v>
      </c>
      <c r="K644" s="212">
        <v>9554.582900305997</v>
      </c>
      <c r="L644" s="151">
        <v>2057.945155017042</v>
      </c>
      <c r="M644" s="151">
        <v>392.16311753387913</v>
      </c>
      <c r="N644" s="212">
        <v>2450.1082725509214</v>
      </c>
      <c r="O644" s="162" t="s">
        <v>15</v>
      </c>
      <c r="P644" s="173">
        <v>2636.6633872540388</v>
      </c>
      <c r="Q644" s="151">
        <v>110.13356677671918</v>
      </c>
      <c r="R644" s="151">
        <v>568.1300338024411</v>
      </c>
      <c r="S644" s="151">
        <v>55.85799416533333</v>
      </c>
      <c r="T644" s="151">
        <v>149.90378948358324</v>
      </c>
      <c r="U644" s="212">
        <v>3520.688771482116</v>
      </c>
      <c r="V644" s="133">
        <v>124.60770324808088</v>
      </c>
      <c r="W644" s="86">
        <v>243.3638743557659</v>
      </c>
      <c r="X644" s="134">
        <v>722.4957697928023</v>
      </c>
      <c r="Y644" s="135">
        <v>1090.467347396649</v>
      </c>
      <c r="Z644" s="135">
        <v>17510.71200320313</v>
      </c>
      <c r="AA644" s="135">
        <v>343987.36927965545</v>
      </c>
    </row>
    <row r="645" spans="1:27" ht="12.75" hidden="1">
      <c r="A645" s="162" t="s">
        <v>16</v>
      </c>
      <c r="B645" s="212">
        <v>184348.8437120139</v>
      </c>
      <c r="C645" s="212">
        <v>108235.6291335971</v>
      </c>
      <c r="D645" s="212">
        <v>1364.8428176790599</v>
      </c>
      <c r="E645" s="212">
        <v>3319.9115230588422</v>
      </c>
      <c r="F645" s="173">
        <v>5023.662878591874</v>
      </c>
      <c r="G645" s="133">
        <v>378.12559456614554</v>
      </c>
      <c r="H645" s="151">
        <v>2003.0272874535863</v>
      </c>
      <c r="I645" s="133">
        <v>228.32309767924065</v>
      </c>
      <c r="J645" s="145">
        <v>440.08706266108305</v>
      </c>
      <c r="K645" s="212">
        <v>8073.22592095193</v>
      </c>
      <c r="L645" s="151">
        <v>1010.3805003461032</v>
      </c>
      <c r="M645" s="151">
        <v>174.2927340066858</v>
      </c>
      <c r="N645" s="212">
        <v>1184.673234352789</v>
      </c>
      <c r="O645" s="162" t="s">
        <v>16</v>
      </c>
      <c r="P645" s="173">
        <v>3587.2601013442068</v>
      </c>
      <c r="Q645" s="151">
        <v>87.96823475920658</v>
      </c>
      <c r="R645" s="151">
        <v>856.0077687149226</v>
      </c>
      <c r="S645" s="151">
        <v>64.51034674339142</v>
      </c>
      <c r="T645" s="151">
        <v>142.30038203889129</v>
      </c>
      <c r="U645" s="212">
        <v>4738.046833600618</v>
      </c>
      <c r="V645" s="133">
        <v>76.05591552905727</v>
      </c>
      <c r="W645" s="86">
        <v>249.89499207189598</v>
      </c>
      <c r="X645" s="134">
        <v>441.41360436078986</v>
      </c>
      <c r="Y645" s="135">
        <v>767.3645119617431</v>
      </c>
      <c r="Z645" s="135">
        <v>16000.813088007342</v>
      </c>
      <c r="AA645" s="135">
        <v>328033.35077494936</v>
      </c>
    </row>
    <row r="646" spans="1:27" ht="12.75" hidden="1">
      <c r="A646" s="114" t="s">
        <v>17</v>
      </c>
      <c r="B646" s="215">
        <v>198745.13943523163</v>
      </c>
      <c r="C646" s="215">
        <v>122493.18379315357</v>
      </c>
      <c r="D646" s="215">
        <v>1587.456094765895</v>
      </c>
      <c r="E646" s="215">
        <v>4071.6363055420934</v>
      </c>
      <c r="F646" s="177">
        <v>4517.7175550635175</v>
      </c>
      <c r="G646" s="133">
        <v>551.7992103340524</v>
      </c>
      <c r="H646" s="153">
        <v>1739.7410603919088</v>
      </c>
      <c r="I646" s="133">
        <v>381.72105693122586</v>
      </c>
      <c r="J646" s="145">
        <v>479.3875723514738</v>
      </c>
      <c r="K646" s="215">
        <v>7670.366455072178</v>
      </c>
      <c r="L646" s="153">
        <v>853.583119402727</v>
      </c>
      <c r="M646" s="153">
        <v>193.08764638470853</v>
      </c>
      <c r="N646" s="215">
        <v>1046.6707657874356</v>
      </c>
      <c r="O646" s="114" t="s">
        <v>17</v>
      </c>
      <c r="P646" s="177">
        <v>3257.7027071474517</v>
      </c>
      <c r="Q646" s="153">
        <v>120.32186052015572</v>
      </c>
      <c r="R646" s="153">
        <v>783.1207812579809</v>
      </c>
      <c r="S646" s="153">
        <v>124.86746460111027</v>
      </c>
      <c r="T646" s="153">
        <v>276.7887001581934</v>
      </c>
      <c r="U646" s="215">
        <v>4562.801513684892</v>
      </c>
      <c r="V646" s="137">
        <v>100.63834607239293</v>
      </c>
      <c r="W646" s="136">
        <v>310.32561748865396</v>
      </c>
      <c r="X646" s="138">
        <v>870.3371286805439</v>
      </c>
      <c r="Y646" s="139">
        <v>1281.3010922415908</v>
      </c>
      <c r="Z646" s="139">
        <v>16627.096864338113</v>
      </c>
      <c r="AA646" s="139">
        <v>358085.6523197616</v>
      </c>
    </row>
    <row r="647" spans="1:27" ht="13.5" hidden="1" thickBot="1">
      <c r="A647" s="163" t="s">
        <v>5</v>
      </c>
      <c r="B647" s="217">
        <v>2432225.418019074</v>
      </c>
      <c r="C647" s="217">
        <v>1529730.426248607</v>
      </c>
      <c r="D647" s="217">
        <v>16860.49306730684</v>
      </c>
      <c r="E647" s="217">
        <v>35383.78168026529</v>
      </c>
      <c r="F647" s="175">
        <v>51453.775481775</v>
      </c>
      <c r="G647" s="164">
        <v>5844.105620062383</v>
      </c>
      <c r="H647" s="166">
        <v>21725.352158221525</v>
      </c>
      <c r="I647" s="164">
        <v>4239.690536479389</v>
      </c>
      <c r="J647" s="165">
        <v>5641.275107435458</v>
      </c>
      <c r="K647" s="217">
        <v>88904.19890397375</v>
      </c>
      <c r="L647" s="166">
        <v>13282.344835241565</v>
      </c>
      <c r="M647" s="166">
        <v>2893.534581501286</v>
      </c>
      <c r="N647" s="217">
        <v>16175.879416742851</v>
      </c>
      <c r="O647" s="163" t="s">
        <v>5</v>
      </c>
      <c r="P647" s="175">
        <v>27980.918217222625</v>
      </c>
      <c r="Q647" s="166">
        <v>1825.3072174956703</v>
      </c>
      <c r="R647" s="166">
        <v>7914.73490016011</v>
      </c>
      <c r="S647" s="166">
        <v>811.1118805874958</v>
      </c>
      <c r="T647" s="166">
        <v>1980.0756103635401</v>
      </c>
      <c r="U647" s="217">
        <v>40512.14782582944</v>
      </c>
      <c r="V647" s="167">
        <v>1007.6656997732051</v>
      </c>
      <c r="W647" s="164">
        <v>3432.962087249959</v>
      </c>
      <c r="X647" s="165">
        <v>7224.52179570567</v>
      </c>
      <c r="Y647" s="168">
        <v>11665.149582728835</v>
      </c>
      <c r="Z647" s="168">
        <v>187392.44696906922</v>
      </c>
      <c r="AA647" s="168">
        <v>4358849.94171346</v>
      </c>
    </row>
    <row r="648" spans="1:27" ht="14.25" hidden="1" thickBot="1" thickTop="1">
      <c r="A648" s="171" t="s">
        <v>21</v>
      </c>
      <c r="B648" s="152"/>
      <c r="D648" s="172"/>
      <c r="E648" s="172"/>
      <c r="F648" s="172"/>
      <c r="G648" s="172"/>
      <c r="H648" s="172"/>
      <c r="I648" s="172"/>
      <c r="J648" s="172"/>
      <c r="K648" s="219"/>
      <c r="L648" s="179"/>
      <c r="M648" s="179"/>
      <c r="N648" s="172"/>
      <c r="O648" s="170" t="s">
        <v>21</v>
      </c>
      <c r="P648" s="172"/>
      <c r="Q648" s="172"/>
      <c r="R648" s="172"/>
      <c r="S648" s="172"/>
      <c r="T648" s="172"/>
      <c r="U648" s="172"/>
      <c r="V648" s="179"/>
      <c r="W648" s="179"/>
      <c r="X648" s="179"/>
      <c r="Y648" s="172"/>
      <c r="Z648" s="172"/>
      <c r="AA648" s="220"/>
    </row>
    <row r="649" spans="1:27" ht="39" hidden="1" thickTop="1">
      <c r="A649" s="274">
        <v>2002</v>
      </c>
      <c r="B649" s="120" t="s">
        <v>58</v>
      </c>
      <c r="C649" s="120" t="s">
        <v>59</v>
      </c>
      <c r="D649" s="120" t="s">
        <v>0</v>
      </c>
      <c r="E649" s="119" t="s">
        <v>3</v>
      </c>
      <c r="F649" s="121" t="s">
        <v>47</v>
      </c>
      <c r="G649" s="122" t="s">
        <v>49</v>
      </c>
      <c r="H649" s="122" t="s">
        <v>48</v>
      </c>
      <c r="I649" s="122" t="s">
        <v>50</v>
      </c>
      <c r="J649" s="123" t="s">
        <v>123</v>
      </c>
      <c r="K649" s="120" t="s">
        <v>52</v>
      </c>
      <c r="L649" s="158" t="s">
        <v>45</v>
      </c>
      <c r="M649" s="158" t="s">
        <v>56</v>
      </c>
      <c r="N649" s="120" t="s">
        <v>46</v>
      </c>
      <c r="O649" s="268">
        <v>2002</v>
      </c>
      <c r="P649" s="121" t="s">
        <v>40</v>
      </c>
      <c r="Q649" s="124" t="s">
        <v>41</v>
      </c>
      <c r="R649" s="122" t="s">
        <v>42</v>
      </c>
      <c r="S649" s="124" t="s">
        <v>55</v>
      </c>
      <c r="T649" s="125" t="s">
        <v>44</v>
      </c>
      <c r="U649" s="120" t="s">
        <v>65</v>
      </c>
      <c r="V649" s="159" t="s">
        <v>72</v>
      </c>
      <c r="W649" s="158" t="s">
        <v>67</v>
      </c>
      <c r="X649" s="160" t="s">
        <v>68</v>
      </c>
      <c r="Y649" s="120" t="s">
        <v>69</v>
      </c>
      <c r="Z649" s="126" t="s">
        <v>70</v>
      </c>
      <c r="AA649" s="126" t="s">
        <v>53</v>
      </c>
    </row>
    <row r="650" spans="1:27" ht="12.75" hidden="1">
      <c r="A650" s="161" t="s">
        <v>6</v>
      </c>
      <c r="B650" s="211">
        <v>3514</v>
      </c>
      <c r="C650" s="211">
        <v>3461</v>
      </c>
      <c r="D650" s="211">
        <v>101322.00000000089</v>
      </c>
      <c r="E650" s="211">
        <v>22648.99999999993</v>
      </c>
      <c r="F650" s="176">
        <v>1211</v>
      </c>
      <c r="G650" s="133">
        <v>86</v>
      </c>
      <c r="H650" s="221">
        <v>179</v>
      </c>
      <c r="I650" s="133">
        <v>17</v>
      </c>
      <c r="J650" s="145">
        <v>111</v>
      </c>
      <c r="K650" s="211">
        <v>1604</v>
      </c>
      <c r="L650" s="59">
        <v>7602</v>
      </c>
      <c r="M650" s="221">
        <v>887</v>
      </c>
      <c r="N650" s="211">
        <v>8489</v>
      </c>
      <c r="O650" s="161" t="s">
        <v>6</v>
      </c>
      <c r="P650" s="176">
        <v>939</v>
      </c>
      <c r="Q650" s="59">
        <v>925</v>
      </c>
      <c r="R650" s="221">
        <v>3619</v>
      </c>
      <c r="S650" s="221">
        <v>283</v>
      </c>
      <c r="T650" s="221">
        <v>864</v>
      </c>
      <c r="U650" s="211">
        <v>6630</v>
      </c>
      <c r="V650" s="58">
        <v>10.842088987853085</v>
      </c>
      <c r="W650" s="59">
        <v>51.553213736928065</v>
      </c>
      <c r="X650" s="131">
        <v>26.959530860678278</v>
      </c>
      <c r="Y650" s="132">
        <v>89.35483358545943</v>
      </c>
      <c r="Z650" s="132">
        <v>9491.000000000007</v>
      </c>
      <c r="AA650" s="132">
        <v>157249</v>
      </c>
    </row>
    <row r="651" spans="1:27" ht="12.75" hidden="1">
      <c r="A651" s="162" t="s">
        <v>7</v>
      </c>
      <c r="B651" s="212">
        <v>3750</v>
      </c>
      <c r="C651" s="212">
        <v>3723</v>
      </c>
      <c r="D651" s="212">
        <v>108094.99999999849</v>
      </c>
      <c r="E651" s="212">
        <v>20098.000000000124</v>
      </c>
      <c r="F651" s="173">
        <v>1565</v>
      </c>
      <c r="G651" s="133">
        <v>60</v>
      </c>
      <c r="H651" s="151">
        <v>224</v>
      </c>
      <c r="I651" s="133">
        <v>20</v>
      </c>
      <c r="J651" s="145">
        <v>83</v>
      </c>
      <c r="K651" s="212">
        <v>1952</v>
      </c>
      <c r="L651" s="151">
        <v>5162</v>
      </c>
      <c r="M651" s="151">
        <v>784</v>
      </c>
      <c r="N651" s="212">
        <v>5946</v>
      </c>
      <c r="O651" s="162" t="s">
        <v>7</v>
      </c>
      <c r="P651" s="173">
        <v>1148</v>
      </c>
      <c r="Q651" s="151">
        <v>418</v>
      </c>
      <c r="R651" s="151">
        <v>3481</v>
      </c>
      <c r="S651" s="151">
        <v>240</v>
      </c>
      <c r="T651" s="151">
        <v>903</v>
      </c>
      <c r="U651" s="212">
        <v>6190</v>
      </c>
      <c r="V651" s="133">
        <v>5.848991083034108</v>
      </c>
      <c r="W651" s="86">
        <v>62.06696494097992</v>
      </c>
      <c r="X651" s="134">
        <v>29.02966399446524</v>
      </c>
      <c r="Y651" s="135">
        <v>96.94562001847927</v>
      </c>
      <c r="Z651" s="135">
        <v>8020</v>
      </c>
      <c r="AA651" s="135">
        <v>157870.99999999805</v>
      </c>
    </row>
    <row r="652" spans="1:27" ht="12.75" hidden="1">
      <c r="A652" s="162" t="s">
        <v>8</v>
      </c>
      <c r="B652" s="212">
        <v>4287</v>
      </c>
      <c r="C652" s="212">
        <v>3923</v>
      </c>
      <c r="D652" s="212">
        <v>124181</v>
      </c>
      <c r="E652" s="212">
        <v>22605.99999999977</v>
      </c>
      <c r="F652" s="173">
        <v>3033</v>
      </c>
      <c r="G652" s="133">
        <v>68</v>
      </c>
      <c r="H652" s="151">
        <v>809</v>
      </c>
      <c r="I652" s="133">
        <v>33</v>
      </c>
      <c r="J652" s="145">
        <v>167</v>
      </c>
      <c r="K652" s="212">
        <v>4110</v>
      </c>
      <c r="L652" s="151">
        <v>5718</v>
      </c>
      <c r="M652" s="151">
        <v>1132</v>
      </c>
      <c r="N652" s="212">
        <v>6850</v>
      </c>
      <c r="O652" s="162" t="s">
        <v>8</v>
      </c>
      <c r="P652" s="173">
        <v>475.99999999999943</v>
      </c>
      <c r="Q652" s="151">
        <v>409</v>
      </c>
      <c r="R652" s="151">
        <v>1918</v>
      </c>
      <c r="S652" s="151">
        <v>191</v>
      </c>
      <c r="T652" s="151">
        <v>725</v>
      </c>
      <c r="U652" s="212">
        <v>3719</v>
      </c>
      <c r="V652" s="133">
        <v>4.962461572236342</v>
      </c>
      <c r="W652" s="86">
        <v>46.874473296043426</v>
      </c>
      <c r="X652" s="134">
        <v>67.43569516003282</v>
      </c>
      <c r="Y652" s="135">
        <v>119.27263002831259</v>
      </c>
      <c r="Z652" s="135">
        <v>9877</v>
      </c>
      <c r="AA652" s="135">
        <v>179671.99999999936</v>
      </c>
    </row>
    <row r="653" spans="1:27" ht="12.75" hidden="1">
      <c r="A653" s="162" t="s">
        <v>9</v>
      </c>
      <c r="B653" s="212">
        <v>5184</v>
      </c>
      <c r="C653" s="212">
        <v>4731</v>
      </c>
      <c r="D653" s="212">
        <v>102427</v>
      </c>
      <c r="E653" s="212">
        <v>11035</v>
      </c>
      <c r="F653" s="173">
        <v>1323</v>
      </c>
      <c r="G653" s="133">
        <v>90</v>
      </c>
      <c r="H653" s="151">
        <v>323</v>
      </c>
      <c r="I653" s="133">
        <v>15</v>
      </c>
      <c r="J653" s="145">
        <v>154</v>
      </c>
      <c r="K653" s="212">
        <v>1905</v>
      </c>
      <c r="L653" s="151">
        <v>4574</v>
      </c>
      <c r="M653" s="151">
        <v>869</v>
      </c>
      <c r="N653" s="212">
        <v>5443</v>
      </c>
      <c r="O653" s="162" t="s">
        <v>9</v>
      </c>
      <c r="P653" s="173">
        <v>781</v>
      </c>
      <c r="Q653" s="151">
        <v>274</v>
      </c>
      <c r="R653" s="151">
        <v>2592</v>
      </c>
      <c r="S653" s="151">
        <v>191</v>
      </c>
      <c r="T653" s="151">
        <v>566</v>
      </c>
      <c r="U653" s="212">
        <v>4404</v>
      </c>
      <c r="V653" s="133">
        <v>6.240181485168815</v>
      </c>
      <c r="W653" s="86">
        <v>41.853392976610614</v>
      </c>
      <c r="X653" s="134">
        <v>18.018553468680132</v>
      </c>
      <c r="Y653" s="135">
        <v>66.11212793045956</v>
      </c>
      <c r="Z653" s="135">
        <v>9266</v>
      </c>
      <c r="AA653" s="135">
        <v>144461</v>
      </c>
    </row>
    <row r="654" spans="1:27" ht="12.75" hidden="1">
      <c r="A654" s="162" t="s">
        <v>10</v>
      </c>
      <c r="B654" s="212">
        <v>4152</v>
      </c>
      <c r="C654" s="212">
        <v>4281</v>
      </c>
      <c r="D654" s="212">
        <v>113185.9999999979</v>
      </c>
      <c r="E654" s="212">
        <v>6831.000000000012</v>
      </c>
      <c r="F654" s="173">
        <v>1203</v>
      </c>
      <c r="G654" s="133">
        <v>104</v>
      </c>
      <c r="H654" s="151">
        <v>304</v>
      </c>
      <c r="I654" s="133">
        <v>42</v>
      </c>
      <c r="J654" s="145">
        <v>77</v>
      </c>
      <c r="K654" s="212">
        <v>1730</v>
      </c>
      <c r="L654" s="151">
        <v>6642.0000000000055</v>
      </c>
      <c r="M654" s="151">
        <v>1191</v>
      </c>
      <c r="N654" s="212">
        <v>7833.0000000000055</v>
      </c>
      <c r="O654" s="162" t="s">
        <v>10</v>
      </c>
      <c r="P654" s="173">
        <v>930</v>
      </c>
      <c r="Q654" s="151">
        <v>501</v>
      </c>
      <c r="R654" s="151">
        <v>2968</v>
      </c>
      <c r="S654" s="151">
        <v>399</v>
      </c>
      <c r="T654" s="151">
        <v>775</v>
      </c>
      <c r="U654" s="212">
        <v>5573</v>
      </c>
      <c r="V654" s="133">
        <v>4.250548936238804</v>
      </c>
      <c r="W654" s="86">
        <v>69.71766861372875</v>
      </c>
      <c r="X654" s="134">
        <v>26.93938445873739</v>
      </c>
      <c r="Y654" s="135">
        <v>100.90760200870494</v>
      </c>
      <c r="Z654" s="135">
        <v>10319</v>
      </c>
      <c r="AA654" s="135">
        <v>154005.99999999642</v>
      </c>
    </row>
    <row r="655" spans="1:27" ht="12.75" hidden="1">
      <c r="A655" s="162" t="s">
        <v>11</v>
      </c>
      <c r="B655" s="212">
        <v>9704</v>
      </c>
      <c r="C655" s="212">
        <v>9983</v>
      </c>
      <c r="D655" s="212">
        <v>118323.99999999764</v>
      </c>
      <c r="E655" s="212">
        <v>6185.99999999996</v>
      </c>
      <c r="F655" s="173">
        <v>927</v>
      </c>
      <c r="G655" s="133">
        <v>80</v>
      </c>
      <c r="H655" s="151">
        <v>171</v>
      </c>
      <c r="I655" s="133">
        <v>22</v>
      </c>
      <c r="J655" s="145">
        <v>78</v>
      </c>
      <c r="K655" s="212">
        <v>1278</v>
      </c>
      <c r="L655" s="151">
        <v>6496</v>
      </c>
      <c r="M655" s="151">
        <v>1624</v>
      </c>
      <c r="N655" s="212">
        <v>8120</v>
      </c>
      <c r="O655" s="162" t="s">
        <v>11</v>
      </c>
      <c r="P655" s="173">
        <v>867</v>
      </c>
      <c r="Q655" s="151">
        <v>417</v>
      </c>
      <c r="R655" s="151">
        <v>2321</v>
      </c>
      <c r="S655" s="151">
        <v>468</v>
      </c>
      <c r="T655" s="151">
        <v>1077</v>
      </c>
      <c r="U655" s="212">
        <v>5150</v>
      </c>
      <c r="V655" s="133">
        <v>3.187940438402704</v>
      </c>
      <c r="W655" s="86">
        <v>70.58693254776364</v>
      </c>
      <c r="X655" s="134">
        <v>54.86699458786546</v>
      </c>
      <c r="Y655" s="135">
        <v>128.6418675740318</v>
      </c>
      <c r="Z655" s="135">
        <v>9900</v>
      </c>
      <c r="AA655" s="135">
        <v>168773.9999999988</v>
      </c>
    </row>
    <row r="656" spans="1:27" ht="12.75" hidden="1">
      <c r="A656" s="162" t="s">
        <v>12</v>
      </c>
      <c r="B656" s="212">
        <v>8120</v>
      </c>
      <c r="C656" s="212">
        <v>6102</v>
      </c>
      <c r="D656" s="212">
        <v>117576.99999999817</v>
      </c>
      <c r="E656" s="212">
        <v>6055.000000000046</v>
      </c>
      <c r="F656" s="173">
        <v>1123</v>
      </c>
      <c r="G656" s="133">
        <v>113</v>
      </c>
      <c r="H656" s="151">
        <v>211</v>
      </c>
      <c r="I656" s="133">
        <v>73</v>
      </c>
      <c r="J656" s="145">
        <v>165</v>
      </c>
      <c r="K656" s="212">
        <v>1685</v>
      </c>
      <c r="L656" s="151">
        <v>9896.000000000005</v>
      </c>
      <c r="M656" s="151">
        <v>1554</v>
      </c>
      <c r="N656" s="212">
        <v>11450</v>
      </c>
      <c r="O656" s="162" t="s">
        <v>12</v>
      </c>
      <c r="P656" s="173">
        <v>1236</v>
      </c>
      <c r="Q656" s="151">
        <v>511</v>
      </c>
      <c r="R656" s="151">
        <v>4016.999999999994</v>
      </c>
      <c r="S656" s="151">
        <v>161</v>
      </c>
      <c r="T656" s="151">
        <v>986</v>
      </c>
      <c r="U656" s="212">
        <v>6910.9999999999945</v>
      </c>
      <c r="V656" s="133">
        <v>3.078801027104218</v>
      </c>
      <c r="W656" s="86">
        <v>53.444248989650355</v>
      </c>
      <c r="X656" s="134">
        <v>60.62266485776362</v>
      </c>
      <c r="Y656" s="135">
        <v>117.14571487451819</v>
      </c>
      <c r="Z656" s="135">
        <v>9958</v>
      </c>
      <c r="AA656" s="135">
        <v>167975.00000000084</v>
      </c>
    </row>
    <row r="657" spans="1:27" ht="12.75" hidden="1">
      <c r="A657" s="162" t="s">
        <v>13</v>
      </c>
      <c r="B657" s="212">
        <v>4176</v>
      </c>
      <c r="C657" s="212">
        <v>4330</v>
      </c>
      <c r="D657" s="212">
        <v>144954.99999999884</v>
      </c>
      <c r="E657" s="212">
        <v>8436.999999999944</v>
      </c>
      <c r="F657" s="173">
        <v>1406</v>
      </c>
      <c r="G657" s="133">
        <v>106</v>
      </c>
      <c r="H657" s="151">
        <v>260</v>
      </c>
      <c r="I657" s="133">
        <v>124</v>
      </c>
      <c r="J657" s="145">
        <v>66</v>
      </c>
      <c r="K657" s="212">
        <v>1962</v>
      </c>
      <c r="L657" s="151">
        <v>7850.999999999991</v>
      </c>
      <c r="M657" s="151">
        <v>1516</v>
      </c>
      <c r="N657" s="212">
        <v>9366.99999999999</v>
      </c>
      <c r="O657" s="162" t="s">
        <v>13</v>
      </c>
      <c r="P657" s="173">
        <v>1150</v>
      </c>
      <c r="Q657" s="151">
        <v>505</v>
      </c>
      <c r="R657" s="151">
        <v>3628</v>
      </c>
      <c r="S657" s="151">
        <v>165</v>
      </c>
      <c r="T657" s="151">
        <v>1478</v>
      </c>
      <c r="U657" s="212">
        <v>6926</v>
      </c>
      <c r="V657" s="133">
        <v>5.500554073041939</v>
      </c>
      <c r="W657" s="86">
        <v>49.324683435733775</v>
      </c>
      <c r="X657" s="134">
        <v>58.728411145023095</v>
      </c>
      <c r="Y657" s="135">
        <v>113.5536486537988</v>
      </c>
      <c r="Z657" s="135">
        <v>9781</v>
      </c>
      <c r="AA657" s="135">
        <v>190048</v>
      </c>
    </row>
    <row r="658" spans="1:27" ht="12.75" hidden="1">
      <c r="A658" s="162" t="s">
        <v>14</v>
      </c>
      <c r="B658" s="212">
        <v>2761</v>
      </c>
      <c r="C658" s="212">
        <v>3053</v>
      </c>
      <c r="D658" s="212">
        <v>129907.99999999737</v>
      </c>
      <c r="E658" s="212">
        <v>6302.000000000026</v>
      </c>
      <c r="F658" s="173">
        <v>898</v>
      </c>
      <c r="G658" s="133">
        <v>92</v>
      </c>
      <c r="H658" s="151">
        <v>278</v>
      </c>
      <c r="I658" s="133">
        <v>35</v>
      </c>
      <c r="J658" s="145">
        <v>96</v>
      </c>
      <c r="K658" s="212">
        <v>1399</v>
      </c>
      <c r="L658" s="151">
        <v>7145.000000000027</v>
      </c>
      <c r="M658" s="151">
        <v>1327</v>
      </c>
      <c r="N658" s="212">
        <v>8472.000000000027</v>
      </c>
      <c r="O658" s="162" t="s">
        <v>14</v>
      </c>
      <c r="P658" s="173">
        <v>1329</v>
      </c>
      <c r="Q658" s="151">
        <v>298</v>
      </c>
      <c r="R658" s="151">
        <v>1871</v>
      </c>
      <c r="S658" s="151">
        <v>142</v>
      </c>
      <c r="T658" s="151">
        <v>1148</v>
      </c>
      <c r="U658" s="212">
        <v>4788</v>
      </c>
      <c r="V658" s="133">
        <v>5.401251061640063</v>
      </c>
      <c r="W658" s="86">
        <v>80.30037441618809</v>
      </c>
      <c r="X658" s="134">
        <v>64.11149341703155</v>
      </c>
      <c r="Y658" s="135">
        <v>149.8131188948597</v>
      </c>
      <c r="Z658" s="135">
        <v>9270</v>
      </c>
      <c r="AA658" s="135">
        <v>166103.00000000076</v>
      </c>
    </row>
    <row r="659" spans="1:27" ht="12.75" hidden="1">
      <c r="A659" s="162" t="s">
        <v>15</v>
      </c>
      <c r="B659" s="212">
        <v>3045</v>
      </c>
      <c r="C659" s="212">
        <v>3316</v>
      </c>
      <c r="D659" s="212">
        <v>129997.00000000236</v>
      </c>
      <c r="E659" s="212">
        <v>9699.000000000202</v>
      </c>
      <c r="F659" s="173">
        <v>1305</v>
      </c>
      <c r="G659" s="133">
        <v>84</v>
      </c>
      <c r="H659" s="151">
        <v>318</v>
      </c>
      <c r="I659" s="133">
        <v>44</v>
      </c>
      <c r="J659" s="145">
        <v>79</v>
      </c>
      <c r="K659" s="212">
        <v>1830</v>
      </c>
      <c r="L659" s="151">
        <v>5485.999999999987</v>
      </c>
      <c r="M659" s="151">
        <v>898</v>
      </c>
      <c r="N659" s="212">
        <v>6383.999999999987</v>
      </c>
      <c r="O659" s="162" t="s">
        <v>15</v>
      </c>
      <c r="P659" s="173">
        <v>851.9999999999991</v>
      </c>
      <c r="Q659" s="151">
        <v>314</v>
      </c>
      <c r="R659" s="151">
        <v>2477.9999999999936</v>
      </c>
      <c r="S659" s="151">
        <v>192</v>
      </c>
      <c r="T659" s="151">
        <v>768</v>
      </c>
      <c r="U659" s="212">
        <v>4603.999999999993</v>
      </c>
      <c r="V659" s="133">
        <v>11.067522551035093</v>
      </c>
      <c r="W659" s="86">
        <v>44.807871712198086</v>
      </c>
      <c r="X659" s="134">
        <v>49.094037937146325</v>
      </c>
      <c r="Y659" s="135">
        <v>104.9694322003795</v>
      </c>
      <c r="Z659" s="135">
        <v>9646</v>
      </c>
      <c r="AA659" s="135">
        <v>168626.00000001292</v>
      </c>
    </row>
    <row r="660" spans="1:27" ht="12.75" hidden="1">
      <c r="A660" s="162" t="s">
        <v>16</v>
      </c>
      <c r="B660" s="212">
        <v>3148</v>
      </c>
      <c r="C660" s="212">
        <v>3125</v>
      </c>
      <c r="D660" s="212">
        <v>118697.00000000185</v>
      </c>
      <c r="E660" s="212">
        <v>14639.00000000023</v>
      </c>
      <c r="F660" s="173">
        <v>1169</v>
      </c>
      <c r="G660" s="133">
        <v>96</v>
      </c>
      <c r="H660" s="151">
        <v>307</v>
      </c>
      <c r="I660" s="133">
        <v>53</v>
      </c>
      <c r="J660" s="145">
        <v>79</v>
      </c>
      <c r="K660" s="212">
        <v>1704</v>
      </c>
      <c r="L660" s="151">
        <v>4639.999999999987</v>
      </c>
      <c r="M660" s="151">
        <v>936</v>
      </c>
      <c r="N660" s="212">
        <v>5575.999999999987</v>
      </c>
      <c r="O660" s="162" t="s">
        <v>16</v>
      </c>
      <c r="P660" s="173">
        <v>712</v>
      </c>
      <c r="Q660" s="151">
        <v>327</v>
      </c>
      <c r="R660" s="151">
        <v>6887.999999999986</v>
      </c>
      <c r="S660" s="151">
        <v>304</v>
      </c>
      <c r="T660" s="151">
        <v>1027</v>
      </c>
      <c r="U660" s="212">
        <v>9257.999999999985</v>
      </c>
      <c r="V660" s="133">
        <v>17.780713977645693</v>
      </c>
      <c r="W660" s="86">
        <v>56.022680300143065</v>
      </c>
      <c r="X660" s="134">
        <v>36.85243475685555</v>
      </c>
      <c r="Y660" s="135">
        <v>110.65582903464431</v>
      </c>
      <c r="Z660" s="135">
        <v>9230</v>
      </c>
      <c r="AA660" s="135">
        <v>165488.00000000748</v>
      </c>
    </row>
    <row r="661" spans="1:27" ht="12.75" hidden="1">
      <c r="A661" s="114" t="s">
        <v>17</v>
      </c>
      <c r="B661" s="215">
        <v>2848</v>
      </c>
      <c r="C661" s="215">
        <v>2805</v>
      </c>
      <c r="D661" s="215">
        <v>157592.00000000445</v>
      </c>
      <c r="E661" s="215">
        <v>19968.999999999553</v>
      </c>
      <c r="F661" s="177">
        <v>814</v>
      </c>
      <c r="G661" s="133">
        <v>123</v>
      </c>
      <c r="H661" s="153">
        <v>157</v>
      </c>
      <c r="I661" s="133">
        <v>31</v>
      </c>
      <c r="J661" s="145">
        <v>87</v>
      </c>
      <c r="K661" s="215">
        <v>1212</v>
      </c>
      <c r="L661" s="153">
        <v>7417</v>
      </c>
      <c r="M661" s="153">
        <v>1312</v>
      </c>
      <c r="N661" s="215">
        <v>8729</v>
      </c>
      <c r="O661" s="114" t="s">
        <v>17</v>
      </c>
      <c r="P661" s="177">
        <v>522</v>
      </c>
      <c r="Q661" s="153">
        <v>413</v>
      </c>
      <c r="R661" s="153">
        <v>4477.999999999988</v>
      </c>
      <c r="S661" s="153">
        <v>403</v>
      </c>
      <c r="T661" s="153">
        <v>866</v>
      </c>
      <c r="U661" s="215">
        <v>6681.999999999988</v>
      </c>
      <c r="V661" s="137">
        <v>2.532997159045398</v>
      </c>
      <c r="W661" s="136">
        <v>185.49731921602924</v>
      </c>
      <c r="X661" s="138">
        <v>41.05490538702328</v>
      </c>
      <c r="Y661" s="139">
        <v>229.08522176209794</v>
      </c>
      <c r="Z661" s="139">
        <v>9869</v>
      </c>
      <c r="AA661" s="139">
        <v>209935.0000000074</v>
      </c>
    </row>
    <row r="662" spans="1:27" ht="13.5" hidden="1" thickBot="1">
      <c r="A662" s="277" t="s">
        <v>5</v>
      </c>
      <c r="B662" s="217">
        <v>54689</v>
      </c>
      <c r="C662" s="217">
        <v>52833</v>
      </c>
      <c r="D662" s="217">
        <v>1466261</v>
      </c>
      <c r="E662" s="217">
        <v>154506</v>
      </c>
      <c r="F662" s="249">
        <v>15977</v>
      </c>
      <c r="G662" s="164">
        <v>1102</v>
      </c>
      <c r="H662" s="166">
        <v>3541</v>
      </c>
      <c r="I662" s="164">
        <v>509</v>
      </c>
      <c r="J662" s="202">
        <v>1242</v>
      </c>
      <c r="K662" s="217">
        <v>22371</v>
      </c>
      <c r="L662" s="249">
        <v>78629</v>
      </c>
      <c r="M662" s="276">
        <v>14030</v>
      </c>
      <c r="N662" s="217">
        <v>92659</v>
      </c>
      <c r="O662" s="275" t="s">
        <v>5</v>
      </c>
      <c r="P662" s="175">
        <v>10942</v>
      </c>
      <c r="Q662" s="166">
        <v>5312</v>
      </c>
      <c r="R662" s="166">
        <v>40259</v>
      </c>
      <c r="S662" s="166">
        <v>3139</v>
      </c>
      <c r="T662" s="276">
        <v>11183</v>
      </c>
      <c r="U662" s="217">
        <v>70835</v>
      </c>
      <c r="V662" s="201">
        <v>80.69405235244625</v>
      </c>
      <c r="W662" s="164">
        <v>812.0498241819971</v>
      </c>
      <c r="X662" s="202">
        <v>533.7137700313027</v>
      </c>
      <c r="Y662" s="168">
        <v>1426.4576465657458</v>
      </c>
      <c r="Z662" s="168">
        <v>114627</v>
      </c>
      <c r="AA662" s="168">
        <v>2030208.000000022</v>
      </c>
    </row>
    <row r="663" spans="2:80" s="142" customFormat="1" ht="18.75" hidden="1" thickTop="1">
      <c r="B663" s="140"/>
      <c r="C663" s="140"/>
      <c r="D663" s="140"/>
      <c r="E663" s="140"/>
      <c r="F663" s="140"/>
      <c r="G663" s="140"/>
      <c r="H663" s="140"/>
      <c r="I663" s="140"/>
      <c r="J663" s="140"/>
      <c r="K663" s="140"/>
      <c r="L663" s="140"/>
      <c r="M663" s="140"/>
      <c r="N663" s="140"/>
      <c r="O663" s="140"/>
      <c r="P663" s="140"/>
      <c r="Q663" s="140"/>
      <c r="R663" s="140"/>
      <c r="S663" s="140"/>
      <c r="T663" s="140"/>
      <c r="U663" s="140"/>
      <c r="V663" s="140"/>
      <c r="W663" s="140"/>
      <c r="X663" s="140"/>
      <c r="Y663" s="140"/>
      <c r="Z663" s="140"/>
      <c r="AA663" s="140"/>
      <c r="AB663" s="140"/>
      <c r="AC663" s="140"/>
      <c r="AD663" s="140"/>
      <c r="AE663" s="140"/>
      <c r="AF663" s="140"/>
      <c r="AG663" s="140"/>
      <c r="AH663" s="140"/>
      <c r="AI663" s="140"/>
      <c r="AJ663" s="140"/>
      <c r="AK663" s="140"/>
      <c r="AL663" s="140"/>
      <c r="AM663" s="140"/>
      <c r="AN663" s="140"/>
      <c r="AO663" s="140"/>
      <c r="AP663" s="140"/>
      <c r="AQ663" s="140"/>
      <c r="AR663" s="140"/>
      <c r="AS663" s="140"/>
      <c r="AT663" s="140"/>
      <c r="AU663" s="140"/>
      <c r="AV663" s="140"/>
      <c r="AW663" s="140"/>
      <c r="AX663" s="140"/>
      <c r="AY663" s="140"/>
      <c r="AZ663" s="140"/>
      <c r="BA663" s="140"/>
      <c r="BB663" s="140"/>
      <c r="BC663" s="140"/>
      <c r="BD663" s="140"/>
      <c r="BE663" s="140"/>
      <c r="BF663" s="140"/>
      <c r="BG663" s="140"/>
      <c r="BH663" s="140"/>
      <c r="BI663" s="140"/>
      <c r="BJ663" s="140"/>
      <c r="BK663" s="140"/>
      <c r="BL663" s="140"/>
      <c r="BM663" s="140"/>
      <c r="BN663" s="140"/>
      <c r="BO663" s="140"/>
      <c r="BP663" s="140"/>
      <c r="BQ663" s="140"/>
      <c r="BR663" s="140"/>
      <c r="BS663" s="140"/>
      <c r="BT663" s="140"/>
      <c r="BU663" s="140"/>
      <c r="BV663" s="140"/>
      <c r="BW663" s="140"/>
      <c r="BX663" s="140"/>
      <c r="BY663" s="140"/>
      <c r="BZ663" s="140"/>
      <c r="CA663" s="140"/>
      <c r="CB663" s="140"/>
    </row>
    <row r="664" spans="1:27" s="142" customFormat="1" ht="12.75" customHeight="1" hidden="1">
      <c r="A664" s="144"/>
      <c r="B664" s="140"/>
      <c r="C664" s="140"/>
      <c r="D664" s="141"/>
      <c r="E664" s="209"/>
      <c r="F664" s="209"/>
      <c r="G664" s="209"/>
      <c r="H664" s="209"/>
      <c r="I664" s="209"/>
      <c r="J664" s="209"/>
      <c r="K664" s="209"/>
      <c r="L664" s="141"/>
      <c r="M664" s="141"/>
      <c r="N664" s="141"/>
      <c r="O664" s="144"/>
      <c r="R664" s="141"/>
      <c r="S664" s="141"/>
      <c r="T664" s="141"/>
      <c r="U664" s="141"/>
      <c r="V664" s="141"/>
      <c r="W664" s="141"/>
      <c r="X664" s="141"/>
      <c r="Y664" s="141"/>
      <c r="Z664" s="141"/>
      <c r="AA664" s="143"/>
    </row>
    <row r="665" spans="1:27" s="142" customFormat="1" ht="12.75" customHeight="1" hidden="1">
      <c r="A665" s="144"/>
      <c r="B665" s="140"/>
      <c r="C665" s="140"/>
      <c r="D665" s="141"/>
      <c r="E665" s="209"/>
      <c r="F665" s="209"/>
      <c r="G665" s="209"/>
      <c r="H665" s="209"/>
      <c r="I665" s="209"/>
      <c r="J665" s="209"/>
      <c r="K665" s="209"/>
      <c r="L665" s="141"/>
      <c r="M665" s="141"/>
      <c r="N665" s="141"/>
      <c r="O665" s="144"/>
      <c r="R665" s="141"/>
      <c r="S665" s="141"/>
      <c r="T665" s="141"/>
      <c r="U665" s="141"/>
      <c r="V665" s="141"/>
      <c r="W665" s="141"/>
      <c r="X665" s="141"/>
      <c r="Y665" s="141"/>
      <c r="Z665" s="141"/>
      <c r="AA665" s="143"/>
    </row>
    <row r="666" spans="1:27" ht="16.5" hidden="1" thickBot="1">
      <c r="A666" s="374" t="s">
        <v>132</v>
      </c>
      <c r="B666" s="9"/>
      <c r="C666" s="9"/>
      <c r="D666" s="117"/>
      <c r="E666" s="210"/>
      <c r="F666" s="210"/>
      <c r="G666" s="210"/>
      <c r="H666" s="210"/>
      <c r="I666" s="210"/>
      <c r="J666" s="210"/>
      <c r="K666" s="210"/>
      <c r="L666" s="413"/>
      <c r="M666" s="413"/>
      <c r="N666" s="117"/>
      <c r="O666" s="8"/>
      <c r="P666" s="84"/>
      <c r="Q666" s="84"/>
      <c r="R666" s="117"/>
      <c r="S666" s="117"/>
      <c r="T666" s="117"/>
      <c r="U666" s="117"/>
      <c r="V666" s="117"/>
      <c r="W666" s="117"/>
      <c r="X666" s="117"/>
      <c r="Y666" s="117"/>
      <c r="Z666" s="117"/>
      <c r="AA666" s="118"/>
    </row>
    <row r="667" spans="1:27" s="117" customFormat="1" ht="13.5" hidden="1" thickBot="1">
      <c r="A667" s="146"/>
      <c r="B667" s="223" t="s">
        <v>74</v>
      </c>
      <c r="C667" s="147" t="s">
        <v>75</v>
      </c>
      <c r="D667" s="148" t="s">
        <v>60</v>
      </c>
      <c r="E667" s="149" t="s">
        <v>61</v>
      </c>
      <c r="F667" s="483" t="s">
        <v>62</v>
      </c>
      <c r="G667" s="484"/>
      <c r="H667" s="484"/>
      <c r="I667" s="484"/>
      <c r="J667" s="484"/>
      <c r="K667" s="485"/>
      <c r="L667" s="486" t="s">
        <v>63</v>
      </c>
      <c r="M667" s="487"/>
      <c r="N667" s="488"/>
      <c r="O667" s="483" t="s">
        <v>64</v>
      </c>
      <c r="P667" s="484"/>
      <c r="Q667" s="484"/>
      <c r="R667" s="484"/>
      <c r="S667" s="484"/>
      <c r="T667" s="484"/>
      <c r="U667" s="485"/>
      <c r="V667" s="486" t="s">
        <v>66</v>
      </c>
      <c r="W667" s="487"/>
      <c r="X667" s="487"/>
      <c r="Y667" s="488"/>
      <c r="Z667" s="148" t="s">
        <v>71</v>
      </c>
      <c r="AA667" s="150" t="s">
        <v>5</v>
      </c>
    </row>
    <row r="668" spans="1:27" s="127" customFormat="1" ht="39.75" customHeight="1" hidden="1" thickTop="1">
      <c r="A668" s="268">
        <v>2003</v>
      </c>
      <c r="B668" s="120" t="s">
        <v>58</v>
      </c>
      <c r="C668" s="120" t="s">
        <v>59</v>
      </c>
      <c r="D668" s="120" t="s">
        <v>0</v>
      </c>
      <c r="E668" s="119" t="s">
        <v>3</v>
      </c>
      <c r="F668" s="121" t="s">
        <v>47</v>
      </c>
      <c r="G668" s="122" t="s">
        <v>49</v>
      </c>
      <c r="H668" s="122" t="s">
        <v>48</v>
      </c>
      <c r="I668" s="122" t="s">
        <v>50</v>
      </c>
      <c r="J668" s="123" t="s">
        <v>123</v>
      </c>
      <c r="K668" s="120" t="s">
        <v>52</v>
      </c>
      <c r="L668" s="158" t="s">
        <v>45</v>
      </c>
      <c r="M668" s="158" t="s">
        <v>56</v>
      </c>
      <c r="N668" s="120" t="s">
        <v>46</v>
      </c>
      <c r="O668" s="121"/>
      <c r="P668" s="121" t="s">
        <v>40</v>
      </c>
      <c r="Q668" s="124" t="s">
        <v>41</v>
      </c>
      <c r="R668" s="122" t="s">
        <v>42</v>
      </c>
      <c r="S668" s="124" t="s">
        <v>55</v>
      </c>
      <c r="T668" s="125" t="s">
        <v>44</v>
      </c>
      <c r="U668" s="120" t="s">
        <v>65</v>
      </c>
      <c r="V668" s="159" t="s">
        <v>72</v>
      </c>
      <c r="W668" s="158" t="s">
        <v>67</v>
      </c>
      <c r="X668" s="160" t="s">
        <v>68</v>
      </c>
      <c r="Y668" s="120" t="s">
        <v>69</v>
      </c>
      <c r="Z668" s="120" t="s">
        <v>70</v>
      </c>
      <c r="AA668" s="120" t="s">
        <v>53</v>
      </c>
    </row>
    <row r="669" spans="1:29" ht="12.75" hidden="1">
      <c r="A669" s="161" t="s">
        <v>6</v>
      </c>
      <c r="B669" s="211">
        <v>171566.6404692464</v>
      </c>
      <c r="C669" s="211">
        <v>137281.96139004483</v>
      </c>
      <c r="D669" s="211">
        <v>125385.07590526556</v>
      </c>
      <c r="E669" s="211">
        <v>31864.335416994698</v>
      </c>
      <c r="F669" s="176">
        <v>4666.908415586633</v>
      </c>
      <c r="G669" s="133">
        <v>687.4178772754026</v>
      </c>
      <c r="H669" s="221">
        <v>1653.254899783645</v>
      </c>
      <c r="I669" s="133">
        <v>383.0453344593593</v>
      </c>
      <c r="J669" s="145">
        <v>505.96361235923655</v>
      </c>
      <c r="K669" s="211">
        <v>7896.590139464276</v>
      </c>
      <c r="L669" s="59">
        <v>8159.828400208798</v>
      </c>
      <c r="M669" s="221">
        <v>1250.5759463497632</v>
      </c>
      <c r="N669" s="211">
        <v>9410.40434655856</v>
      </c>
      <c r="O669" s="161" t="s">
        <v>6</v>
      </c>
      <c r="P669" s="176">
        <v>2614.5253497878984</v>
      </c>
      <c r="Q669" s="59">
        <v>659.653043717504</v>
      </c>
      <c r="R669" s="221">
        <v>6092.600441535399</v>
      </c>
      <c r="S669" s="221">
        <v>409.17321381173696</v>
      </c>
      <c r="T669" s="221">
        <v>1579.92696474404</v>
      </c>
      <c r="U669" s="211">
        <v>11355.87901359658</v>
      </c>
      <c r="V669" s="58">
        <v>276.89617404244365</v>
      </c>
      <c r="W669" s="59">
        <v>432.9405419005587</v>
      </c>
      <c r="X669" s="131">
        <v>385.62782661558253</v>
      </c>
      <c r="Y669" s="132">
        <v>1095.464542558585</v>
      </c>
      <c r="Z669" s="132">
        <v>21414.58959232115</v>
      </c>
      <c r="AA669" s="132">
        <v>517270.4498360803</v>
      </c>
      <c r="AC669" s="290"/>
    </row>
    <row r="670" spans="1:29" ht="12.75" hidden="1">
      <c r="A670" s="162" t="s">
        <v>7</v>
      </c>
      <c r="B670" s="212">
        <v>172972.79686672837</v>
      </c>
      <c r="C670" s="212">
        <v>137092.39729365415</v>
      </c>
      <c r="D670" s="212">
        <v>122525.34500699941</v>
      </c>
      <c r="E670" s="212">
        <v>31083.021979407324</v>
      </c>
      <c r="F670" s="173">
        <v>4278.043766047116</v>
      </c>
      <c r="G670" s="133">
        <v>457.411313826915</v>
      </c>
      <c r="H670" s="151">
        <v>1549.4158114777642</v>
      </c>
      <c r="I670" s="133">
        <v>189.0908138228373</v>
      </c>
      <c r="J670" s="145">
        <v>455.602393051686</v>
      </c>
      <c r="K670" s="212">
        <v>6929.5640982263185</v>
      </c>
      <c r="L670" s="151">
        <v>4021.6961912811776</v>
      </c>
      <c r="M670" s="151">
        <v>715.6482815136578</v>
      </c>
      <c r="N670" s="212">
        <v>4737.344472794835</v>
      </c>
      <c r="O670" s="162" t="s">
        <v>7</v>
      </c>
      <c r="P670" s="173">
        <v>2513.041609108779</v>
      </c>
      <c r="Q670" s="151">
        <v>425.93069540961284</v>
      </c>
      <c r="R670" s="151">
        <v>3841.1862759286037</v>
      </c>
      <c r="S670" s="151">
        <v>261.72871797188174</v>
      </c>
      <c r="T670" s="151">
        <v>1008.6262143376797</v>
      </c>
      <c r="U670" s="212">
        <v>8050.513512756557</v>
      </c>
      <c r="V670" s="133">
        <v>62.53043359577842</v>
      </c>
      <c r="W670" s="86">
        <v>261.6907323073335</v>
      </c>
      <c r="X670" s="134">
        <v>507.53269786909453</v>
      </c>
      <c r="Y670" s="135">
        <v>831.7538637722065</v>
      </c>
      <c r="Z670" s="135">
        <v>18766.150010438643</v>
      </c>
      <c r="AA670" s="135">
        <v>502989.06335747475</v>
      </c>
      <c r="AC670" s="290"/>
    </row>
    <row r="671" spans="1:29" ht="12.75" hidden="1">
      <c r="A671" s="162" t="s">
        <v>8</v>
      </c>
      <c r="B671" s="212">
        <v>198490.34361248286</v>
      </c>
      <c r="C671" s="212">
        <v>165096.05184107958</v>
      </c>
      <c r="D671" s="212">
        <v>105476.02847799187</v>
      </c>
      <c r="E671" s="212">
        <v>30205.639601231513</v>
      </c>
      <c r="F671" s="173">
        <v>6013.3540528938665</v>
      </c>
      <c r="G671" s="133">
        <v>728.7889001047248</v>
      </c>
      <c r="H671" s="151">
        <v>1878.392473895628</v>
      </c>
      <c r="I671" s="133">
        <v>343.0373892695868</v>
      </c>
      <c r="J671" s="145">
        <v>581.1809719249945</v>
      </c>
      <c r="K671" s="212">
        <v>9544.753788088801</v>
      </c>
      <c r="L671" s="151">
        <v>4971.235806683156</v>
      </c>
      <c r="M671" s="151">
        <v>830.016237074086</v>
      </c>
      <c r="N671" s="212">
        <v>5801.252043757242</v>
      </c>
      <c r="O671" s="162" t="s">
        <v>8</v>
      </c>
      <c r="P671" s="173">
        <v>1942.8072718935211</v>
      </c>
      <c r="Q671" s="151">
        <v>309.79741385494697</v>
      </c>
      <c r="R671" s="151">
        <v>3000.012956302888</v>
      </c>
      <c r="S671" s="151">
        <v>236.8568617308834</v>
      </c>
      <c r="T671" s="151">
        <v>867.5855803796869</v>
      </c>
      <c r="U671" s="212">
        <v>6357.060084161926</v>
      </c>
      <c r="V671" s="133">
        <v>136.949188883174</v>
      </c>
      <c r="W671" s="86">
        <v>257.88577917749456</v>
      </c>
      <c r="X671" s="134">
        <v>496.54532624604</v>
      </c>
      <c r="Y671" s="135">
        <v>891.3802943067086</v>
      </c>
      <c r="Z671" s="135">
        <v>20756.600465639203</v>
      </c>
      <c r="AA671" s="135">
        <v>542618.6678100084</v>
      </c>
      <c r="AC671" s="290"/>
    </row>
    <row r="672" spans="1:29" ht="12.75" hidden="1">
      <c r="A672" s="162" t="s">
        <v>9</v>
      </c>
      <c r="B672" s="212">
        <v>229680.42715561556</v>
      </c>
      <c r="C672" s="212">
        <v>128458.64943351594</v>
      </c>
      <c r="D672" s="212">
        <v>67649.18445414072</v>
      </c>
      <c r="E672" s="212">
        <v>14398.510662603912</v>
      </c>
      <c r="F672" s="173">
        <v>5552.941172915513</v>
      </c>
      <c r="G672" s="133">
        <v>576.5504696712032</v>
      </c>
      <c r="H672" s="151">
        <v>2228.162675257593</v>
      </c>
      <c r="I672" s="133">
        <v>329.2786113960878</v>
      </c>
      <c r="J672" s="145">
        <v>423.4092561146944</v>
      </c>
      <c r="K672" s="212">
        <v>9110.34218535509</v>
      </c>
      <c r="L672" s="151">
        <v>5735.313450763188</v>
      </c>
      <c r="M672" s="151">
        <v>1425.1759003779694</v>
      </c>
      <c r="N672" s="212">
        <v>7160.489351141157</v>
      </c>
      <c r="O672" s="162" t="s">
        <v>9</v>
      </c>
      <c r="P672" s="173">
        <v>986.694337338605</v>
      </c>
      <c r="Q672" s="151">
        <v>360.37105710726007</v>
      </c>
      <c r="R672" s="151">
        <v>2441.6567768893556</v>
      </c>
      <c r="S672" s="151">
        <v>134.19062531510718</v>
      </c>
      <c r="T672" s="151">
        <v>551.0213014582679</v>
      </c>
      <c r="U672" s="212">
        <v>4473.934098108595</v>
      </c>
      <c r="V672" s="133">
        <v>111.96977082054411</v>
      </c>
      <c r="W672" s="86">
        <v>253.36796604004272</v>
      </c>
      <c r="X672" s="134">
        <v>1272.437510497231</v>
      </c>
      <c r="Y672" s="135">
        <v>1637.7752473578175</v>
      </c>
      <c r="Z672" s="135">
        <v>19442.59024284535</v>
      </c>
      <c r="AA672" s="135">
        <v>482011.87026026874</v>
      </c>
      <c r="AC672" s="290"/>
    </row>
    <row r="673" spans="1:29" ht="12.75" hidden="1">
      <c r="A673" s="162" t="s">
        <v>10</v>
      </c>
      <c r="B673" s="212">
        <v>208875.73976311024</v>
      </c>
      <c r="C673" s="212">
        <v>133657.49641314443</v>
      </c>
      <c r="D673" s="212">
        <v>72718.04281435252</v>
      </c>
      <c r="E673" s="212">
        <v>11022.066458094401</v>
      </c>
      <c r="F673" s="173">
        <v>4314.11146549011</v>
      </c>
      <c r="G673" s="133">
        <v>521.9804611464366</v>
      </c>
      <c r="H673" s="151">
        <v>1982.7480701236177</v>
      </c>
      <c r="I673" s="133">
        <v>200.94320948961388</v>
      </c>
      <c r="J673" s="145">
        <v>438.92708483219945</v>
      </c>
      <c r="K673" s="212">
        <v>7458.710291081978</v>
      </c>
      <c r="L673" s="151">
        <v>6804.045827301876</v>
      </c>
      <c r="M673" s="151">
        <v>1257.032341305536</v>
      </c>
      <c r="N673" s="212">
        <v>8061.0781686074115</v>
      </c>
      <c r="O673" s="162" t="s">
        <v>10</v>
      </c>
      <c r="P673" s="173">
        <v>664.5595374919094</v>
      </c>
      <c r="Q673" s="151">
        <v>314.1972893538516</v>
      </c>
      <c r="R673" s="151">
        <v>5067.845037664222</v>
      </c>
      <c r="S673" s="151">
        <v>205.18181496825207</v>
      </c>
      <c r="T673" s="151">
        <v>772.414964336753</v>
      </c>
      <c r="U673" s="212">
        <v>7024.198643814988</v>
      </c>
      <c r="V673" s="133">
        <v>119.53370070828889</v>
      </c>
      <c r="W673" s="86">
        <v>387.62119269724406</v>
      </c>
      <c r="X673" s="134">
        <v>737.7830157193467</v>
      </c>
      <c r="Y673" s="135">
        <v>1244.9379091248798</v>
      </c>
      <c r="Z673" s="135">
        <v>20060.47394549702</v>
      </c>
      <c r="AA673" s="135">
        <v>470122.57228706486</v>
      </c>
      <c r="AC673" s="290"/>
    </row>
    <row r="674" spans="1:29" ht="12.75" hidden="1">
      <c r="A674" s="162" t="s">
        <v>11</v>
      </c>
      <c r="B674" s="212">
        <v>258331.21354378058</v>
      </c>
      <c r="C674" s="212">
        <v>154524.2081389846</v>
      </c>
      <c r="D674" s="212">
        <v>84380.74777178295</v>
      </c>
      <c r="E674" s="212">
        <v>7609.111967106276</v>
      </c>
      <c r="F674" s="173">
        <v>4640.736480673924</v>
      </c>
      <c r="G674" s="133">
        <v>412.72195549685495</v>
      </c>
      <c r="H674" s="151">
        <v>1523.5220194761987</v>
      </c>
      <c r="I674" s="133">
        <v>279.04023630111055</v>
      </c>
      <c r="J674" s="145">
        <v>463.75216916204835</v>
      </c>
      <c r="K674" s="212">
        <v>7319.7728611101375</v>
      </c>
      <c r="L674" s="151">
        <v>5847.832756888468</v>
      </c>
      <c r="M674" s="151">
        <v>1951.5673349911303</v>
      </c>
      <c r="N674" s="212">
        <v>7799.400091879598</v>
      </c>
      <c r="O674" s="162" t="s">
        <v>11</v>
      </c>
      <c r="P674" s="173">
        <v>707.0935587010096</v>
      </c>
      <c r="Q674" s="151">
        <v>520.3207632110248</v>
      </c>
      <c r="R674" s="151">
        <v>3845.960582493478</v>
      </c>
      <c r="S674" s="151">
        <v>356.9078610294542</v>
      </c>
      <c r="T674" s="151">
        <v>887.7332924668931</v>
      </c>
      <c r="U674" s="212">
        <v>6318.016057901859</v>
      </c>
      <c r="V674" s="133">
        <v>68.81513561210207</v>
      </c>
      <c r="W674" s="86">
        <v>285.62212321873267</v>
      </c>
      <c r="X674" s="134">
        <v>524.5876434438203</v>
      </c>
      <c r="Y674" s="135">
        <v>879.024902274655</v>
      </c>
      <c r="Z674" s="135">
        <v>22067.831729274083</v>
      </c>
      <c r="AA674" s="135">
        <v>549228.9632299796</v>
      </c>
      <c r="AC674" s="290"/>
    </row>
    <row r="675" spans="1:29" ht="12.75" hidden="1">
      <c r="A675" s="162" t="s">
        <v>12</v>
      </c>
      <c r="B675" s="212">
        <v>284111.00781504944</v>
      </c>
      <c r="C675" s="212">
        <v>169156.79149962578</v>
      </c>
      <c r="D675" s="212">
        <v>99599.71894839534</v>
      </c>
      <c r="E675" s="212">
        <v>8968.964906471696</v>
      </c>
      <c r="F675" s="173">
        <v>5929.72707752602</v>
      </c>
      <c r="G675" s="133">
        <v>765.853918059238</v>
      </c>
      <c r="H675" s="151">
        <v>1953.0316810787997</v>
      </c>
      <c r="I675" s="133">
        <v>622.7966355213525</v>
      </c>
      <c r="J675" s="145">
        <v>745.9348781900662</v>
      </c>
      <c r="K675" s="212">
        <v>10017.344190375477</v>
      </c>
      <c r="L675" s="151">
        <v>6831.419137138746</v>
      </c>
      <c r="M675" s="151">
        <v>2140.4174459994774</v>
      </c>
      <c r="N675" s="212">
        <v>8971.836583138223</v>
      </c>
      <c r="O675" s="162" t="s">
        <v>12</v>
      </c>
      <c r="P675" s="173">
        <v>1232.6683816230607</v>
      </c>
      <c r="Q675" s="151">
        <v>696.4202981887415</v>
      </c>
      <c r="R675" s="151">
        <v>5191.685734120924</v>
      </c>
      <c r="S675" s="151">
        <v>371.79281533024187</v>
      </c>
      <c r="T675" s="151">
        <v>1764.115229479823</v>
      </c>
      <c r="U675" s="212">
        <v>9256.682458742791</v>
      </c>
      <c r="V675" s="133">
        <v>135.04260931066415</v>
      </c>
      <c r="W675" s="86">
        <v>351.6578029129463</v>
      </c>
      <c r="X675" s="134">
        <v>1064.1088141327798</v>
      </c>
      <c r="Y675" s="135">
        <v>1550.8092263563904</v>
      </c>
      <c r="Z675" s="135">
        <v>25244.429594204612</v>
      </c>
      <c r="AA675" s="135">
        <v>616877.6442698975</v>
      </c>
      <c r="AC675" s="290"/>
    </row>
    <row r="676" spans="1:29" ht="12.75" hidden="1">
      <c r="A676" s="162" t="s">
        <v>13</v>
      </c>
      <c r="B676" s="212">
        <v>286140.8016064875</v>
      </c>
      <c r="C676" s="212">
        <v>140522.81500071945</v>
      </c>
      <c r="D676" s="212">
        <v>133280.1247741684</v>
      </c>
      <c r="E676" s="212">
        <v>10302.9931943495</v>
      </c>
      <c r="F676" s="173">
        <v>7212.593274821524</v>
      </c>
      <c r="G676" s="133">
        <v>908.6613791441315</v>
      </c>
      <c r="H676" s="151">
        <v>2408.710643783341</v>
      </c>
      <c r="I676" s="133">
        <v>1320.2928817421932</v>
      </c>
      <c r="J676" s="145">
        <v>456.87828926402216</v>
      </c>
      <c r="K676" s="212">
        <v>12307.136468755212</v>
      </c>
      <c r="L676" s="151">
        <v>6460.268921606152</v>
      </c>
      <c r="M676" s="151">
        <v>2094.7183680280395</v>
      </c>
      <c r="N676" s="212">
        <v>8554.987289634191</v>
      </c>
      <c r="O676" s="162" t="s">
        <v>13</v>
      </c>
      <c r="P676" s="173">
        <v>2142.808909301957</v>
      </c>
      <c r="Q676" s="151">
        <v>822.8344293716018</v>
      </c>
      <c r="R676" s="151">
        <v>4705.955016680882</v>
      </c>
      <c r="S676" s="151">
        <v>392.90642768746216</v>
      </c>
      <c r="T676" s="151">
        <v>2267.455698427318</v>
      </c>
      <c r="U676" s="212">
        <v>10331.960481469221</v>
      </c>
      <c r="V676" s="133">
        <v>116.42059053088435</v>
      </c>
      <c r="W676" s="86">
        <v>316.0582771796246</v>
      </c>
      <c r="X676" s="134">
        <v>702.8959192902255</v>
      </c>
      <c r="Y676" s="135">
        <v>1135.3747870007344</v>
      </c>
      <c r="Z676" s="135">
        <v>24695.187644237125</v>
      </c>
      <c r="AA676" s="135">
        <v>627271.5170216607</v>
      </c>
      <c r="AC676" s="290"/>
    </row>
    <row r="677" spans="1:29" ht="12.75" hidden="1">
      <c r="A677" s="162" t="s">
        <v>14</v>
      </c>
      <c r="B677" s="212">
        <v>180942.21244791528</v>
      </c>
      <c r="C677" s="212">
        <v>107563.43175740654</v>
      </c>
      <c r="D677" s="212">
        <v>130457.94095163487</v>
      </c>
      <c r="E677" s="212">
        <v>7252.114248182542</v>
      </c>
      <c r="F677" s="173">
        <v>6947.9866932036675</v>
      </c>
      <c r="G677" s="133">
        <v>549.9805832396416</v>
      </c>
      <c r="H677" s="151">
        <v>2464.055108230836</v>
      </c>
      <c r="I677" s="133">
        <v>481.79907230892115</v>
      </c>
      <c r="J677" s="145">
        <v>628.4746338991357</v>
      </c>
      <c r="K677" s="212">
        <v>11072.2960908822</v>
      </c>
      <c r="L677" s="151">
        <v>7832.028240546012</v>
      </c>
      <c r="M677" s="151">
        <v>1679.6928611029514</v>
      </c>
      <c r="N677" s="212">
        <v>9511.721101648964</v>
      </c>
      <c r="O677" s="162" t="s">
        <v>14</v>
      </c>
      <c r="P677" s="173">
        <v>2977.104021733824</v>
      </c>
      <c r="Q677" s="151">
        <v>532.3384978478269</v>
      </c>
      <c r="R677" s="151">
        <v>2634.5655504822043</v>
      </c>
      <c r="S677" s="151">
        <v>336.88488740872265</v>
      </c>
      <c r="T677" s="151">
        <v>1314.7176389989074</v>
      </c>
      <c r="U677" s="212">
        <v>7795.610596471486</v>
      </c>
      <c r="V677" s="133">
        <v>131.43536690201654</v>
      </c>
      <c r="W677" s="86">
        <v>391.3410405492608</v>
      </c>
      <c r="X677" s="134">
        <v>839.016018975929</v>
      </c>
      <c r="Y677" s="135">
        <v>1361.7924264272065</v>
      </c>
      <c r="Z677" s="135">
        <v>19023.344353525812</v>
      </c>
      <c r="AA677" s="135">
        <v>474980.9273980914</v>
      </c>
      <c r="AC677" s="290"/>
    </row>
    <row r="678" spans="1:29" ht="12.75" hidden="1">
      <c r="A678" s="162" t="s">
        <v>15</v>
      </c>
      <c r="B678" s="212">
        <v>200669.49713978116</v>
      </c>
      <c r="C678" s="212">
        <v>121147.34709370638</v>
      </c>
      <c r="D678" s="212">
        <v>127358.22841746696</v>
      </c>
      <c r="E678" s="212">
        <v>12284.3361087811</v>
      </c>
      <c r="F678" s="173">
        <v>5641.903505956866</v>
      </c>
      <c r="G678" s="133">
        <v>745.6026970160697</v>
      </c>
      <c r="H678" s="151">
        <v>3183.0196831852886</v>
      </c>
      <c r="I678" s="133">
        <v>517.0014077996848</v>
      </c>
      <c r="J678" s="145">
        <v>661.3202575969157</v>
      </c>
      <c r="K678" s="212">
        <v>10748.847551554823</v>
      </c>
      <c r="L678" s="151">
        <v>6016.063244058994</v>
      </c>
      <c r="M678" s="151">
        <v>1530.1004102940424</v>
      </c>
      <c r="N678" s="212">
        <v>7546.163654353037</v>
      </c>
      <c r="O678" s="162" t="s">
        <v>15</v>
      </c>
      <c r="P678" s="173">
        <v>2773.8378741796682</v>
      </c>
      <c r="Q678" s="151">
        <v>377.8686130897307</v>
      </c>
      <c r="R678" s="151">
        <v>3971.461348723419</v>
      </c>
      <c r="S678" s="151">
        <v>287.62114461296085</v>
      </c>
      <c r="T678" s="151">
        <v>1095.9201891306045</v>
      </c>
      <c r="U678" s="212">
        <v>8506.709169736383</v>
      </c>
      <c r="V678" s="133">
        <v>115.45030139159094</v>
      </c>
      <c r="W678" s="86">
        <v>311.909820102083</v>
      </c>
      <c r="X678" s="134">
        <v>618.4365322906273</v>
      </c>
      <c r="Y678" s="135">
        <v>1045.7966537843013</v>
      </c>
      <c r="Z678" s="135">
        <v>21507.513937569296</v>
      </c>
      <c r="AA678" s="135">
        <v>510814.52799219824</v>
      </c>
      <c r="AC678" s="290"/>
    </row>
    <row r="679" spans="1:29" ht="12.75" hidden="1">
      <c r="A679" s="162" t="s">
        <v>16</v>
      </c>
      <c r="B679" s="212">
        <v>203547.66062678563</v>
      </c>
      <c r="C679" s="212">
        <v>110539.15806325644</v>
      </c>
      <c r="D679" s="212">
        <v>123881.10891664277</v>
      </c>
      <c r="E679" s="212">
        <v>17915.917772316927</v>
      </c>
      <c r="F679" s="173">
        <v>6059.188981674585</v>
      </c>
      <c r="G679" s="133">
        <v>485.08100147456764</v>
      </c>
      <c r="H679" s="151">
        <v>2210.386828905617</v>
      </c>
      <c r="I679" s="133">
        <v>351.10477069944307</v>
      </c>
      <c r="J679" s="145">
        <v>483.0494008535273</v>
      </c>
      <c r="K679" s="212">
        <v>9588.81098360774</v>
      </c>
      <c r="L679" s="151">
        <v>6483.344948638856</v>
      </c>
      <c r="M679" s="151">
        <v>1105.7511060745805</v>
      </c>
      <c r="N679" s="212">
        <v>7589.096054713437</v>
      </c>
      <c r="O679" s="162" t="s">
        <v>16</v>
      </c>
      <c r="P679" s="173">
        <v>3377.890649700322</v>
      </c>
      <c r="Q679" s="151">
        <v>458.34208647193634</v>
      </c>
      <c r="R679" s="151">
        <v>3496.0234938834883</v>
      </c>
      <c r="S679" s="151">
        <v>454.7889235850761</v>
      </c>
      <c r="T679" s="151">
        <v>1262.0130550584681</v>
      </c>
      <c r="U679" s="212">
        <v>9049.05820869929</v>
      </c>
      <c r="V679" s="133">
        <v>129.1737542987954</v>
      </c>
      <c r="W679" s="86">
        <v>316.1218232304201</v>
      </c>
      <c r="X679" s="134">
        <v>588.7029889628925</v>
      </c>
      <c r="Y679" s="135">
        <v>1033.998566492108</v>
      </c>
      <c r="Z679" s="135">
        <v>18334.345602234112</v>
      </c>
      <c r="AA679" s="135">
        <v>501479.62325952365</v>
      </c>
      <c r="AC679" s="290"/>
    </row>
    <row r="680" spans="1:29" ht="12.75" hidden="1">
      <c r="A680" s="114" t="s">
        <v>17</v>
      </c>
      <c r="B680" s="215">
        <v>214534.08637428645</v>
      </c>
      <c r="C680" s="215">
        <v>148316.61593878982</v>
      </c>
      <c r="D680" s="215">
        <v>147322.10066241474</v>
      </c>
      <c r="E680" s="215">
        <v>22092.131963270487</v>
      </c>
      <c r="F680" s="177">
        <v>5038.021224519253</v>
      </c>
      <c r="G680" s="133">
        <v>725.1946626671992</v>
      </c>
      <c r="H680" s="153">
        <v>2175.907218615087</v>
      </c>
      <c r="I680" s="133">
        <v>571.064066457061</v>
      </c>
      <c r="J680" s="145">
        <v>569.98322992241</v>
      </c>
      <c r="K680" s="215">
        <v>9080.170402181011</v>
      </c>
      <c r="L680" s="153">
        <v>9027.950543204945</v>
      </c>
      <c r="M680" s="153">
        <v>1342.114737900424</v>
      </c>
      <c r="N680" s="215">
        <v>10370.06528110537</v>
      </c>
      <c r="O680" s="114" t="s">
        <v>17</v>
      </c>
      <c r="P680" s="177">
        <v>3509.9288981565296</v>
      </c>
      <c r="Q680" s="153">
        <v>529.9672934471724</v>
      </c>
      <c r="R680" s="153">
        <v>4203.712439866666</v>
      </c>
      <c r="S680" s="153">
        <v>619.7690279335703</v>
      </c>
      <c r="T680" s="153">
        <v>1082.7065394315393</v>
      </c>
      <c r="U680" s="215">
        <v>9946.084198835477</v>
      </c>
      <c r="V680" s="137">
        <v>97.1959551359315</v>
      </c>
      <c r="W680" s="136">
        <v>548.7420303985675</v>
      </c>
      <c r="X680" s="138">
        <v>770.402905951236</v>
      </c>
      <c r="Y680" s="139">
        <v>1416.340891485735</v>
      </c>
      <c r="Z680" s="139">
        <v>21695.84234804219</v>
      </c>
      <c r="AA680" s="139">
        <v>584773.1779488731</v>
      </c>
      <c r="AC680" s="290"/>
    </row>
    <row r="681" spans="1:29" ht="13.5" hidden="1" thickBot="1">
      <c r="A681" s="163" t="s">
        <v>5</v>
      </c>
      <c r="B681" s="217">
        <v>2609862.42742127</v>
      </c>
      <c r="C681" s="217">
        <v>1653356.923863928</v>
      </c>
      <c r="D681" s="217">
        <v>1340033.647101256</v>
      </c>
      <c r="E681" s="217">
        <v>204999.1442788104</v>
      </c>
      <c r="F681" s="175">
        <v>66295.51611130909</v>
      </c>
      <c r="G681" s="164">
        <v>7565.245219122385</v>
      </c>
      <c r="H681" s="166">
        <v>25210.607113813414</v>
      </c>
      <c r="I681" s="164">
        <v>5588.494429267251</v>
      </c>
      <c r="J681" s="165">
        <v>6414.476177170935</v>
      </c>
      <c r="K681" s="217">
        <v>111074.33905068306</v>
      </c>
      <c r="L681" s="166">
        <v>78191.02746832036</v>
      </c>
      <c r="M681" s="166">
        <v>17322.81097101166</v>
      </c>
      <c r="N681" s="217">
        <v>95513.838439332</v>
      </c>
      <c r="O681" s="163" t="s">
        <v>5</v>
      </c>
      <c r="P681" s="175">
        <v>25442.960399017084</v>
      </c>
      <c r="Q681" s="166">
        <v>6008.04148107121</v>
      </c>
      <c r="R681" s="166">
        <v>48492.66565457153</v>
      </c>
      <c r="S681" s="166">
        <v>4067.8023213853494</v>
      </c>
      <c r="T681" s="166">
        <v>14454.236668249981</v>
      </c>
      <c r="U681" s="217">
        <v>98465.70652429515</v>
      </c>
      <c r="V681" s="167">
        <v>1501.412981232214</v>
      </c>
      <c r="W681" s="164">
        <v>4114.959129714309</v>
      </c>
      <c r="X681" s="165">
        <v>8508.077199994805</v>
      </c>
      <c r="Y681" s="168">
        <v>14124.449310941325</v>
      </c>
      <c r="Z681" s="168">
        <v>253008.8994658286</v>
      </c>
      <c r="AA681" s="168">
        <v>6380439.004671121</v>
      </c>
      <c r="AC681" s="290"/>
    </row>
    <row r="682" spans="1:27" ht="14.25" hidden="1" thickBot="1" thickTop="1">
      <c r="A682" s="170" t="s">
        <v>20</v>
      </c>
      <c r="B682" s="152"/>
      <c r="D682" s="172"/>
      <c r="E682" s="172"/>
      <c r="F682" s="172"/>
      <c r="G682" s="172"/>
      <c r="H682" s="172"/>
      <c r="I682" s="172"/>
      <c r="J682" s="172"/>
      <c r="K682" s="173"/>
      <c r="L682" s="179"/>
      <c r="M682" s="179"/>
      <c r="N682" s="172"/>
      <c r="O682" s="170" t="s">
        <v>20</v>
      </c>
      <c r="P682" s="172"/>
      <c r="Q682" s="172"/>
      <c r="R682" s="172"/>
      <c r="S682" s="172"/>
      <c r="T682" s="172"/>
      <c r="U682" s="172"/>
      <c r="V682" s="179"/>
      <c r="W682" s="179"/>
      <c r="X682" s="179"/>
      <c r="Y682" s="172"/>
      <c r="Z682" s="172"/>
      <c r="AA682" s="220"/>
    </row>
    <row r="683" spans="1:27" ht="39" hidden="1" thickTop="1">
      <c r="A683" s="274">
        <v>2003</v>
      </c>
      <c r="B683" s="120" t="s">
        <v>58</v>
      </c>
      <c r="C683" s="120" t="s">
        <v>59</v>
      </c>
      <c r="D683" s="120" t="s">
        <v>0</v>
      </c>
      <c r="E683" s="119" t="s">
        <v>3</v>
      </c>
      <c r="F683" s="121" t="s">
        <v>47</v>
      </c>
      <c r="G683" s="122" t="s">
        <v>49</v>
      </c>
      <c r="H683" s="122" t="s">
        <v>48</v>
      </c>
      <c r="I683" s="122" t="s">
        <v>50</v>
      </c>
      <c r="J683" s="123" t="s">
        <v>123</v>
      </c>
      <c r="K683" s="120" t="s">
        <v>52</v>
      </c>
      <c r="L683" s="158" t="s">
        <v>45</v>
      </c>
      <c r="M683" s="158" t="s">
        <v>56</v>
      </c>
      <c r="N683" s="120" t="s">
        <v>46</v>
      </c>
      <c r="O683" s="268">
        <v>2003</v>
      </c>
      <c r="P683" s="121" t="s">
        <v>40</v>
      </c>
      <c r="Q683" s="124" t="s">
        <v>41</v>
      </c>
      <c r="R683" s="122" t="s">
        <v>42</v>
      </c>
      <c r="S683" s="124" t="s">
        <v>55</v>
      </c>
      <c r="T683" s="125" t="s">
        <v>44</v>
      </c>
      <c r="U683" s="120" t="s">
        <v>65</v>
      </c>
      <c r="V683" s="159" t="s">
        <v>72</v>
      </c>
      <c r="W683" s="158" t="s">
        <v>67</v>
      </c>
      <c r="X683" s="160" t="s">
        <v>68</v>
      </c>
      <c r="Y683" s="120" t="s">
        <v>69</v>
      </c>
      <c r="Z683" s="126" t="s">
        <v>70</v>
      </c>
      <c r="AA683" s="126" t="s">
        <v>53</v>
      </c>
    </row>
    <row r="684" spans="1:27" ht="12.75" hidden="1">
      <c r="A684" s="161" t="s">
        <v>6</v>
      </c>
      <c r="B684" s="211">
        <v>168936.6404692464</v>
      </c>
      <c r="C684" s="211">
        <v>134978.96139004483</v>
      </c>
      <c r="D684" s="211">
        <v>1158.0759052627134</v>
      </c>
      <c r="E684" s="211">
        <v>3568.6112790633147</v>
      </c>
      <c r="F684" s="176">
        <v>3257.9084155866335</v>
      </c>
      <c r="G684" s="133">
        <v>628.4178772754026</v>
      </c>
      <c r="H684" s="221">
        <v>1497.254899783645</v>
      </c>
      <c r="I684" s="133">
        <v>357.0453344593593</v>
      </c>
      <c r="J684" s="145">
        <v>421.96361235923655</v>
      </c>
      <c r="K684" s="211">
        <v>6162.590139464276</v>
      </c>
      <c r="L684" s="59">
        <v>1959.8284002087976</v>
      </c>
      <c r="M684" s="221">
        <v>428.5759463497632</v>
      </c>
      <c r="N684" s="211">
        <v>2388.404346558561</v>
      </c>
      <c r="O684" s="161" t="s">
        <v>6</v>
      </c>
      <c r="P684" s="176">
        <v>1560.5253497878987</v>
      </c>
      <c r="Q684" s="59">
        <v>207.65304371750403</v>
      </c>
      <c r="R684" s="221">
        <v>1059.6004415354066</v>
      </c>
      <c r="S684" s="221">
        <v>100.17321381173694</v>
      </c>
      <c r="T684" s="221">
        <v>167.92696474404022</v>
      </c>
      <c r="U684" s="211">
        <v>3095.879013596586</v>
      </c>
      <c r="V684" s="58">
        <v>269.39344846284934</v>
      </c>
      <c r="W684" s="59">
        <v>387.4190541708512</v>
      </c>
      <c r="X684" s="131">
        <v>356.1610593848612</v>
      </c>
      <c r="Y684" s="132">
        <v>1012.9735620185618</v>
      </c>
      <c r="Z684" s="132">
        <v>11888.313730252192</v>
      </c>
      <c r="AA684" s="132">
        <v>333190.44983607944</v>
      </c>
    </row>
    <row r="685" spans="1:27" ht="12.75" hidden="1">
      <c r="A685" s="162" t="s">
        <v>7</v>
      </c>
      <c r="B685" s="212">
        <v>170548.79686672837</v>
      </c>
      <c r="C685" s="212">
        <v>134715.39729365415</v>
      </c>
      <c r="D685" s="212">
        <v>956.3450070022775</v>
      </c>
      <c r="E685" s="212">
        <v>3393.021979408099</v>
      </c>
      <c r="F685" s="173">
        <v>2960.0437660471166</v>
      </c>
      <c r="G685" s="133">
        <v>384.411313826915</v>
      </c>
      <c r="H685" s="151">
        <v>1396.4158114777642</v>
      </c>
      <c r="I685" s="133">
        <v>175.0908138228373</v>
      </c>
      <c r="J685" s="145">
        <v>399.602393051686</v>
      </c>
      <c r="K685" s="212">
        <v>5315.5640982263185</v>
      </c>
      <c r="L685" s="151">
        <v>727.6961912811776</v>
      </c>
      <c r="M685" s="151">
        <v>138.64828151365788</v>
      </c>
      <c r="N685" s="212">
        <v>866.3444727948354</v>
      </c>
      <c r="O685" s="162" t="s">
        <v>7</v>
      </c>
      <c r="P685" s="173">
        <v>1532.0416091087789</v>
      </c>
      <c r="Q685" s="151">
        <v>109.93069540961285</v>
      </c>
      <c r="R685" s="151">
        <v>636.1862759286096</v>
      </c>
      <c r="S685" s="151">
        <v>75.72871797188174</v>
      </c>
      <c r="T685" s="151">
        <v>126.62621433767973</v>
      </c>
      <c r="U685" s="212">
        <v>2480.513512756563</v>
      </c>
      <c r="V685" s="133">
        <v>59.067830874622224</v>
      </c>
      <c r="W685" s="86">
        <v>220.78860241122777</v>
      </c>
      <c r="X685" s="134">
        <v>482.07368254594854</v>
      </c>
      <c r="Y685" s="135">
        <v>761.9301158317985</v>
      </c>
      <c r="Z685" s="135">
        <v>10429.150010438636</v>
      </c>
      <c r="AA685" s="135">
        <v>329467.0633574728</v>
      </c>
    </row>
    <row r="686" spans="1:27" ht="12.75" hidden="1">
      <c r="A686" s="162" t="s">
        <v>8</v>
      </c>
      <c r="B686" s="212">
        <v>196476.34361248286</v>
      </c>
      <c r="C686" s="212">
        <v>163348.05184107958</v>
      </c>
      <c r="D686" s="212">
        <v>1167.0284779937797</v>
      </c>
      <c r="E686" s="212">
        <v>3518.639601231092</v>
      </c>
      <c r="F686" s="173">
        <v>3392.354052893866</v>
      </c>
      <c r="G686" s="133">
        <v>576.7889001047248</v>
      </c>
      <c r="H686" s="151">
        <v>1635.392473895628</v>
      </c>
      <c r="I686" s="133">
        <v>314.0373892695868</v>
      </c>
      <c r="J686" s="145">
        <v>408.1809719249946</v>
      </c>
      <c r="K686" s="212">
        <v>6326.753788088801</v>
      </c>
      <c r="L686" s="151">
        <v>677.2358066831496</v>
      </c>
      <c r="M686" s="151">
        <v>112.01623707408602</v>
      </c>
      <c r="N686" s="212">
        <v>789.2520437572356</v>
      </c>
      <c r="O686" s="162" t="s">
        <v>8</v>
      </c>
      <c r="P686" s="173">
        <v>1654.8072718935211</v>
      </c>
      <c r="Q686" s="151">
        <v>120.79741385494698</v>
      </c>
      <c r="R686" s="151">
        <v>567.012956302888</v>
      </c>
      <c r="S686" s="151">
        <v>47.856861730883395</v>
      </c>
      <c r="T686" s="151">
        <v>167.5855803796869</v>
      </c>
      <c r="U686" s="212">
        <v>2558.060084161926</v>
      </c>
      <c r="V686" s="133">
        <v>132.97921962538493</v>
      </c>
      <c r="W686" s="86">
        <v>228.91735468053972</v>
      </c>
      <c r="X686" s="134">
        <v>464.0413211789042</v>
      </c>
      <c r="Y686" s="135">
        <v>825.9378954848289</v>
      </c>
      <c r="Z686" s="135">
        <v>11670.600465639202</v>
      </c>
      <c r="AA686" s="135">
        <v>386680.66781000706</v>
      </c>
    </row>
    <row r="687" spans="1:27" ht="12.75" hidden="1">
      <c r="A687" s="162" t="s">
        <v>9</v>
      </c>
      <c r="B687" s="212">
        <v>226870.42715561556</v>
      </c>
      <c r="C687" s="212">
        <v>125877.64943351594</v>
      </c>
      <c r="D687" s="212">
        <v>609.1844541398821</v>
      </c>
      <c r="E687" s="212">
        <v>2202.5106626041706</v>
      </c>
      <c r="F687" s="173">
        <v>4326.941172915513</v>
      </c>
      <c r="G687" s="133">
        <v>495.5504696712032</v>
      </c>
      <c r="H687" s="151">
        <v>1741.1626752575928</v>
      </c>
      <c r="I687" s="133">
        <v>311.2786113960878</v>
      </c>
      <c r="J687" s="145">
        <v>356.4092561146944</v>
      </c>
      <c r="K687" s="212">
        <v>7231.342185355091</v>
      </c>
      <c r="L687" s="151">
        <v>914.3134507631877</v>
      </c>
      <c r="M687" s="151">
        <v>202.17590037796944</v>
      </c>
      <c r="N687" s="212">
        <v>1116.4893511411572</v>
      </c>
      <c r="O687" s="162" t="s">
        <v>9</v>
      </c>
      <c r="P687" s="173">
        <v>695.694337338605</v>
      </c>
      <c r="Q687" s="151">
        <v>94.37105710726007</v>
      </c>
      <c r="R687" s="151">
        <v>377.6567768893554</v>
      </c>
      <c r="S687" s="151">
        <v>46.19062531510719</v>
      </c>
      <c r="T687" s="151">
        <v>110.02130145826786</v>
      </c>
      <c r="U687" s="212">
        <v>1323.9340981085954</v>
      </c>
      <c r="V687" s="133">
        <v>106.62817546923961</v>
      </c>
      <c r="W687" s="86">
        <v>227.92110311026346</v>
      </c>
      <c r="X687" s="134">
        <v>1243.193398217563</v>
      </c>
      <c r="Y687" s="135">
        <v>1577.742676797066</v>
      </c>
      <c r="Z687" s="135">
        <v>10941.590242845341</v>
      </c>
      <c r="AA687" s="135">
        <v>377750.8702602653</v>
      </c>
    </row>
    <row r="688" spans="1:27" ht="12.75" hidden="1">
      <c r="A688" s="162" t="s">
        <v>10</v>
      </c>
      <c r="B688" s="212">
        <v>205221.73976311024</v>
      </c>
      <c r="C688" s="212">
        <v>130535.49641314443</v>
      </c>
      <c r="D688" s="212">
        <v>753.0428143554245</v>
      </c>
      <c r="E688" s="212">
        <v>2949.066458094386</v>
      </c>
      <c r="F688" s="173">
        <v>3326.1114654901103</v>
      </c>
      <c r="G688" s="133">
        <v>436.9804611464366</v>
      </c>
      <c r="H688" s="151">
        <v>1859.7480701236177</v>
      </c>
      <c r="I688" s="133">
        <v>186.94320948961388</v>
      </c>
      <c r="J688" s="145">
        <v>375.92708483219945</v>
      </c>
      <c r="K688" s="212">
        <v>6185.710291081978</v>
      </c>
      <c r="L688" s="151">
        <v>1006.0458273018902</v>
      </c>
      <c r="M688" s="151">
        <v>207.0323413055359</v>
      </c>
      <c r="N688" s="212">
        <v>1213.078168607426</v>
      </c>
      <c r="O688" s="162" t="s">
        <v>10</v>
      </c>
      <c r="P688" s="173">
        <v>490.55953749190934</v>
      </c>
      <c r="Q688" s="151">
        <v>90.19728935385163</v>
      </c>
      <c r="R688" s="151">
        <v>605.845037664231</v>
      </c>
      <c r="S688" s="151">
        <v>49.18181496825206</v>
      </c>
      <c r="T688" s="151">
        <v>166.41496433675294</v>
      </c>
      <c r="U688" s="212">
        <v>1402.198643814997</v>
      </c>
      <c r="V688" s="133">
        <v>115.40641769120101</v>
      </c>
      <c r="W688" s="86">
        <v>341.18922540050073</v>
      </c>
      <c r="X688" s="134">
        <v>710.1701466491409</v>
      </c>
      <c r="Y688" s="135">
        <v>1166.7657897408426</v>
      </c>
      <c r="Z688" s="135">
        <v>11160.473945497019</v>
      </c>
      <c r="AA688" s="135">
        <v>360587.5722870725</v>
      </c>
    </row>
    <row r="689" spans="1:27" ht="12.75" hidden="1">
      <c r="A689" s="162" t="s">
        <v>11</v>
      </c>
      <c r="B689" s="212">
        <v>253558.21354378058</v>
      </c>
      <c r="C689" s="212">
        <v>150687.2081389846</v>
      </c>
      <c r="D689" s="212">
        <v>1062.7477717842262</v>
      </c>
      <c r="E689" s="212">
        <v>1604.1119671063361</v>
      </c>
      <c r="F689" s="173">
        <v>3847.7364806739242</v>
      </c>
      <c r="G689" s="133">
        <v>365.72195549685495</v>
      </c>
      <c r="H689" s="151">
        <v>1426.5220194761987</v>
      </c>
      <c r="I689" s="133">
        <v>260.04023630111055</v>
      </c>
      <c r="J689" s="145">
        <v>417.75216916204835</v>
      </c>
      <c r="K689" s="212">
        <v>6317.7728611101375</v>
      </c>
      <c r="L689" s="151">
        <v>1127.8327568884524</v>
      </c>
      <c r="M689" s="151">
        <v>347.5673349911304</v>
      </c>
      <c r="N689" s="212">
        <v>1475.4000918795828</v>
      </c>
      <c r="O689" s="162" t="s">
        <v>11</v>
      </c>
      <c r="P689" s="173">
        <v>474.09355870100956</v>
      </c>
      <c r="Q689" s="151">
        <v>195.32076321102483</v>
      </c>
      <c r="R689" s="151">
        <v>759.9605824934781</v>
      </c>
      <c r="S689" s="151">
        <v>66.90786102945417</v>
      </c>
      <c r="T689" s="151">
        <v>170.73329246689312</v>
      </c>
      <c r="U689" s="212">
        <v>1667.0160579018598</v>
      </c>
      <c r="V689" s="133">
        <v>65.76427661255067</v>
      </c>
      <c r="W689" s="86">
        <v>227.17614306918435</v>
      </c>
      <c r="X689" s="134">
        <v>469.72064885595483</v>
      </c>
      <c r="Y689" s="135">
        <v>762.6610685376899</v>
      </c>
      <c r="Z689" s="135">
        <v>13445.831729274081</v>
      </c>
      <c r="AA689" s="135">
        <v>430580.9632299797</v>
      </c>
    </row>
    <row r="690" spans="1:27" ht="12.75" hidden="1">
      <c r="A690" s="162" t="s">
        <v>12</v>
      </c>
      <c r="B690" s="212">
        <v>275396.00781504944</v>
      </c>
      <c r="C690" s="212">
        <v>161232.79149962578</v>
      </c>
      <c r="D690" s="212">
        <v>927.7189483952559</v>
      </c>
      <c r="E690" s="212">
        <v>3097.9649064716646</v>
      </c>
      <c r="F690" s="173">
        <v>5143.72707752602</v>
      </c>
      <c r="G690" s="133">
        <v>658.853918059238</v>
      </c>
      <c r="H690" s="151">
        <v>1854.0316810787997</v>
      </c>
      <c r="I690" s="133">
        <v>590.7966355213525</v>
      </c>
      <c r="J690" s="145">
        <v>686.9348781900662</v>
      </c>
      <c r="K690" s="212">
        <v>8934.344190375477</v>
      </c>
      <c r="L690" s="151">
        <v>1518.4191371387515</v>
      </c>
      <c r="M690" s="151">
        <v>392.4174459994775</v>
      </c>
      <c r="N690" s="212">
        <v>1910.836583138229</v>
      </c>
      <c r="O690" s="162" t="s">
        <v>12</v>
      </c>
      <c r="P690" s="173">
        <v>739.6683816230606</v>
      </c>
      <c r="Q690" s="151">
        <v>259.4202981887416</v>
      </c>
      <c r="R690" s="151">
        <v>1003.6857341209243</v>
      </c>
      <c r="S690" s="151">
        <v>145.79281533024184</v>
      </c>
      <c r="T690" s="151">
        <v>229.11522947982306</v>
      </c>
      <c r="U690" s="212">
        <v>2377.6824587427914</v>
      </c>
      <c r="V690" s="133">
        <v>131.5728005531177</v>
      </c>
      <c r="W690" s="86">
        <v>308.6886267252674</v>
      </c>
      <c r="X690" s="134">
        <v>1001.6068466644256</v>
      </c>
      <c r="Y690" s="135">
        <v>1441.8682739428107</v>
      </c>
      <c r="Z690" s="135">
        <v>15462.429594204605</v>
      </c>
      <c r="AA690" s="135">
        <v>470781.6442698995</v>
      </c>
    </row>
    <row r="691" spans="1:27" ht="12.75" hidden="1">
      <c r="A691" s="162" t="s">
        <v>13</v>
      </c>
      <c r="B691" s="212">
        <v>279939.8016064875</v>
      </c>
      <c r="C691" s="212">
        <v>134401.81500071945</v>
      </c>
      <c r="D691" s="212">
        <v>1556.1247741704415</v>
      </c>
      <c r="E691" s="212">
        <v>3497.9931943496194</v>
      </c>
      <c r="F691" s="173">
        <v>6090.593274821524</v>
      </c>
      <c r="G691" s="133">
        <v>817.6613791441315</v>
      </c>
      <c r="H691" s="151">
        <v>2221.710643783341</v>
      </c>
      <c r="I691" s="133">
        <v>1257.2928817421932</v>
      </c>
      <c r="J691" s="145">
        <v>421.87828926402216</v>
      </c>
      <c r="K691" s="212">
        <v>10809.136468755212</v>
      </c>
      <c r="L691" s="151">
        <v>1150.2689216061515</v>
      </c>
      <c r="M691" s="151">
        <v>344.7183680280394</v>
      </c>
      <c r="N691" s="212">
        <v>1494.9872896341908</v>
      </c>
      <c r="O691" s="162" t="s">
        <v>13</v>
      </c>
      <c r="P691" s="173">
        <v>1402.8089093019569</v>
      </c>
      <c r="Q691" s="151">
        <v>272.8344293716018</v>
      </c>
      <c r="R691" s="151">
        <v>1210.9550166808822</v>
      </c>
      <c r="S691" s="151">
        <v>120.90642768746216</v>
      </c>
      <c r="T691" s="151">
        <v>278.455698427318</v>
      </c>
      <c r="U691" s="212">
        <v>3285.9604814692216</v>
      </c>
      <c r="V691" s="133">
        <v>109.86393007581836</v>
      </c>
      <c r="W691" s="86">
        <v>265.89507412548335</v>
      </c>
      <c r="X691" s="134">
        <v>646.7515582355834</v>
      </c>
      <c r="Y691" s="135">
        <v>1022.510562436885</v>
      </c>
      <c r="Z691" s="135">
        <v>14735.18764423713</v>
      </c>
      <c r="AA691" s="135">
        <v>450743.5170216607</v>
      </c>
    </row>
    <row r="692" spans="1:27" ht="12.75" hidden="1">
      <c r="A692" s="162" t="s">
        <v>14</v>
      </c>
      <c r="B692" s="212">
        <v>177364.21244791528</v>
      </c>
      <c r="C692" s="212">
        <v>104860.43175740654</v>
      </c>
      <c r="D692" s="212">
        <v>1412.9409516333244</v>
      </c>
      <c r="E692" s="212">
        <v>2528.114248182531</v>
      </c>
      <c r="F692" s="173">
        <v>6313.9866932036675</v>
      </c>
      <c r="G692" s="133">
        <v>501.9805832396416</v>
      </c>
      <c r="H692" s="151">
        <v>2381.055108230836</v>
      </c>
      <c r="I692" s="133">
        <v>473.79907230892115</v>
      </c>
      <c r="J692" s="145">
        <v>591.4746338991357</v>
      </c>
      <c r="K692" s="212">
        <v>10262.2960908822</v>
      </c>
      <c r="L692" s="151">
        <v>1770.0282405460032</v>
      </c>
      <c r="M692" s="151">
        <v>465.6928611029514</v>
      </c>
      <c r="N692" s="212">
        <v>2235.7211016489546</v>
      </c>
      <c r="O692" s="162" t="s">
        <v>14</v>
      </c>
      <c r="P692" s="173">
        <v>1881.104021733824</v>
      </c>
      <c r="Q692" s="151">
        <v>191.33849784782694</v>
      </c>
      <c r="R692" s="151">
        <v>457.56555048220446</v>
      </c>
      <c r="S692" s="151">
        <v>97.88488740872268</v>
      </c>
      <c r="T692" s="151">
        <v>237.71763899890752</v>
      </c>
      <c r="U692" s="212">
        <v>2865.6105964714857</v>
      </c>
      <c r="V692" s="133">
        <v>125.1051006577744</v>
      </c>
      <c r="W692" s="86">
        <v>303.7333320611996</v>
      </c>
      <c r="X692" s="134">
        <v>775.4174175062337</v>
      </c>
      <c r="Y692" s="135">
        <v>1204.2558502252077</v>
      </c>
      <c r="Z692" s="135">
        <v>10622.344353525823</v>
      </c>
      <c r="AA692" s="135">
        <v>313355.9273980867</v>
      </c>
    </row>
    <row r="693" spans="1:27" ht="12.75" hidden="1">
      <c r="A693" s="162" t="s">
        <v>15</v>
      </c>
      <c r="B693" s="212">
        <v>197870.49713978116</v>
      </c>
      <c r="C693" s="212">
        <v>118440.34709370638</v>
      </c>
      <c r="D693" s="212">
        <v>1049.2284174639437</v>
      </c>
      <c r="E693" s="212">
        <v>3794.336108780982</v>
      </c>
      <c r="F693" s="173">
        <v>4841.903505956866</v>
      </c>
      <c r="G693" s="133">
        <v>651.6026970160697</v>
      </c>
      <c r="H693" s="151">
        <v>2982.0196831852886</v>
      </c>
      <c r="I693" s="133">
        <v>496.0014077996847</v>
      </c>
      <c r="J693" s="145">
        <v>601.3202575969157</v>
      </c>
      <c r="K693" s="212">
        <v>9572.847551554823</v>
      </c>
      <c r="L693" s="151">
        <v>1836.0632440590023</v>
      </c>
      <c r="M693" s="151">
        <v>437.1004102940423</v>
      </c>
      <c r="N693" s="212">
        <v>2273.1636543530444</v>
      </c>
      <c r="O693" s="162" t="s">
        <v>15</v>
      </c>
      <c r="P693" s="173">
        <v>2072.8378741796682</v>
      </c>
      <c r="Q693" s="151">
        <v>141.86861308973067</v>
      </c>
      <c r="R693" s="151">
        <v>523.4613487234194</v>
      </c>
      <c r="S693" s="151">
        <v>67.62114461296083</v>
      </c>
      <c r="T693" s="151">
        <v>216.92018913060446</v>
      </c>
      <c r="U693" s="212">
        <v>3022.7091697363835</v>
      </c>
      <c r="V693" s="133">
        <v>104.38277884055584</v>
      </c>
      <c r="W693" s="86">
        <v>260.96326996531377</v>
      </c>
      <c r="X693" s="134">
        <v>569.5388705052295</v>
      </c>
      <c r="Y693" s="135">
        <v>934.8849193110991</v>
      </c>
      <c r="Z693" s="135">
        <v>12393.513937569298</v>
      </c>
      <c r="AA693" s="135">
        <v>349351.52799220337</v>
      </c>
    </row>
    <row r="694" spans="1:27" ht="12.75" hidden="1">
      <c r="A694" s="162" t="s">
        <v>16</v>
      </c>
      <c r="B694" s="212">
        <v>201436.66062678563</v>
      </c>
      <c r="C694" s="212">
        <v>108469.15806325644</v>
      </c>
      <c r="D694" s="212">
        <v>1201.1089166441689</v>
      </c>
      <c r="E694" s="212">
        <v>4266.917772316992</v>
      </c>
      <c r="F694" s="173">
        <v>4832.188981674585</v>
      </c>
      <c r="G694" s="133">
        <v>410.08100147456764</v>
      </c>
      <c r="H694" s="151">
        <v>1900.3868289056172</v>
      </c>
      <c r="I694" s="133">
        <v>259.10477069944307</v>
      </c>
      <c r="J694" s="145">
        <v>425.0494008535273</v>
      </c>
      <c r="K694" s="212">
        <v>7826.81098360774</v>
      </c>
      <c r="L694" s="151">
        <v>1361.344948638864</v>
      </c>
      <c r="M694" s="151">
        <v>211.7511060745812</v>
      </c>
      <c r="N694" s="212">
        <v>1573.0960547134453</v>
      </c>
      <c r="O694" s="162" t="s">
        <v>16</v>
      </c>
      <c r="P694" s="173">
        <v>2632.890649700322</v>
      </c>
      <c r="Q694" s="151">
        <v>181.3420864719363</v>
      </c>
      <c r="R694" s="151">
        <v>727.0234938834881</v>
      </c>
      <c r="S694" s="151">
        <v>76.78892358507605</v>
      </c>
      <c r="T694" s="151">
        <v>227.0130550584681</v>
      </c>
      <c r="U694" s="212">
        <v>3845.058208699291</v>
      </c>
      <c r="V694" s="133">
        <v>111.19745246739559</v>
      </c>
      <c r="W694" s="86">
        <v>253.32039861395972</v>
      </c>
      <c r="X694" s="134">
        <v>546.9491803833752</v>
      </c>
      <c r="Y694" s="135">
        <v>911.4670314647306</v>
      </c>
      <c r="Z694" s="135">
        <v>10137.345602234112</v>
      </c>
      <c r="AA694" s="135">
        <v>339667.623259525</v>
      </c>
    </row>
    <row r="695" spans="1:27" ht="12.75" hidden="1">
      <c r="A695" s="114" t="s">
        <v>17</v>
      </c>
      <c r="B695" s="215">
        <v>209898.08637428645</v>
      </c>
      <c r="C695" s="215">
        <v>144256.61593878982</v>
      </c>
      <c r="D695" s="215">
        <v>1047.1006624206518</v>
      </c>
      <c r="E695" s="215">
        <v>6877.13196327075</v>
      </c>
      <c r="F695" s="177">
        <v>4392.021224519253</v>
      </c>
      <c r="G695" s="133">
        <v>651.1946626671992</v>
      </c>
      <c r="H695" s="153">
        <v>2044.907218615087</v>
      </c>
      <c r="I695" s="133">
        <v>543.064066457061</v>
      </c>
      <c r="J695" s="145">
        <v>503.98322992241003</v>
      </c>
      <c r="K695" s="215">
        <v>8135.17040218101</v>
      </c>
      <c r="L695" s="153">
        <v>1089.9505432049536</v>
      </c>
      <c r="M695" s="153">
        <v>214.114737900424</v>
      </c>
      <c r="N695" s="215">
        <v>1304.0652811053776</v>
      </c>
      <c r="O695" s="114" t="s">
        <v>17</v>
      </c>
      <c r="P695" s="177">
        <v>2684.9288981565296</v>
      </c>
      <c r="Q695" s="153">
        <v>170.96729344717244</v>
      </c>
      <c r="R695" s="153">
        <v>755.7124398666657</v>
      </c>
      <c r="S695" s="153">
        <v>141.76902793357036</v>
      </c>
      <c r="T695" s="153">
        <v>188.70653943153934</v>
      </c>
      <c r="U695" s="215">
        <v>3942.084198835477</v>
      </c>
      <c r="V695" s="137">
        <v>95.08343550528764</v>
      </c>
      <c r="W695" s="136">
        <v>332.63765351189346</v>
      </c>
      <c r="X695" s="138">
        <v>731.3596909281769</v>
      </c>
      <c r="Y695" s="139">
        <v>1159.080779945358</v>
      </c>
      <c r="Z695" s="139">
        <v>12511.842348042197</v>
      </c>
      <c r="AA695" s="139">
        <v>389131.17794887675</v>
      </c>
    </row>
    <row r="696" spans="1:27" ht="13.5" hidden="1" thickBot="1">
      <c r="A696" s="163" t="s">
        <v>5</v>
      </c>
      <c r="B696" s="217">
        <v>2563517.42742127</v>
      </c>
      <c r="C696" s="217">
        <v>1611803.923863928</v>
      </c>
      <c r="D696" s="217">
        <v>12900.64710126609</v>
      </c>
      <c r="E696" s="217">
        <v>41298.420140879934</v>
      </c>
      <c r="F696" s="175">
        <v>52725.51611130908</v>
      </c>
      <c r="G696" s="164">
        <v>6579.245219122385</v>
      </c>
      <c r="H696" s="166">
        <v>22940.607113813414</v>
      </c>
      <c r="I696" s="164">
        <v>5224.494429267251</v>
      </c>
      <c r="J696" s="165">
        <v>5610.476177170935</v>
      </c>
      <c r="K696" s="217">
        <v>93080.33905068306</v>
      </c>
      <c r="L696" s="166">
        <v>15139.02746832038</v>
      </c>
      <c r="M696" s="166">
        <v>3501.8109710116587</v>
      </c>
      <c r="N696" s="217">
        <v>18640.838439332038</v>
      </c>
      <c r="O696" s="163" t="s">
        <v>5</v>
      </c>
      <c r="P696" s="175">
        <v>17821.960399017084</v>
      </c>
      <c r="Q696" s="166">
        <v>2036.0414810712095</v>
      </c>
      <c r="R696" s="166">
        <v>8684.665654571552</v>
      </c>
      <c r="S696" s="166">
        <v>1036.8023213853494</v>
      </c>
      <c r="T696" s="166">
        <v>2287.2366682499814</v>
      </c>
      <c r="U696" s="217">
        <v>31866.706524295176</v>
      </c>
      <c r="V696" s="167">
        <v>1426.4448668357973</v>
      </c>
      <c r="W696" s="164">
        <v>3358.6498378456845</v>
      </c>
      <c r="X696" s="165">
        <v>7996.983821055396</v>
      </c>
      <c r="Y696" s="168">
        <v>12782.078525736877</v>
      </c>
      <c r="Z696" s="168">
        <v>145398.62360375965</v>
      </c>
      <c r="AA696" s="168">
        <v>4531289.0046711285</v>
      </c>
    </row>
    <row r="697" spans="1:27" ht="14.25" hidden="1" thickBot="1" thickTop="1">
      <c r="A697" s="171" t="s">
        <v>21</v>
      </c>
      <c r="B697" s="152"/>
      <c r="D697" s="172"/>
      <c r="E697" s="172"/>
      <c r="F697" s="172"/>
      <c r="G697" s="172"/>
      <c r="H697" s="172"/>
      <c r="I697" s="172"/>
      <c r="J697" s="172"/>
      <c r="K697" s="219"/>
      <c r="L697" s="179"/>
      <c r="M697" s="179"/>
      <c r="N697" s="172"/>
      <c r="O697" s="170" t="s">
        <v>21</v>
      </c>
      <c r="P697" s="172"/>
      <c r="Q697" s="172"/>
      <c r="R697" s="172"/>
      <c r="S697" s="172"/>
      <c r="T697" s="172"/>
      <c r="U697" s="172"/>
      <c r="V697" s="179"/>
      <c r="W697" s="179"/>
      <c r="X697" s="179"/>
      <c r="Y697" s="172"/>
      <c r="Z697" s="172"/>
      <c r="AA697" s="220"/>
    </row>
    <row r="698" spans="1:27" ht="39" hidden="1" thickTop="1">
      <c r="A698" s="274">
        <v>2003</v>
      </c>
      <c r="B698" s="120" t="s">
        <v>58</v>
      </c>
      <c r="C698" s="120" t="s">
        <v>59</v>
      </c>
      <c r="D698" s="120" t="s">
        <v>0</v>
      </c>
      <c r="E698" s="119" t="s">
        <v>3</v>
      </c>
      <c r="F698" s="121" t="s">
        <v>47</v>
      </c>
      <c r="G698" s="122" t="s">
        <v>49</v>
      </c>
      <c r="H698" s="122" t="s">
        <v>48</v>
      </c>
      <c r="I698" s="122" t="s">
        <v>50</v>
      </c>
      <c r="J698" s="123" t="s">
        <v>123</v>
      </c>
      <c r="K698" s="120" t="s">
        <v>52</v>
      </c>
      <c r="L698" s="158" t="s">
        <v>45</v>
      </c>
      <c r="M698" s="158" t="s">
        <v>56</v>
      </c>
      <c r="N698" s="120" t="s">
        <v>46</v>
      </c>
      <c r="O698" s="268">
        <v>2003</v>
      </c>
      <c r="P698" s="121" t="s">
        <v>40</v>
      </c>
      <c r="Q698" s="124" t="s">
        <v>41</v>
      </c>
      <c r="R698" s="122" t="s">
        <v>42</v>
      </c>
      <c r="S698" s="124" t="s">
        <v>55</v>
      </c>
      <c r="T698" s="125" t="s">
        <v>44</v>
      </c>
      <c r="U698" s="120" t="s">
        <v>65</v>
      </c>
      <c r="V698" s="159" t="s">
        <v>72</v>
      </c>
      <c r="W698" s="158" t="s">
        <v>67</v>
      </c>
      <c r="X698" s="160" t="s">
        <v>68</v>
      </c>
      <c r="Y698" s="120" t="s">
        <v>69</v>
      </c>
      <c r="Z698" s="126" t="s">
        <v>70</v>
      </c>
      <c r="AA698" s="126" t="s">
        <v>53</v>
      </c>
    </row>
    <row r="699" spans="1:27" ht="12.75" hidden="1">
      <c r="A699" s="161" t="s">
        <v>6</v>
      </c>
      <c r="B699" s="211">
        <v>2630</v>
      </c>
      <c r="C699" s="211">
        <v>2303</v>
      </c>
      <c r="D699" s="211">
        <v>124227.00000000285</v>
      </c>
      <c r="E699" s="211">
        <v>28295.724137931382</v>
      </c>
      <c r="F699" s="176">
        <v>1409</v>
      </c>
      <c r="G699" s="133">
        <v>59</v>
      </c>
      <c r="H699" s="221">
        <v>156</v>
      </c>
      <c r="I699" s="133">
        <v>26</v>
      </c>
      <c r="J699" s="145">
        <v>84</v>
      </c>
      <c r="K699" s="211">
        <v>1734</v>
      </c>
      <c r="L699" s="59">
        <v>6200</v>
      </c>
      <c r="M699" s="221">
        <v>822</v>
      </c>
      <c r="N699" s="211">
        <v>7022</v>
      </c>
      <c r="O699" s="161" t="s">
        <v>6</v>
      </c>
      <c r="P699" s="176">
        <v>1054</v>
      </c>
      <c r="Q699" s="59">
        <v>452</v>
      </c>
      <c r="R699" s="221">
        <v>5032.999999999993</v>
      </c>
      <c r="S699" s="221">
        <v>309</v>
      </c>
      <c r="T699" s="221">
        <v>1412</v>
      </c>
      <c r="U699" s="211">
        <v>8259.999999999993</v>
      </c>
      <c r="V699" s="58">
        <v>7.502725579594335</v>
      </c>
      <c r="W699" s="59">
        <v>45.52148772970748</v>
      </c>
      <c r="X699" s="131">
        <v>29.46676723072136</v>
      </c>
      <c r="Y699" s="132">
        <v>82.49098054002317</v>
      </c>
      <c r="Z699" s="132">
        <v>9526.27586206896</v>
      </c>
      <c r="AA699" s="132">
        <v>184080.0000000009</v>
      </c>
    </row>
    <row r="700" spans="1:27" ht="12.75" hidden="1">
      <c r="A700" s="162" t="s">
        <v>7</v>
      </c>
      <c r="B700" s="212">
        <v>2424</v>
      </c>
      <c r="C700" s="212">
        <v>2377</v>
      </c>
      <c r="D700" s="212">
        <v>121568.99999999713</v>
      </c>
      <c r="E700" s="212">
        <v>27689.999999999225</v>
      </c>
      <c r="F700" s="173">
        <v>1318</v>
      </c>
      <c r="G700" s="133">
        <v>73</v>
      </c>
      <c r="H700" s="151">
        <v>153</v>
      </c>
      <c r="I700" s="133">
        <v>14</v>
      </c>
      <c r="J700" s="145">
        <v>56</v>
      </c>
      <c r="K700" s="212">
        <v>1614</v>
      </c>
      <c r="L700" s="151">
        <v>3294</v>
      </c>
      <c r="M700" s="151">
        <v>577</v>
      </c>
      <c r="N700" s="212">
        <v>3871</v>
      </c>
      <c r="O700" s="162" t="s">
        <v>7</v>
      </c>
      <c r="P700" s="173">
        <v>981</v>
      </c>
      <c r="Q700" s="151">
        <v>316</v>
      </c>
      <c r="R700" s="151">
        <v>3204.999999999994</v>
      </c>
      <c r="S700" s="151">
        <v>186</v>
      </c>
      <c r="T700" s="151">
        <v>882</v>
      </c>
      <c r="U700" s="212">
        <v>5569.9999999999945</v>
      </c>
      <c r="V700" s="133">
        <v>3.462602721156192</v>
      </c>
      <c r="W700" s="86">
        <v>40.90212989610576</v>
      </c>
      <c r="X700" s="134">
        <v>25.459015323146012</v>
      </c>
      <c r="Y700" s="135">
        <v>69.82374794040797</v>
      </c>
      <c r="Z700" s="135">
        <v>8337.000000000007</v>
      </c>
      <c r="AA700" s="135">
        <v>173522.0000000019</v>
      </c>
    </row>
    <row r="701" spans="1:27" ht="12.75" hidden="1">
      <c r="A701" s="162" t="s">
        <v>8</v>
      </c>
      <c r="B701" s="212">
        <v>2014</v>
      </c>
      <c r="C701" s="212">
        <v>1748</v>
      </c>
      <c r="D701" s="212">
        <v>104308.9999999981</v>
      </c>
      <c r="E701" s="212">
        <v>26687.000000000422</v>
      </c>
      <c r="F701" s="173">
        <v>2621</v>
      </c>
      <c r="G701" s="133">
        <v>152</v>
      </c>
      <c r="H701" s="151">
        <v>243</v>
      </c>
      <c r="I701" s="133">
        <v>29</v>
      </c>
      <c r="J701" s="145">
        <v>173</v>
      </c>
      <c r="K701" s="212">
        <v>3218</v>
      </c>
      <c r="L701" s="151">
        <v>4294.000000000006</v>
      </c>
      <c r="M701" s="151">
        <v>718</v>
      </c>
      <c r="N701" s="212">
        <v>5012.000000000006</v>
      </c>
      <c r="O701" s="162" t="s">
        <v>8</v>
      </c>
      <c r="P701" s="173">
        <v>288</v>
      </c>
      <c r="Q701" s="151">
        <v>189</v>
      </c>
      <c r="R701" s="151">
        <v>2433</v>
      </c>
      <c r="S701" s="151">
        <v>189</v>
      </c>
      <c r="T701" s="151">
        <v>700</v>
      </c>
      <c r="U701" s="212">
        <v>3799</v>
      </c>
      <c r="V701" s="133">
        <v>3.9699692577890735</v>
      </c>
      <c r="W701" s="86">
        <v>28.96842449695484</v>
      </c>
      <c r="X701" s="134">
        <v>32.50400506713582</v>
      </c>
      <c r="Y701" s="135">
        <v>65.44239882187973</v>
      </c>
      <c r="Z701" s="135">
        <v>9086</v>
      </c>
      <c r="AA701" s="135">
        <v>155938.00000000137</v>
      </c>
    </row>
    <row r="702" spans="1:27" ht="12.75" hidden="1">
      <c r="A702" s="162" t="s">
        <v>9</v>
      </c>
      <c r="B702" s="212">
        <v>2810</v>
      </c>
      <c r="C702" s="212">
        <v>2581</v>
      </c>
      <c r="D702" s="212">
        <v>67040.00000000084</v>
      </c>
      <c r="E702" s="212">
        <v>12195.999999999742</v>
      </c>
      <c r="F702" s="173">
        <v>1226</v>
      </c>
      <c r="G702" s="133">
        <v>81</v>
      </c>
      <c r="H702" s="151">
        <v>487</v>
      </c>
      <c r="I702" s="133">
        <v>18</v>
      </c>
      <c r="J702" s="145">
        <v>67</v>
      </c>
      <c r="K702" s="212">
        <v>1879</v>
      </c>
      <c r="L702" s="151">
        <v>4821</v>
      </c>
      <c r="M702" s="151">
        <v>1223</v>
      </c>
      <c r="N702" s="212">
        <v>6044</v>
      </c>
      <c r="O702" s="162" t="s">
        <v>9</v>
      </c>
      <c r="P702" s="173">
        <v>291</v>
      </c>
      <c r="Q702" s="151">
        <v>266</v>
      </c>
      <c r="R702" s="151">
        <v>2064</v>
      </c>
      <c r="S702" s="151">
        <v>88</v>
      </c>
      <c r="T702" s="151">
        <v>441</v>
      </c>
      <c r="U702" s="212">
        <v>3150</v>
      </c>
      <c r="V702" s="133">
        <v>5.341595351304505</v>
      </c>
      <c r="W702" s="86">
        <v>25.446862929779254</v>
      </c>
      <c r="X702" s="134">
        <v>29.244112279667853</v>
      </c>
      <c r="Y702" s="135">
        <v>60.03257056075161</v>
      </c>
      <c r="Z702" s="135">
        <v>8501.000000000007</v>
      </c>
      <c r="AA702" s="135">
        <v>104261.00000000343</v>
      </c>
    </row>
    <row r="703" spans="1:27" ht="12.75" hidden="1">
      <c r="A703" s="162" t="s">
        <v>10</v>
      </c>
      <c r="B703" s="212">
        <v>3654</v>
      </c>
      <c r="C703" s="212">
        <v>3122</v>
      </c>
      <c r="D703" s="212">
        <v>71964.99999999709</v>
      </c>
      <c r="E703" s="212">
        <v>8073.0000000000155</v>
      </c>
      <c r="F703" s="173">
        <v>988</v>
      </c>
      <c r="G703" s="133">
        <v>85</v>
      </c>
      <c r="H703" s="151">
        <v>123</v>
      </c>
      <c r="I703" s="133">
        <v>14</v>
      </c>
      <c r="J703" s="145">
        <v>63</v>
      </c>
      <c r="K703" s="212">
        <v>1273</v>
      </c>
      <c r="L703" s="151">
        <v>5797.999999999985</v>
      </c>
      <c r="M703" s="151">
        <v>1050</v>
      </c>
      <c r="N703" s="212">
        <v>6847.999999999985</v>
      </c>
      <c r="O703" s="162" t="s">
        <v>10</v>
      </c>
      <c r="P703" s="173">
        <v>174</v>
      </c>
      <c r="Q703" s="151">
        <v>224</v>
      </c>
      <c r="R703" s="151">
        <v>4461.999999999991</v>
      </c>
      <c r="S703" s="151">
        <v>156</v>
      </c>
      <c r="T703" s="151">
        <v>606</v>
      </c>
      <c r="U703" s="212">
        <v>5621.999999999991</v>
      </c>
      <c r="V703" s="133">
        <v>4.127283017087879</v>
      </c>
      <c r="W703" s="86">
        <v>46.43196729674335</v>
      </c>
      <c r="X703" s="134">
        <v>27.612869070205825</v>
      </c>
      <c r="Y703" s="135">
        <v>78.17211938403705</v>
      </c>
      <c r="Z703" s="135">
        <v>8900</v>
      </c>
      <c r="AA703" s="135">
        <v>109534.99999999237</v>
      </c>
    </row>
    <row r="704" spans="1:27" ht="12.75" hidden="1">
      <c r="A704" s="162" t="s">
        <v>11</v>
      </c>
      <c r="B704" s="212">
        <v>4773</v>
      </c>
      <c r="C704" s="212">
        <v>3837</v>
      </c>
      <c r="D704" s="212">
        <v>83317.99999999872</v>
      </c>
      <c r="E704" s="212">
        <v>6004.99999999994</v>
      </c>
      <c r="F704" s="173">
        <v>793</v>
      </c>
      <c r="G704" s="133">
        <v>47</v>
      </c>
      <c r="H704" s="151">
        <v>97</v>
      </c>
      <c r="I704" s="133">
        <v>19</v>
      </c>
      <c r="J704" s="145">
        <v>46</v>
      </c>
      <c r="K704" s="212">
        <v>1002</v>
      </c>
      <c r="L704" s="151">
        <v>4720.0000000000155</v>
      </c>
      <c r="M704" s="151">
        <v>1604</v>
      </c>
      <c r="N704" s="212">
        <v>6324.0000000000155</v>
      </c>
      <c r="O704" s="162" t="s">
        <v>11</v>
      </c>
      <c r="P704" s="173">
        <v>233</v>
      </c>
      <c r="Q704" s="151">
        <v>325</v>
      </c>
      <c r="R704" s="151">
        <v>3086</v>
      </c>
      <c r="S704" s="151">
        <v>290</v>
      </c>
      <c r="T704" s="151">
        <v>717</v>
      </c>
      <c r="U704" s="212">
        <v>4651</v>
      </c>
      <c r="V704" s="133">
        <v>3.0508589995513877</v>
      </c>
      <c r="W704" s="86">
        <v>58.44598014954829</v>
      </c>
      <c r="X704" s="134">
        <v>54.86699458786546</v>
      </c>
      <c r="Y704" s="135">
        <v>116.36383373696515</v>
      </c>
      <c r="Z704" s="135">
        <v>8622</v>
      </c>
      <c r="AA704" s="135">
        <v>118648</v>
      </c>
    </row>
    <row r="705" spans="1:27" ht="12.75" hidden="1">
      <c r="A705" s="162" t="s">
        <v>12</v>
      </c>
      <c r="B705" s="212">
        <v>8714.999999999995</v>
      </c>
      <c r="C705" s="212">
        <v>7924</v>
      </c>
      <c r="D705" s="212">
        <v>98672.00000000009</v>
      </c>
      <c r="E705" s="212">
        <v>5871.000000000031</v>
      </c>
      <c r="F705" s="173">
        <v>786</v>
      </c>
      <c r="G705" s="133">
        <v>107</v>
      </c>
      <c r="H705" s="151">
        <v>99</v>
      </c>
      <c r="I705" s="133">
        <v>32</v>
      </c>
      <c r="J705" s="145">
        <v>59</v>
      </c>
      <c r="K705" s="212">
        <v>1083</v>
      </c>
      <c r="L705" s="151">
        <v>5312.9999999999945</v>
      </c>
      <c r="M705" s="151">
        <v>1748</v>
      </c>
      <c r="N705" s="212">
        <v>7060.9999999999945</v>
      </c>
      <c r="O705" s="162" t="s">
        <v>12</v>
      </c>
      <c r="P705" s="173">
        <v>493</v>
      </c>
      <c r="Q705" s="151">
        <v>437</v>
      </c>
      <c r="R705" s="151">
        <v>4188</v>
      </c>
      <c r="S705" s="151">
        <v>226</v>
      </c>
      <c r="T705" s="151">
        <v>1535</v>
      </c>
      <c r="U705" s="212">
        <v>6879</v>
      </c>
      <c r="V705" s="133">
        <v>3.4698087575464536</v>
      </c>
      <c r="W705" s="86">
        <v>42.96917618767888</v>
      </c>
      <c r="X705" s="134">
        <v>62.50196746835429</v>
      </c>
      <c r="Y705" s="135">
        <v>108.94095241357962</v>
      </c>
      <c r="Z705" s="135">
        <v>9782.000000000007</v>
      </c>
      <c r="AA705" s="135">
        <v>146095.99999999793</v>
      </c>
    </row>
    <row r="706" spans="1:27" ht="12.75" hidden="1">
      <c r="A706" s="162" t="s">
        <v>13</v>
      </c>
      <c r="B706" s="212">
        <v>6201</v>
      </c>
      <c r="C706" s="212">
        <v>6121</v>
      </c>
      <c r="D706" s="212">
        <v>131723.99999999796</v>
      </c>
      <c r="E706" s="212">
        <v>6804.99999999988</v>
      </c>
      <c r="F706" s="173">
        <v>1122</v>
      </c>
      <c r="G706" s="133">
        <v>91</v>
      </c>
      <c r="H706" s="151">
        <v>187</v>
      </c>
      <c r="I706" s="133">
        <v>63</v>
      </c>
      <c r="J706" s="145">
        <v>35</v>
      </c>
      <c r="K706" s="212">
        <v>1498</v>
      </c>
      <c r="L706" s="151">
        <v>5310</v>
      </c>
      <c r="M706" s="151">
        <v>1750</v>
      </c>
      <c r="N706" s="212">
        <v>7060</v>
      </c>
      <c r="O706" s="162" t="s">
        <v>13</v>
      </c>
      <c r="P706" s="173">
        <v>740</v>
      </c>
      <c r="Q706" s="151">
        <v>550</v>
      </c>
      <c r="R706" s="151">
        <v>3495</v>
      </c>
      <c r="S706" s="151">
        <v>272</v>
      </c>
      <c r="T706" s="151">
        <v>1989</v>
      </c>
      <c r="U706" s="212">
        <v>7046</v>
      </c>
      <c r="V706" s="133">
        <v>6.556660455065991</v>
      </c>
      <c r="W706" s="86">
        <v>50.16320305414125</v>
      </c>
      <c r="X706" s="134">
        <v>56.144361054642076</v>
      </c>
      <c r="Y706" s="135">
        <v>112.86422456384932</v>
      </c>
      <c r="Z706" s="135">
        <v>9959.999999999995</v>
      </c>
      <c r="AA706" s="135">
        <v>176528</v>
      </c>
    </row>
    <row r="707" spans="1:27" ht="12.75" hidden="1">
      <c r="A707" s="162" t="s">
        <v>14</v>
      </c>
      <c r="B707" s="212">
        <v>3578</v>
      </c>
      <c r="C707" s="212">
        <v>2703</v>
      </c>
      <c r="D707" s="212">
        <v>129045.00000000154</v>
      </c>
      <c r="E707" s="212">
        <v>4724.000000000011</v>
      </c>
      <c r="F707" s="173">
        <v>634</v>
      </c>
      <c r="G707" s="133">
        <v>48</v>
      </c>
      <c r="H707" s="151">
        <v>83</v>
      </c>
      <c r="I707" s="133">
        <v>8</v>
      </c>
      <c r="J707" s="145">
        <v>37</v>
      </c>
      <c r="K707" s="212">
        <v>810</v>
      </c>
      <c r="L707" s="151">
        <v>6062.000000000009</v>
      </c>
      <c r="M707" s="151">
        <v>1214</v>
      </c>
      <c r="N707" s="212">
        <v>7276.000000000009</v>
      </c>
      <c r="O707" s="162" t="s">
        <v>14</v>
      </c>
      <c r="P707" s="173">
        <v>1096</v>
      </c>
      <c r="Q707" s="151">
        <v>341</v>
      </c>
      <c r="R707" s="151">
        <v>2177</v>
      </c>
      <c r="S707" s="151">
        <v>239</v>
      </c>
      <c r="T707" s="151">
        <v>1077</v>
      </c>
      <c r="U707" s="212">
        <v>4930</v>
      </c>
      <c r="V707" s="133">
        <v>6.330266244242154</v>
      </c>
      <c r="W707" s="86">
        <v>87.6077084880612</v>
      </c>
      <c r="X707" s="134">
        <v>63.5986014696953</v>
      </c>
      <c r="Y707" s="135">
        <v>157.53657620199866</v>
      </c>
      <c r="Z707" s="135">
        <v>8400.999999999989</v>
      </c>
      <c r="AA707" s="135">
        <v>161625.00000000471</v>
      </c>
    </row>
    <row r="708" spans="1:27" ht="12.75" hidden="1">
      <c r="A708" s="162" t="s">
        <v>15</v>
      </c>
      <c r="B708" s="212">
        <v>2799</v>
      </c>
      <c r="C708" s="212">
        <v>2707</v>
      </c>
      <c r="D708" s="212">
        <v>126309.00000000301</v>
      </c>
      <c r="E708" s="212">
        <v>8490.000000000118</v>
      </c>
      <c r="F708" s="173">
        <v>800</v>
      </c>
      <c r="G708" s="133">
        <v>94</v>
      </c>
      <c r="H708" s="151">
        <v>201</v>
      </c>
      <c r="I708" s="133">
        <v>21</v>
      </c>
      <c r="J708" s="145">
        <v>60</v>
      </c>
      <c r="K708" s="212">
        <v>1176</v>
      </c>
      <c r="L708" s="151">
        <v>4179.999999999992</v>
      </c>
      <c r="M708" s="151">
        <v>1093</v>
      </c>
      <c r="N708" s="212">
        <v>5272.999999999992</v>
      </c>
      <c r="O708" s="162" t="s">
        <v>15</v>
      </c>
      <c r="P708" s="173">
        <v>701</v>
      </c>
      <c r="Q708" s="151">
        <v>236</v>
      </c>
      <c r="R708" s="151">
        <v>3448</v>
      </c>
      <c r="S708" s="151">
        <v>220</v>
      </c>
      <c r="T708" s="151">
        <v>879</v>
      </c>
      <c r="U708" s="212">
        <v>5484</v>
      </c>
      <c r="V708" s="133">
        <v>11.067522551035093</v>
      </c>
      <c r="W708" s="86">
        <v>50.946550136769226</v>
      </c>
      <c r="X708" s="134">
        <v>48.89766178539774</v>
      </c>
      <c r="Y708" s="135">
        <v>110.91173447320205</v>
      </c>
      <c r="Z708" s="135">
        <v>9114</v>
      </c>
      <c r="AA708" s="135">
        <v>161462.9999999949</v>
      </c>
    </row>
    <row r="709" spans="1:27" ht="12.75" hidden="1">
      <c r="A709" s="162" t="s">
        <v>16</v>
      </c>
      <c r="B709" s="212">
        <v>2111</v>
      </c>
      <c r="C709" s="212">
        <v>2070</v>
      </c>
      <c r="D709" s="212">
        <v>122679.9999999986</v>
      </c>
      <c r="E709" s="212">
        <v>13648.999999999935</v>
      </c>
      <c r="F709" s="173">
        <v>1227</v>
      </c>
      <c r="G709" s="133">
        <v>75</v>
      </c>
      <c r="H709" s="151">
        <v>310</v>
      </c>
      <c r="I709" s="133">
        <v>92</v>
      </c>
      <c r="J709" s="145">
        <v>58</v>
      </c>
      <c r="K709" s="212">
        <v>1762</v>
      </c>
      <c r="L709" s="151">
        <v>5121.999999999993</v>
      </c>
      <c r="M709" s="151">
        <v>893.9999999999993</v>
      </c>
      <c r="N709" s="212">
        <v>6015.999999999992</v>
      </c>
      <c r="O709" s="162" t="s">
        <v>16</v>
      </c>
      <c r="P709" s="173">
        <v>745</v>
      </c>
      <c r="Q709" s="151">
        <v>277</v>
      </c>
      <c r="R709" s="151">
        <v>2769</v>
      </c>
      <c r="S709" s="151">
        <v>378</v>
      </c>
      <c r="T709" s="151">
        <v>1035</v>
      </c>
      <c r="U709" s="212">
        <v>5204</v>
      </c>
      <c r="V709" s="133">
        <v>17.976301831399795</v>
      </c>
      <c r="W709" s="86">
        <v>62.80142461646037</v>
      </c>
      <c r="X709" s="134">
        <v>41.75380857951734</v>
      </c>
      <c r="Y709" s="135">
        <v>122.53153502737752</v>
      </c>
      <c r="Z709" s="135">
        <v>8197</v>
      </c>
      <c r="AA709" s="135">
        <v>161811.99999999863</v>
      </c>
    </row>
    <row r="710" spans="1:27" ht="12.75" hidden="1">
      <c r="A710" s="114" t="s">
        <v>17</v>
      </c>
      <c r="B710" s="215">
        <v>4636</v>
      </c>
      <c r="C710" s="215">
        <v>4060</v>
      </c>
      <c r="D710" s="215">
        <v>146274.9999999941</v>
      </c>
      <c r="E710" s="215">
        <v>15214.999999999738</v>
      </c>
      <c r="F710" s="177">
        <v>646</v>
      </c>
      <c r="G710" s="133">
        <v>74</v>
      </c>
      <c r="H710" s="153">
        <v>131</v>
      </c>
      <c r="I710" s="133">
        <v>28</v>
      </c>
      <c r="J710" s="145">
        <v>66</v>
      </c>
      <c r="K710" s="215">
        <v>945</v>
      </c>
      <c r="L710" s="153">
        <v>7937.999999999992</v>
      </c>
      <c r="M710" s="153">
        <v>1128</v>
      </c>
      <c r="N710" s="215">
        <v>9065.999999999993</v>
      </c>
      <c r="O710" s="114" t="s">
        <v>17</v>
      </c>
      <c r="P710" s="177">
        <v>825</v>
      </c>
      <c r="Q710" s="153">
        <v>359</v>
      </c>
      <c r="R710" s="153">
        <v>3448</v>
      </c>
      <c r="S710" s="153">
        <v>478</v>
      </c>
      <c r="T710" s="153">
        <v>894</v>
      </c>
      <c r="U710" s="215">
        <v>6004</v>
      </c>
      <c r="V710" s="137">
        <v>2.112519630643862</v>
      </c>
      <c r="W710" s="136">
        <v>216.10437688667406</v>
      </c>
      <c r="X710" s="138">
        <v>39.04321502305914</v>
      </c>
      <c r="Y710" s="139">
        <v>257.26011154037707</v>
      </c>
      <c r="Z710" s="139">
        <v>9183.999999999995</v>
      </c>
      <c r="AA710" s="139">
        <v>195641.99999999642</v>
      </c>
    </row>
    <row r="711" spans="1:27" ht="13.5" hidden="1" thickBot="1">
      <c r="A711" s="163" t="s">
        <v>5</v>
      </c>
      <c r="B711" s="217">
        <v>46345</v>
      </c>
      <c r="C711" s="217">
        <v>41553</v>
      </c>
      <c r="D711" s="217">
        <v>1327132.99999999</v>
      </c>
      <c r="E711" s="217">
        <v>163700.72413793046</v>
      </c>
      <c r="F711" s="175">
        <v>13570</v>
      </c>
      <c r="G711" s="164">
        <v>986</v>
      </c>
      <c r="H711" s="166">
        <v>2270</v>
      </c>
      <c r="I711" s="164">
        <v>364</v>
      </c>
      <c r="J711" s="202">
        <v>804</v>
      </c>
      <c r="K711" s="217">
        <v>17994</v>
      </c>
      <c r="L711" s="249">
        <v>63052</v>
      </c>
      <c r="M711" s="276">
        <v>13821</v>
      </c>
      <c r="N711" s="217">
        <v>76873</v>
      </c>
      <c r="O711" s="275" t="s">
        <v>5</v>
      </c>
      <c r="P711" s="175">
        <v>7621</v>
      </c>
      <c r="Q711" s="166">
        <v>3972</v>
      </c>
      <c r="R711" s="166">
        <v>39808</v>
      </c>
      <c r="S711" s="166">
        <v>3031</v>
      </c>
      <c r="T711" s="276">
        <v>12167</v>
      </c>
      <c r="U711" s="217">
        <v>66599</v>
      </c>
      <c r="V711" s="201">
        <v>74.96811439641672</v>
      </c>
      <c r="W711" s="164">
        <v>756.3092918686241</v>
      </c>
      <c r="X711" s="202">
        <v>511.0933789394083</v>
      </c>
      <c r="Y711" s="168">
        <v>1342.3707852044488</v>
      </c>
      <c r="Z711" s="168">
        <v>107610.27586206896</v>
      </c>
      <c r="AA711" s="168">
        <v>1849149.9999999925</v>
      </c>
    </row>
    <row r="713" spans="1:27" ht="16.5" thickBot="1">
      <c r="A713" s="374" t="s">
        <v>132</v>
      </c>
      <c r="B713" s="9"/>
      <c r="C713" s="9"/>
      <c r="D713" s="117"/>
      <c r="E713" s="210"/>
      <c r="F713" s="210"/>
      <c r="G713" s="210"/>
      <c r="H713" s="210"/>
      <c r="I713" s="210"/>
      <c r="J713" s="210"/>
      <c r="K713" s="210"/>
      <c r="L713" s="413"/>
      <c r="M713" s="413"/>
      <c r="N713" s="117"/>
      <c r="O713" s="8"/>
      <c r="P713" s="84"/>
      <c r="Q713" s="84"/>
      <c r="R713" s="117"/>
      <c r="S713" s="117"/>
      <c r="T713" s="117"/>
      <c r="U713" s="117"/>
      <c r="V713" s="117"/>
      <c r="W713" s="117"/>
      <c r="X713" s="117"/>
      <c r="Y713" s="117"/>
      <c r="Z713" s="117"/>
      <c r="AA713" s="118"/>
    </row>
    <row r="714" spans="1:27" s="117" customFormat="1" ht="13.5" thickBot="1">
      <c r="A714" s="146"/>
      <c r="B714" s="223" t="s">
        <v>142</v>
      </c>
      <c r="C714" s="147" t="s">
        <v>143</v>
      </c>
      <c r="D714" s="148" t="s">
        <v>60</v>
      </c>
      <c r="E714" s="149" t="s">
        <v>61</v>
      </c>
      <c r="F714" s="483" t="s">
        <v>62</v>
      </c>
      <c r="G714" s="484"/>
      <c r="H714" s="484"/>
      <c r="I714" s="484"/>
      <c r="J714" s="484"/>
      <c r="K714" s="485"/>
      <c r="L714" s="486" t="s">
        <v>63</v>
      </c>
      <c r="M714" s="487"/>
      <c r="N714" s="488"/>
      <c r="O714" s="483" t="s">
        <v>64</v>
      </c>
      <c r="P714" s="484"/>
      <c r="Q714" s="484"/>
      <c r="R714" s="484"/>
      <c r="S714" s="484"/>
      <c r="T714" s="484"/>
      <c r="U714" s="485"/>
      <c r="V714" s="486" t="s">
        <v>66</v>
      </c>
      <c r="W714" s="487"/>
      <c r="X714" s="487"/>
      <c r="Y714" s="488"/>
      <c r="Z714" s="148" t="s">
        <v>71</v>
      </c>
      <c r="AA714" s="150" t="s">
        <v>5</v>
      </c>
    </row>
    <row r="715" spans="1:27" s="127" customFormat="1" ht="39.75" customHeight="1" thickTop="1">
      <c r="A715" s="274">
        <v>2004</v>
      </c>
      <c r="B715" s="120" t="s">
        <v>58</v>
      </c>
      <c r="C715" s="120" t="s">
        <v>59</v>
      </c>
      <c r="D715" s="120" t="s">
        <v>0</v>
      </c>
      <c r="E715" s="119" t="s">
        <v>3</v>
      </c>
      <c r="F715" s="121" t="s">
        <v>47</v>
      </c>
      <c r="G715" s="122" t="s">
        <v>49</v>
      </c>
      <c r="H715" s="122" t="s">
        <v>48</v>
      </c>
      <c r="I715" s="122" t="s">
        <v>50</v>
      </c>
      <c r="J715" s="123" t="s">
        <v>123</v>
      </c>
      <c r="K715" s="120" t="s">
        <v>52</v>
      </c>
      <c r="L715" s="158" t="s">
        <v>45</v>
      </c>
      <c r="M715" s="158" t="s">
        <v>56</v>
      </c>
      <c r="N715" s="120" t="s">
        <v>46</v>
      </c>
      <c r="O715" s="423">
        <v>2004</v>
      </c>
      <c r="P715" s="121" t="s">
        <v>40</v>
      </c>
      <c r="Q715" s="124" t="s">
        <v>41</v>
      </c>
      <c r="R715" s="122" t="s">
        <v>42</v>
      </c>
      <c r="S715" s="124" t="s">
        <v>55</v>
      </c>
      <c r="T715" s="125" t="s">
        <v>44</v>
      </c>
      <c r="U715" s="120" t="s">
        <v>65</v>
      </c>
      <c r="V715" s="159" t="s">
        <v>72</v>
      </c>
      <c r="W715" s="158" t="s">
        <v>67</v>
      </c>
      <c r="X715" s="160" t="s">
        <v>68</v>
      </c>
      <c r="Y715" s="120" t="s">
        <v>69</v>
      </c>
      <c r="Z715" s="120" t="s">
        <v>70</v>
      </c>
      <c r="AA715" s="120" t="s">
        <v>53</v>
      </c>
    </row>
    <row r="716" spans="1:29" ht="12.75">
      <c r="A716" s="161" t="s">
        <v>6</v>
      </c>
      <c r="B716" s="211">
        <v>176759.9003248341</v>
      </c>
      <c r="C716" s="211">
        <v>151198.02042581697</v>
      </c>
      <c r="D716" s="211">
        <v>109995.81335871725</v>
      </c>
      <c r="E716" s="211">
        <v>32077.87405012526</v>
      </c>
      <c r="F716" s="176">
        <v>4410.151132266312</v>
      </c>
      <c r="G716" s="133">
        <v>570.4595940604099</v>
      </c>
      <c r="H716" s="221">
        <v>1710.962959903711</v>
      </c>
      <c r="I716" s="133">
        <v>362.443371984636</v>
      </c>
      <c r="J716" s="145">
        <v>330.4233489734258</v>
      </c>
      <c r="K716" s="211">
        <v>7384.440407188495</v>
      </c>
      <c r="L716" s="59">
        <v>9776.014170544608</v>
      </c>
      <c r="M716" s="221">
        <v>1033.9173970207999</v>
      </c>
      <c r="N716" s="211">
        <v>10809.931567565409</v>
      </c>
      <c r="O716" s="161" t="s">
        <v>6</v>
      </c>
      <c r="P716" s="176">
        <v>2933.6470383972282</v>
      </c>
      <c r="Q716" s="59">
        <v>750.6449235159553</v>
      </c>
      <c r="R716" s="221">
        <v>5058.21358614241</v>
      </c>
      <c r="S716" s="221">
        <v>392.2056266174066</v>
      </c>
      <c r="T716" s="221">
        <v>1987.386277580731</v>
      </c>
      <c r="U716" s="211">
        <v>11122.09745225373</v>
      </c>
      <c r="V716" s="58">
        <v>154.24518723781512</v>
      </c>
      <c r="W716" s="59">
        <v>419.17296414366314</v>
      </c>
      <c r="X716" s="131">
        <v>411.8619189776911</v>
      </c>
      <c r="Y716" s="132">
        <v>985.2800703591695</v>
      </c>
      <c r="Z716" s="132">
        <v>17771.988121895356</v>
      </c>
      <c r="AA716" s="132">
        <v>518105.3457791727</v>
      </c>
      <c r="AC716" s="290"/>
    </row>
    <row r="717" spans="1:29" ht="12.75">
      <c r="A717" s="162" t="s">
        <v>7</v>
      </c>
      <c r="B717" s="212">
        <v>195530.2280337901</v>
      </c>
      <c r="C717" s="212">
        <v>155030.285415714</v>
      </c>
      <c r="D717" s="212">
        <v>115583.72109600606</v>
      </c>
      <c r="E717" s="212">
        <v>32368.593136909407</v>
      </c>
      <c r="F717" s="173">
        <v>4669.751229346995</v>
      </c>
      <c r="G717" s="133">
        <v>608.7895951699301</v>
      </c>
      <c r="H717" s="151">
        <v>2063.8745602913914</v>
      </c>
      <c r="I717" s="133">
        <v>349.7006494478956</v>
      </c>
      <c r="J717" s="145">
        <v>369.94264511885194</v>
      </c>
      <c r="K717" s="212">
        <v>8062.0586793750645</v>
      </c>
      <c r="L717" s="151">
        <v>5927.300492205483</v>
      </c>
      <c r="M717" s="151">
        <v>683.5976455209963</v>
      </c>
      <c r="N717" s="212">
        <v>6610.898137726479</v>
      </c>
      <c r="O717" s="162" t="s">
        <v>7</v>
      </c>
      <c r="P717" s="173">
        <v>2747.2982713930296</v>
      </c>
      <c r="Q717" s="151">
        <v>262.3115504051168</v>
      </c>
      <c r="R717" s="151">
        <v>3662.2339328987473</v>
      </c>
      <c r="S717" s="151">
        <v>309.79116923611264</v>
      </c>
      <c r="T717" s="151">
        <v>1028.840565211954</v>
      </c>
      <c r="U717" s="212">
        <v>8010.47548914496</v>
      </c>
      <c r="V717" s="133">
        <v>141.56657466829742</v>
      </c>
      <c r="W717" s="86">
        <v>476.0163006575894</v>
      </c>
      <c r="X717" s="134">
        <v>583.59035390441</v>
      </c>
      <c r="Y717" s="135">
        <v>1201.1732292302968</v>
      </c>
      <c r="Z717" s="135">
        <v>18008.349241765885</v>
      </c>
      <c r="AA717" s="135">
        <v>540405.7824598221</v>
      </c>
      <c r="AC717" s="290"/>
    </row>
    <row r="718" spans="1:29" ht="12.75">
      <c r="A718" s="162" t="s">
        <v>8</v>
      </c>
      <c r="B718" s="212">
        <v>211303.43174546649</v>
      </c>
      <c r="C718" s="212">
        <v>179258.980913941</v>
      </c>
      <c r="D718" s="212">
        <v>117365.13726025757</v>
      </c>
      <c r="E718" s="212">
        <v>27615.510272619304</v>
      </c>
      <c r="F718" s="173">
        <v>4939.556783829301</v>
      </c>
      <c r="G718" s="133">
        <v>469.0462117786116</v>
      </c>
      <c r="H718" s="151">
        <v>2285.3597703177725</v>
      </c>
      <c r="I718" s="133">
        <v>361.53895850109535</v>
      </c>
      <c r="J718" s="145">
        <v>455.07650428162304</v>
      </c>
      <c r="K718" s="212">
        <v>8510.578228708402</v>
      </c>
      <c r="L718" s="151">
        <v>5955.71571129034</v>
      </c>
      <c r="M718" s="151">
        <v>946.3498934310977</v>
      </c>
      <c r="N718" s="212">
        <v>6902.065604721437</v>
      </c>
      <c r="O718" s="162" t="s">
        <v>8</v>
      </c>
      <c r="P718" s="173">
        <v>3099.9512003442405</v>
      </c>
      <c r="Q718" s="151">
        <v>435.7322825931577</v>
      </c>
      <c r="R718" s="151">
        <v>2448.835346782973</v>
      </c>
      <c r="S718" s="151">
        <v>251.40493451064577</v>
      </c>
      <c r="T718" s="151">
        <v>1487.9108508395273</v>
      </c>
      <c r="U718" s="212">
        <v>7723.834615070545</v>
      </c>
      <c r="V718" s="133">
        <v>138.70168657462267</v>
      </c>
      <c r="W718" s="86">
        <v>420.60282607496583</v>
      </c>
      <c r="X718" s="134">
        <v>472.1315255622062</v>
      </c>
      <c r="Y718" s="135">
        <v>1031.4360382117948</v>
      </c>
      <c r="Z718" s="135">
        <v>20990.989851210004</v>
      </c>
      <c r="AA718" s="135">
        <v>580701.964530904</v>
      </c>
      <c r="AC718" s="290"/>
    </row>
    <row r="719" spans="1:29" ht="12.75">
      <c r="A719" s="162" t="s">
        <v>9</v>
      </c>
      <c r="B719" s="212">
        <v>243970.4556940848</v>
      </c>
      <c r="C719" s="212">
        <v>135900.0408840505</v>
      </c>
      <c r="D719" s="212">
        <v>104313.76035055054</v>
      </c>
      <c r="E719" s="212">
        <v>12486.739340958695</v>
      </c>
      <c r="F719" s="173">
        <v>5288.37851488953</v>
      </c>
      <c r="G719" s="133">
        <v>679.8887963276082</v>
      </c>
      <c r="H719" s="151">
        <v>2018.8864408422007</v>
      </c>
      <c r="I719" s="133">
        <v>263.8434176011727</v>
      </c>
      <c r="J719" s="145">
        <v>433.3482256627727</v>
      </c>
      <c r="K719" s="212">
        <v>8684.345395323286</v>
      </c>
      <c r="L719" s="151">
        <v>7500.996814490843</v>
      </c>
      <c r="M719" s="151">
        <v>1607.460871181699</v>
      </c>
      <c r="N719" s="212">
        <v>9108.457685672542</v>
      </c>
      <c r="O719" s="162" t="s">
        <v>9</v>
      </c>
      <c r="P719" s="173">
        <v>3056.508605427252</v>
      </c>
      <c r="Q719" s="151">
        <v>438.30727550252095</v>
      </c>
      <c r="R719" s="151">
        <v>2946.3367353704575</v>
      </c>
      <c r="S719" s="151">
        <v>198.58650382557983</v>
      </c>
      <c r="T719" s="151">
        <v>1072.8404735872336</v>
      </c>
      <c r="U719" s="212">
        <v>7712.579593713044</v>
      </c>
      <c r="V719" s="133">
        <v>168.66639869356885</v>
      </c>
      <c r="W719" s="86">
        <v>330.5777380927603</v>
      </c>
      <c r="X719" s="134">
        <v>920.5524416814261</v>
      </c>
      <c r="Y719" s="135">
        <v>1419.7965784677554</v>
      </c>
      <c r="Z719" s="135">
        <v>25561.446867494036</v>
      </c>
      <c r="AA719" s="135">
        <v>549157.6223906295</v>
      </c>
      <c r="AC719" s="290"/>
    </row>
    <row r="720" spans="1:29" ht="12.75">
      <c r="A720" s="162" t="s">
        <v>10</v>
      </c>
      <c r="B720" s="212">
        <v>222692.96530404894</v>
      </c>
      <c r="C720" s="212">
        <v>147119.5524766524</v>
      </c>
      <c r="D720" s="212">
        <v>113394.30525020743</v>
      </c>
      <c r="E720" s="212">
        <v>10914.753011923243</v>
      </c>
      <c r="F720" s="173">
        <v>4569.991401599793</v>
      </c>
      <c r="G720" s="133">
        <v>655.8824716827836</v>
      </c>
      <c r="H720" s="151">
        <v>2315.4628748032037</v>
      </c>
      <c r="I720" s="133">
        <v>278.0166047858499</v>
      </c>
      <c r="J720" s="145">
        <v>486.61480049168557</v>
      </c>
      <c r="K720" s="212">
        <v>8305.968153363316</v>
      </c>
      <c r="L720" s="151">
        <v>11294.49165312901</v>
      </c>
      <c r="M720" s="151">
        <v>1452.679872089227</v>
      </c>
      <c r="N720" s="212">
        <v>12747.171525218237</v>
      </c>
      <c r="O720" s="162" t="s">
        <v>10</v>
      </c>
      <c r="P720" s="173">
        <v>2424.0041585715408</v>
      </c>
      <c r="Q720" s="151">
        <v>401.50384151393143</v>
      </c>
      <c r="R720" s="151">
        <v>3473.9460266906517</v>
      </c>
      <c r="S720" s="151">
        <v>325.33142751691366</v>
      </c>
      <c r="T720" s="151">
        <v>920.4554756341587</v>
      </c>
      <c r="U720" s="212">
        <v>7545.240929927197</v>
      </c>
      <c r="V720" s="133">
        <v>146.80996645617495</v>
      </c>
      <c r="W720" s="86">
        <v>367.3191686414627</v>
      </c>
      <c r="X720" s="134">
        <v>577.6994003682397</v>
      </c>
      <c r="Y720" s="135">
        <v>1091.8285354658774</v>
      </c>
      <c r="Z720" s="135">
        <v>22091.468108763387</v>
      </c>
      <c r="AA720" s="135">
        <v>545903.25329479</v>
      </c>
      <c r="AC720" s="290"/>
    </row>
    <row r="721" spans="1:29" ht="12.75">
      <c r="A721" s="162" t="s">
        <v>11</v>
      </c>
      <c r="B721" s="212">
        <v>258528.18646404683</v>
      </c>
      <c r="C721" s="212">
        <v>173425.9073999972</v>
      </c>
      <c r="D721" s="212">
        <v>122802.6140800225</v>
      </c>
      <c r="E721" s="212">
        <v>8013.118803942629</v>
      </c>
      <c r="F721" s="173">
        <v>4680.757953328504</v>
      </c>
      <c r="G721" s="133">
        <v>481.9485463564361</v>
      </c>
      <c r="H721" s="151">
        <v>1776.1131449171912</v>
      </c>
      <c r="I721" s="133">
        <v>340.3210980619579</v>
      </c>
      <c r="J721" s="145">
        <v>363.424381319144</v>
      </c>
      <c r="K721" s="212">
        <v>7642.565123983234</v>
      </c>
      <c r="L721" s="151">
        <v>10771.291336106646</v>
      </c>
      <c r="M721" s="151">
        <v>2183.0489688168473</v>
      </c>
      <c r="N721" s="212">
        <v>12954.340304923491</v>
      </c>
      <c r="O721" s="162" t="s">
        <v>11</v>
      </c>
      <c r="P721" s="173">
        <v>2058.509616478378</v>
      </c>
      <c r="Q721" s="151">
        <v>499.7441795554128</v>
      </c>
      <c r="R721" s="151">
        <v>3609.4465015626342</v>
      </c>
      <c r="S721" s="151">
        <v>441.9709512810086</v>
      </c>
      <c r="T721" s="151">
        <v>1788.3774512024088</v>
      </c>
      <c r="U721" s="212">
        <v>8398.048700079842</v>
      </c>
      <c r="V721" s="133">
        <v>101.76410061898147</v>
      </c>
      <c r="W721" s="86">
        <v>188.68083606950523</v>
      </c>
      <c r="X721" s="134">
        <v>453.35720635181207</v>
      </c>
      <c r="Y721" s="135">
        <v>743.8021430402987</v>
      </c>
      <c r="Z721" s="135">
        <v>25018.364944390436</v>
      </c>
      <c r="AA721" s="135">
        <v>617526.947964519</v>
      </c>
      <c r="AC721" s="290"/>
    </row>
    <row r="722" spans="1:29" ht="12.75">
      <c r="A722" s="162" t="s">
        <v>12</v>
      </c>
      <c r="B722" s="212">
        <v>284018.59772585443</v>
      </c>
      <c r="C722" s="212">
        <v>196480.49579780933</v>
      </c>
      <c r="D722" s="212">
        <v>129887.38084905971</v>
      </c>
      <c r="E722" s="212">
        <v>11376.979129360665</v>
      </c>
      <c r="F722" s="173">
        <v>6299.787689512694</v>
      </c>
      <c r="G722" s="133">
        <v>858.250183018694</v>
      </c>
      <c r="H722" s="151">
        <v>2084.035322665889</v>
      </c>
      <c r="I722" s="133">
        <v>586.6792549377243</v>
      </c>
      <c r="J722" s="145">
        <v>748.7430935368347</v>
      </c>
      <c r="K722" s="212">
        <v>10577.495543671837</v>
      </c>
      <c r="L722" s="151">
        <v>9556.552688710382</v>
      </c>
      <c r="M722" s="151">
        <v>2432.168869805128</v>
      </c>
      <c r="N722" s="212">
        <v>11988.721558515512</v>
      </c>
      <c r="O722" s="162" t="s">
        <v>12</v>
      </c>
      <c r="P722" s="173">
        <v>1875.9093472365594</v>
      </c>
      <c r="Q722" s="151">
        <v>671.4103925484928</v>
      </c>
      <c r="R722" s="151">
        <v>3783.523885470356</v>
      </c>
      <c r="S722" s="151">
        <v>285.1932654232673</v>
      </c>
      <c r="T722" s="151">
        <v>1493.5890993593969</v>
      </c>
      <c r="U722" s="212">
        <v>8109.625990038073</v>
      </c>
      <c r="V722" s="133">
        <v>180.30978918440397</v>
      </c>
      <c r="W722" s="86">
        <v>331.67625169753</v>
      </c>
      <c r="X722" s="134">
        <v>1040.2877638306</v>
      </c>
      <c r="Y722" s="135">
        <v>1552.273804712534</v>
      </c>
      <c r="Z722" s="135">
        <v>30236.094481134915</v>
      </c>
      <c r="AA722" s="135">
        <v>684227.6648803215</v>
      </c>
      <c r="AC722" s="290"/>
    </row>
    <row r="723" spans="1:29" ht="12.75">
      <c r="A723" s="162" t="s">
        <v>13</v>
      </c>
      <c r="B723" s="212">
        <v>291537.06634484325</v>
      </c>
      <c r="C723" s="212">
        <v>137632.46982025777</v>
      </c>
      <c r="D723" s="212">
        <v>144941.72807118268</v>
      </c>
      <c r="E723" s="212">
        <v>12284.858242097482</v>
      </c>
      <c r="F723" s="173">
        <v>7732.355800420179</v>
      </c>
      <c r="G723" s="133">
        <v>1150.237021671305</v>
      </c>
      <c r="H723" s="151">
        <v>2875.0501323762414</v>
      </c>
      <c r="I723" s="133">
        <v>1597.257461590557</v>
      </c>
      <c r="J723" s="145">
        <v>392.29355327901163</v>
      </c>
      <c r="K723" s="212">
        <v>13747.193969337295</v>
      </c>
      <c r="L723" s="151">
        <v>9658.135988327092</v>
      </c>
      <c r="M723" s="151">
        <v>2646.290461685758</v>
      </c>
      <c r="N723" s="212">
        <v>12304.42645001285</v>
      </c>
      <c r="O723" s="162" t="s">
        <v>13</v>
      </c>
      <c r="P723" s="173">
        <v>2020.7210644244888</v>
      </c>
      <c r="Q723" s="151">
        <v>651.694560636289</v>
      </c>
      <c r="R723" s="151">
        <v>3312.051511098077</v>
      </c>
      <c r="S723" s="151">
        <v>324.9689911499792</v>
      </c>
      <c r="T723" s="151">
        <v>1927.8869982860965</v>
      </c>
      <c r="U723" s="212">
        <v>8237.32312559493</v>
      </c>
      <c r="V723" s="133">
        <v>111.39976007905977</v>
      </c>
      <c r="W723" s="86">
        <v>211.7231859391274</v>
      </c>
      <c r="X723" s="134">
        <v>647.0274965807228</v>
      </c>
      <c r="Y723" s="135">
        <v>970.1504425989099</v>
      </c>
      <c r="Z723" s="135">
        <v>24976.250179385577</v>
      </c>
      <c r="AA723" s="135">
        <v>646631.4666448486</v>
      </c>
      <c r="AC723" s="290"/>
    </row>
    <row r="724" spans="1:29" ht="12.75">
      <c r="A724" s="162" t="s">
        <v>14</v>
      </c>
      <c r="B724" s="212">
        <v>206566.89253976048</v>
      </c>
      <c r="C724" s="212">
        <v>117062.04437939041</v>
      </c>
      <c r="D724" s="212">
        <v>132289.69709857853</v>
      </c>
      <c r="E724" s="212">
        <v>9211.056622565999</v>
      </c>
      <c r="F724" s="173">
        <v>7409.564579671831</v>
      </c>
      <c r="G724" s="133">
        <v>587.1882945081516</v>
      </c>
      <c r="H724" s="151">
        <v>2746.5606776507466</v>
      </c>
      <c r="I724" s="133">
        <v>474.8751444810395</v>
      </c>
      <c r="J724" s="145">
        <v>565.0858916522358</v>
      </c>
      <c r="K724" s="212">
        <v>11783.274587964002</v>
      </c>
      <c r="L724" s="151">
        <v>11576.600161962899</v>
      </c>
      <c r="M724" s="151">
        <v>2329.5739442835466</v>
      </c>
      <c r="N724" s="212">
        <v>13906.174106246446</v>
      </c>
      <c r="O724" s="162" t="s">
        <v>14</v>
      </c>
      <c r="P724" s="173">
        <v>2730.837422567263</v>
      </c>
      <c r="Q724" s="151">
        <v>399.62107426486193</v>
      </c>
      <c r="R724" s="151">
        <v>2350.972116723268</v>
      </c>
      <c r="S724" s="151">
        <v>330.7562161584068</v>
      </c>
      <c r="T724" s="151">
        <v>1714.741147000523</v>
      </c>
      <c r="U724" s="212">
        <v>7526.927976714322</v>
      </c>
      <c r="V724" s="133">
        <v>161.92921216979957</v>
      </c>
      <c r="W724" s="86">
        <v>307.73011862961334</v>
      </c>
      <c r="X724" s="134">
        <v>635.5038836812522</v>
      </c>
      <c r="Y724" s="135">
        <v>1105.1632144806651</v>
      </c>
      <c r="Z724" s="135">
        <v>22628.68351815468</v>
      </c>
      <c r="AA724" s="135">
        <v>522079.914044242</v>
      </c>
      <c r="AC724" s="290"/>
    </row>
    <row r="725" spans="1:29" ht="12.75">
      <c r="A725" s="162" t="s">
        <v>15</v>
      </c>
      <c r="B725" s="212">
        <v>213179.6927792441</v>
      </c>
      <c r="C725" s="212">
        <v>139767.70055487615</v>
      </c>
      <c r="D725" s="212">
        <v>135889.1693683892</v>
      </c>
      <c r="E725" s="212">
        <v>14729.593700633184</v>
      </c>
      <c r="F725" s="173">
        <v>5810.815942156852</v>
      </c>
      <c r="G725" s="133">
        <v>948.7665552212262</v>
      </c>
      <c r="H725" s="151">
        <v>3566.7069081996888</v>
      </c>
      <c r="I725" s="133">
        <v>579.916997149656</v>
      </c>
      <c r="J725" s="145">
        <v>705.2235857604967</v>
      </c>
      <c r="K725" s="212">
        <v>11611.42998848792</v>
      </c>
      <c r="L725" s="151">
        <v>10156.888511952893</v>
      </c>
      <c r="M725" s="151">
        <v>1508.3163500673795</v>
      </c>
      <c r="N725" s="212">
        <v>11665.204862020273</v>
      </c>
      <c r="O725" s="162" t="s">
        <v>15</v>
      </c>
      <c r="P725" s="173">
        <v>3616.8138053133903</v>
      </c>
      <c r="Q725" s="151">
        <v>282.5914082263442</v>
      </c>
      <c r="R725" s="151">
        <v>2327.352251485032</v>
      </c>
      <c r="S725" s="151">
        <v>265.41341964206975</v>
      </c>
      <c r="T725" s="151">
        <v>983.3366258989971</v>
      </c>
      <c r="U725" s="212">
        <v>7475.507510565834</v>
      </c>
      <c r="V725" s="133">
        <v>135.52017597549332</v>
      </c>
      <c r="W725" s="86">
        <v>333.7217655459592</v>
      </c>
      <c r="X725" s="134">
        <v>897.1348027909627</v>
      </c>
      <c r="Y725" s="135">
        <v>1366.3767443124152</v>
      </c>
      <c r="Z725" s="135">
        <v>27078.405725034587</v>
      </c>
      <c r="AA725" s="135">
        <v>562763.081233644</v>
      </c>
      <c r="AC725" s="290"/>
    </row>
    <row r="726" spans="1:29" ht="12.75">
      <c r="A726" s="162" t="s">
        <v>16</v>
      </c>
      <c r="B726" s="212">
        <v>219159.78574507026</v>
      </c>
      <c r="C726" s="212">
        <v>117795.00597751627</v>
      </c>
      <c r="D726" s="212">
        <v>120505.64447639746</v>
      </c>
      <c r="E726" s="212">
        <v>19081.590630503415</v>
      </c>
      <c r="F726" s="173">
        <v>6151.230700782085</v>
      </c>
      <c r="G726" s="133">
        <v>516.5092521927133</v>
      </c>
      <c r="H726" s="151">
        <v>2508.6422246010384</v>
      </c>
      <c r="I726" s="133">
        <v>343.58092176257895</v>
      </c>
      <c r="J726" s="145">
        <v>425.778814281065</v>
      </c>
      <c r="K726" s="212">
        <v>9945.74191361948</v>
      </c>
      <c r="L726" s="151">
        <v>10379.145322107697</v>
      </c>
      <c r="M726" s="151">
        <v>1117.8597725522552</v>
      </c>
      <c r="N726" s="212">
        <v>11497.005094659951</v>
      </c>
      <c r="O726" s="162" t="s">
        <v>16</v>
      </c>
      <c r="P726" s="173">
        <v>4108.995716942191</v>
      </c>
      <c r="Q726" s="151">
        <v>310.42717742604583</v>
      </c>
      <c r="R726" s="151">
        <v>2383.695436605156</v>
      </c>
      <c r="S726" s="151">
        <v>421.7819736116878</v>
      </c>
      <c r="T726" s="151">
        <v>737.5428906620303</v>
      </c>
      <c r="U726" s="212">
        <v>7962.443195247111</v>
      </c>
      <c r="V726" s="133">
        <v>102.1420763960413</v>
      </c>
      <c r="W726" s="86">
        <v>236.9833549160857</v>
      </c>
      <c r="X726" s="134">
        <v>471.98723643354987</v>
      </c>
      <c r="Y726" s="135">
        <v>811.1126677456768</v>
      </c>
      <c r="Z726" s="135">
        <v>21223.35052946576</v>
      </c>
      <c r="AA726" s="135">
        <v>527981.6802304031</v>
      </c>
      <c r="AC726" s="290"/>
    </row>
    <row r="727" spans="1:29" ht="12.75">
      <c r="A727" s="114" t="s">
        <v>17</v>
      </c>
      <c r="B727" s="215">
        <v>244755.04220450847</v>
      </c>
      <c r="C727" s="215">
        <v>154706.52373193813</v>
      </c>
      <c r="D727" s="215">
        <v>135116.28647930117</v>
      </c>
      <c r="E727" s="215">
        <v>27002.60934863725</v>
      </c>
      <c r="F727" s="177">
        <v>4958.257580693888</v>
      </c>
      <c r="G727" s="133">
        <v>638.0599103279206</v>
      </c>
      <c r="H727" s="153">
        <v>2108.8921103844154</v>
      </c>
      <c r="I727" s="133">
        <v>541.4294996980425</v>
      </c>
      <c r="J727" s="145">
        <v>446.31262318337707</v>
      </c>
      <c r="K727" s="215">
        <v>8692.951724287643</v>
      </c>
      <c r="L727" s="153">
        <v>10406.737218392129</v>
      </c>
      <c r="M727" s="153">
        <v>1228.5405168696398</v>
      </c>
      <c r="N727" s="215">
        <v>11635.277735261769</v>
      </c>
      <c r="O727" s="114" t="s">
        <v>17</v>
      </c>
      <c r="P727" s="177">
        <v>3543.0783694744555</v>
      </c>
      <c r="Q727" s="153">
        <v>516.7928660534901</v>
      </c>
      <c r="R727" s="153">
        <v>3037.1929512207416</v>
      </c>
      <c r="S727" s="153">
        <v>540.7018680842931</v>
      </c>
      <c r="T727" s="153">
        <v>1018.5836777157656</v>
      </c>
      <c r="U727" s="215">
        <v>8656.349732548746</v>
      </c>
      <c r="V727" s="137">
        <v>133.89179490585948</v>
      </c>
      <c r="W727" s="136">
        <v>456.0977221540251</v>
      </c>
      <c r="X727" s="138">
        <v>892.1155652923401</v>
      </c>
      <c r="Y727" s="139">
        <v>1482.1050823522246</v>
      </c>
      <c r="Z727" s="139">
        <v>24562.54911531533</v>
      </c>
      <c r="AA727" s="139">
        <v>616609.6951544167</v>
      </c>
      <c r="AC727" s="290"/>
    </row>
    <row r="728" spans="1:29" ht="13.5" thickBot="1">
      <c r="A728" s="163" t="s">
        <v>5</v>
      </c>
      <c r="B728" s="217">
        <v>2768002.2449055524</v>
      </c>
      <c r="C728" s="217">
        <v>1805377.02777796</v>
      </c>
      <c r="D728" s="217">
        <v>1482085.2577386703</v>
      </c>
      <c r="E728" s="217">
        <v>217163.27629027652</v>
      </c>
      <c r="F728" s="175">
        <v>66920.59930849796</v>
      </c>
      <c r="G728" s="164">
        <v>8165.026432315791</v>
      </c>
      <c r="H728" s="166">
        <v>28060.54712695349</v>
      </c>
      <c r="I728" s="164">
        <v>6079.603380002206</v>
      </c>
      <c r="J728" s="165">
        <v>5722.267467540523</v>
      </c>
      <c r="K728" s="217">
        <v>114948.04371530998</v>
      </c>
      <c r="L728" s="166">
        <v>112959.87006922002</v>
      </c>
      <c r="M728" s="166">
        <v>19169.804563324375</v>
      </c>
      <c r="N728" s="217">
        <v>132129.6746325444</v>
      </c>
      <c r="O728" s="163" t="s">
        <v>5</v>
      </c>
      <c r="P728" s="175">
        <v>34216.27461657002</v>
      </c>
      <c r="Q728" s="166">
        <v>5620.781532241619</v>
      </c>
      <c r="R728" s="166">
        <v>38393.8002820505</v>
      </c>
      <c r="S728" s="166">
        <v>4088.106347057371</v>
      </c>
      <c r="T728" s="166">
        <v>16161.491532978824</v>
      </c>
      <c r="U728" s="217">
        <v>98480.45431089833</v>
      </c>
      <c r="V728" s="167">
        <v>1676.9467229601178</v>
      </c>
      <c r="W728" s="164">
        <v>4080.302232562287</v>
      </c>
      <c r="X728" s="165">
        <v>8003.249595455212</v>
      </c>
      <c r="Y728" s="168">
        <v>13760.498550977616</v>
      </c>
      <c r="Z728" s="168">
        <v>280147.94068401</v>
      </c>
      <c r="AA728" s="168">
        <v>6912094.418607714</v>
      </c>
      <c r="AC728" s="290"/>
    </row>
    <row r="729" spans="1:27" ht="14.25" thickBot="1" thickTop="1">
      <c r="A729" s="170" t="s">
        <v>20</v>
      </c>
      <c r="B729" s="152"/>
      <c r="D729" s="172"/>
      <c r="E729" s="172"/>
      <c r="F729" s="172"/>
      <c r="G729" s="172"/>
      <c r="H729" s="172"/>
      <c r="I729" s="172"/>
      <c r="J729" s="172"/>
      <c r="K729" s="173"/>
      <c r="L729" s="179"/>
      <c r="M729" s="179"/>
      <c r="N729" s="172"/>
      <c r="O729" s="170" t="s">
        <v>20</v>
      </c>
      <c r="P729" s="172"/>
      <c r="Q729" s="172"/>
      <c r="R729" s="172"/>
      <c r="S729" s="172"/>
      <c r="T729" s="172"/>
      <c r="U729" s="172"/>
      <c r="V729" s="179"/>
      <c r="W729" s="179"/>
      <c r="X729" s="179"/>
      <c r="Y729" s="172"/>
      <c r="Z729" s="172"/>
      <c r="AA729" s="220"/>
    </row>
    <row r="730" spans="1:27" ht="39" thickTop="1">
      <c r="A730" s="274">
        <v>2004</v>
      </c>
      <c r="B730" s="120" t="s">
        <v>58</v>
      </c>
      <c r="C730" s="120" t="s">
        <v>59</v>
      </c>
      <c r="D730" s="120" t="s">
        <v>0</v>
      </c>
      <c r="E730" s="119" t="s">
        <v>3</v>
      </c>
      <c r="F730" s="121" t="s">
        <v>47</v>
      </c>
      <c r="G730" s="122" t="s">
        <v>49</v>
      </c>
      <c r="H730" s="122" t="s">
        <v>48</v>
      </c>
      <c r="I730" s="122" t="s">
        <v>50</v>
      </c>
      <c r="J730" s="123" t="s">
        <v>123</v>
      </c>
      <c r="K730" s="120" t="s">
        <v>52</v>
      </c>
      <c r="L730" s="158" t="s">
        <v>45</v>
      </c>
      <c r="M730" s="158" t="s">
        <v>56</v>
      </c>
      <c r="N730" s="120" t="s">
        <v>46</v>
      </c>
      <c r="O730" s="423">
        <v>2004</v>
      </c>
      <c r="P730" s="121" t="s">
        <v>40</v>
      </c>
      <c r="Q730" s="124" t="s">
        <v>41</v>
      </c>
      <c r="R730" s="122" t="s">
        <v>42</v>
      </c>
      <c r="S730" s="124" t="s">
        <v>55</v>
      </c>
      <c r="T730" s="125" t="s">
        <v>44</v>
      </c>
      <c r="U730" s="120" t="s">
        <v>65</v>
      </c>
      <c r="V730" s="159" t="s">
        <v>72</v>
      </c>
      <c r="W730" s="158" t="s">
        <v>67</v>
      </c>
      <c r="X730" s="160" t="s">
        <v>68</v>
      </c>
      <c r="Y730" s="120" t="s">
        <v>69</v>
      </c>
      <c r="Z730" s="126" t="s">
        <v>70</v>
      </c>
      <c r="AA730" s="126" t="s">
        <v>53</v>
      </c>
    </row>
    <row r="731" spans="1:27" ht="12.75">
      <c r="A731" s="161" t="s">
        <v>6</v>
      </c>
      <c r="B731" s="211">
        <v>171734.9003248341</v>
      </c>
      <c r="C731" s="211">
        <v>146300.02042581697</v>
      </c>
      <c r="D731" s="211">
        <v>812.8133587172432</v>
      </c>
      <c r="E731" s="211">
        <v>5731.874050123843</v>
      </c>
      <c r="F731" s="176">
        <v>3106.1511322663123</v>
      </c>
      <c r="G731" s="133">
        <v>510.4595940604099</v>
      </c>
      <c r="H731" s="221">
        <v>1558.962959903711</v>
      </c>
      <c r="I731" s="133">
        <v>336.443371984636</v>
      </c>
      <c r="J731" s="145">
        <v>270.4233489734258</v>
      </c>
      <c r="K731" s="211">
        <v>5782.440407188495</v>
      </c>
      <c r="L731" s="59">
        <v>2823.0141705445994</v>
      </c>
      <c r="M731" s="221">
        <v>317.91739702079985</v>
      </c>
      <c r="N731" s="211">
        <v>3140.9315675653993</v>
      </c>
      <c r="O731" s="161" t="s">
        <v>6</v>
      </c>
      <c r="P731" s="176">
        <v>1422.6470383972282</v>
      </c>
      <c r="Q731" s="59">
        <v>163.64492351595524</v>
      </c>
      <c r="R731" s="221">
        <v>739.2135861424099</v>
      </c>
      <c r="S731" s="221">
        <v>47.205626617406615</v>
      </c>
      <c r="T731" s="221">
        <v>193.38627758073096</v>
      </c>
      <c r="U731" s="211">
        <v>2566.0974522537313</v>
      </c>
      <c r="V731" s="58">
        <v>146.24518723781512</v>
      </c>
      <c r="W731" s="59">
        <v>391.17296414366314</v>
      </c>
      <c r="X731" s="131">
        <v>393.8619189776911</v>
      </c>
      <c r="Y731" s="132">
        <v>931.2800703591695</v>
      </c>
      <c r="Z731" s="132">
        <v>11331.988121895345</v>
      </c>
      <c r="AA731" s="132">
        <v>348332.3457791825</v>
      </c>
    </row>
    <row r="732" spans="1:27" ht="12.75">
      <c r="A732" s="162" t="s">
        <v>7</v>
      </c>
      <c r="B732" s="212">
        <v>192038.2280337901</v>
      </c>
      <c r="C732" s="212">
        <v>151451.285415714</v>
      </c>
      <c r="D732" s="212">
        <v>894.7210960045074</v>
      </c>
      <c r="E732" s="212">
        <v>6285.593136908236</v>
      </c>
      <c r="F732" s="173">
        <v>3421.7512293469954</v>
      </c>
      <c r="G732" s="133">
        <v>525.7895951699301</v>
      </c>
      <c r="H732" s="151">
        <v>1877.8745602913914</v>
      </c>
      <c r="I732" s="133">
        <v>325.7006494478956</v>
      </c>
      <c r="J732" s="145">
        <v>302.94264511885194</v>
      </c>
      <c r="K732" s="212">
        <v>6454.0586793750645</v>
      </c>
      <c r="L732" s="151">
        <v>1353.300492205475</v>
      </c>
      <c r="M732" s="151">
        <v>166.59764552099625</v>
      </c>
      <c r="N732" s="212">
        <v>1519.8981377264713</v>
      </c>
      <c r="O732" s="162" t="s">
        <v>7</v>
      </c>
      <c r="P732" s="173">
        <v>2099.2982713930296</v>
      </c>
      <c r="Q732" s="151">
        <v>103.31155040511678</v>
      </c>
      <c r="R732" s="151">
        <v>683.2339328987474</v>
      </c>
      <c r="S732" s="151">
        <v>74.79116923611264</v>
      </c>
      <c r="T732" s="151">
        <v>139.84056521195402</v>
      </c>
      <c r="U732" s="212">
        <v>3100.47548914496</v>
      </c>
      <c r="V732" s="133">
        <v>139.56657466829742</v>
      </c>
      <c r="W732" s="86">
        <v>460.0163006575894</v>
      </c>
      <c r="X732" s="134">
        <v>560.59035390441</v>
      </c>
      <c r="Y732" s="135">
        <v>1160.1732292302968</v>
      </c>
      <c r="Z732" s="135">
        <v>12271.349241765876</v>
      </c>
      <c r="AA732" s="135">
        <v>375175.78245983133</v>
      </c>
    </row>
    <row r="733" spans="1:27" ht="12.75">
      <c r="A733" s="162" t="s">
        <v>8</v>
      </c>
      <c r="B733" s="212">
        <v>207825.43174546649</v>
      </c>
      <c r="C733" s="212">
        <v>175338.980913941</v>
      </c>
      <c r="D733" s="212">
        <v>1210.1372602591389</v>
      </c>
      <c r="E733" s="212">
        <v>6345.510272620183</v>
      </c>
      <c r="F733" s="173">
        <v>3750.5567838293005</v>
      </c>
      <c r="G733" s="133">
        <v>397.0462117786116</v>
      </c>
      <c r="H733" s="151">
        <v>2092.3597703177725</v>
      </c>
      <c r="I733" s="133">
        <v>334.53895850109535</v>
      </c>
      <c r="J733" s="145">
        <v>386.07650428162304</v>
      </c>
      <c r="K733" s="212">
        <v>6960.578228708402</v>
      </c>
      <c r="L733" s="151">
        <v>1188.7157112903324</v>
      </c>
      <c r="M733" s="151">
        <v>149.34989343109768</v>
      </c>
      <c r="N733" s="212">
        <v>1338.06560472143</v>
      </c>
      <c r="O733" s="162" t="s">
        <v>8</v>
      </c>
      <c r="P733" s="173">
        <v>2241.9512003442405</v>
      </c>
      <c r="Q733" s="151">
        <v>140.7322825931577</v>
      </c>
      <c r="R733" s="151">
        <v>390.8353467829728</v>
      </c>
      <c r="S733" s="151">
        <v>63.404934510645774</v>
      </c>
      <c r="T733" s="151">
        <v>246.9108508395273</v>
      </c>
      <c r="U733" s="212">
        <v>3083.8346150705447</v>
      </c>
      <c r="V733" s="133">
        <v>136.70168657462267</v>
      </c>
      <c r="W733" s="86">
        <v>411.60282607496583</v>
      </c>
      <c r="X733" s="134">
        <v>451.1315255622062</v>
      </c>
      <c r="Y733" s="135">
        <v>999.4360382117948</v>
      </c>
      <c r="Z733" s="135">
        <v>11996.989851210006</v>
      </c>
      <c r="AA733" s="135">
        <v>415098.9645309025</v>
      </c>
    </row>
    <row r="734" spans="1:27" ht="12.75">
      <c r="A734" s="162" t="s">
        <v>9</v>
      </c>
      <c r="B734" s="212">
        <v>240859.4556940848</v>
      </c>
      <c r="C734" s="212">
        <v>132919.0408840505</v>
      </c>
      <c r="D734" s="212">
        <v>786.7603505538466</v>
      </c>
      <c r="E734" s="212">
        <v>4340.739340958642</v>
      </c>
      <c r="F734" s="173">
        <v>4490.37851488953</v>
      </c>
      <c r="G734" s="133">
        <v>599.8887963276082</v>
      </c>
      <c r="H734" s="151">
        <v>1898.8864408422007</v>
      </c>
      <c r="I734" s="133">
        <v>243.8434176011727</v>
      </c>
      <c r="J734" s="145">
        <v>366.3482256627727</v>
      </c>
      <c r="K734" s="212">
        <v>7599.345395323285</v>
      </c>
      <c r="L734" s="151">
        <v>1592.9968144908541</v>
      </c>
      <c r="M734" s="151">
        <v>320.46087118169896</v>
      </c>
      <c r="N734" s="212">
        <v>1913.457685672553</v>
      </c>
      <c r="O734" s="162" t="s">
        <v>9</v>
      </c>
      <c r="P734" s="173">
        <v>2127.508605427252</v>
      </c>
      <c r="Q734" s="151">
        <v>138.30727550252095</v>
      </c>
      <c r="R734" s="151">
        <v>551.3367353704576</v>
      </c>
      <c r="S734" s="151">
        <v>53.58650382557984</v>
      </c>
      <c r="T734" s="151">
        <v>191.84047358723103</v>
      </c>
      <c r="U734" s="212">
        <v>3062.579593713041</v>
      </c>
      <c r="V734" s="133">
        <v>164.66639869356885</v>
      </c>
      <c r="W734" s="86">
        <v>314.5777380927603</v>
      </c>
      <c r="X734" s="134">
        <v>895.5524416814261</v>
      </c>
      <c r="Y734" s="135">
        <v>1374.7965784677554</v>
      </c>
      <c r="Z734" s="135">
        <v>13535.446867494036</v>
      </c>
      <c r="AA734" s="135">
        <v>406391.62239063845</v>
      </c>
    </row>
    <row r="735" spans="1:27" ht="12.75">
      <c r="A735" s="162" t="s">
        <v>10</v>
      </c>
      <c r="B735" s="212">
        <v>218868.96530404894</v>
      </c>
      <c r="C735" s="212">
        <v>143138.5524766524</v>
      </c>
      <c r="D735" s="212">
        <v>1103.3052502047185</v>
      </c>
      <c r="E735" s="212">
        <v>3273.7530119228904</v>
      </c>
      <c r="F735" s="173">
        <v>3844.9914015997924</v>
      </c>
      <c r="G735" s="133">
        <v>564.8824716827836</v>
      </c>
      <c r="H735" s="151">
        <v>2181.4628748032037</v>
      </c>
      <c r="I735" s="133">
        <v>261.0166047858499</v>
      </c>
      <c r="J735" s="145">
        <v>436.61480049168557</v>
      </c>
      <c r="K735" s="212">
        <v>7288.968153363316</v>
      </c>
      <c r="L735" s="151">
        <v>1805.4916531290276</v>
      </c>
      <c r="M735" s="151">
        <v>300.67987208922705</v>
      </c>
      <c r="N735" s="212">
        <v>2106.171525218255</v>
      </c>
      <c r="O735" s="162" t="s">
        <v>10</v>
      </c>
      <c r="P735" s="173">
        <v>1758.0041585715405</v>
      </c>
      <c r="Q735" s="151">
        <v>165.50384151393146</v>
      </c>
      <c r="R735" s="151">
        <v>764.9460266906519</v>
      </c>
      <c r="S735" s="151">
        <v>78.33142751691365</v>
      </c>
      <c r="T735" s="151">
        <v>210.45547563415872</v>
      </c>
      <c r="U735" s="212">
        <v>2977.2409299271962</v>
      </c>
      <c r="V735" s="133">
        <v>145.80996645617495</v>
      </c>
      <c r="W735" s="86">
        <v>346.3191686414627</v>
      </c>
      <c r="X735" s="134">
        <v>551.6994003682397</v>
      </c>
      <c r="Y735" s="135">
        <v>1043.8285354658774</v>
      </c>
      <c r="Z735" s="135">
        <v>13642.468108763387</v>
      </c>
      <c r="AA735" s="135">
        <v>393443.25329478504</v>
      </c>
    </row>
    <row r="736" spans="1:27" ht="12.75">
      <c r="A736" s="162" t="s">
        <v>11</v>
      </c>
      <c r="B736" s="212">
        <v>254565.18646404683</v>
      </c>
      <c r="C736" s="212">
        <v>168190.9073999972</v>
      </c>
      <c r="D736" s="212">
        <v>1110.6140800255882</v>
      </c>
      <c r="E736" s="212">
        <v>2071.11880394271</v>
      </c>
      <c r="F736" s="173">
        <v>4084.757953328504</v>
      </c>
      <c r="G736" s="133">
        <v>416.9485463564361</v>
      </c>
      <c r="H736" s="151">
        <v>1645.1131449171912</v>
      </c>
      <c r="I736" s="133">
        <v>321.3210980619579</v>
      </c>
      <c r="J736" s="145">
        <v>317.424381319144</v>
      </c>
      <c r="K736" s="212">
        <v>6785.565123983234</v>
      </c>
      <c r="L736" s="151">
        <v>2024.2913361066921</v>
      </c>
      <c r="M736" s="151">
        <v>356.0489688168474</v>
      </c>
      <c r="N736" s="212">
        <v>2380.3403049235394</v>
      </c>
      <c r="O736" s="162" t="s">
        <v>11</v>
      </c>
      <c r="P736" s="173">
        <v>1524.5096164783783</v>
      </c>
      <c r="Q736" s="151">
        <v>168.7441795554128</v>
      </c>
      <c r="R736" s="151">
        <v>739.4465015626344</v>
      </c>
      <c r="S736" s="151">
        <v>91.97095128100857</v>
      </c>
      <c r="T736" s="151">
        <v>221.37745120240874</v>
      </c>
      <c r="U736" s="212">
        <v>2746.048700079843</v>
      </c>
      <c r="V736" s="133">
        <v>96.76410061898147</v>
      </c>
      <c r="W736" s="86">
        <v>181.68083606950523</v>
      </c>
      <c r="X736" s="134">
        <v>440.35720635181207</v>
      </c>
      <c r="Y736" s="135">
        <v>718.8021430402987</v>
      </c>
      <c r="Z736" s="135">
        <v>14303.364944390438</v>
      </c>
      <c r="AA736" s="135">
        <v>452871.9479645164</v>
      </c>
    </row>
    <row r="737" spans="1:27" ht="12.75">
      <c r="A737" s="162" t="s">
        <v>12</v>
      </c>
      <c r="B737" s="212">
        <v>277549.59772585443</v>
      </c>
      <c r="C737" s="212">
        <v>189168.49579780933</v>
      </c>
      <c r="D737" s="212">
        <v>1051.3808490639572</v>
      </c>
      <c r="E737" s="212">
        <v>3319.9791293607777</v>
      </c>
      <c r="F737" s="173">
        <v>5703.787689512694</v>
      </c>
      <c r="G737" s="133">
        <v>758.250183018694</v>
      </c>
      <c r="H737" s="151">
        <v>1911.035322665889</v>
      </c>
      <c r="I737" s="133">
        <v>564.6792549377243</v>
      </c>
      <c r="J737" s="145">
        <v>670.7430935368347</v>
      </c>
      <c r="K737" s="212">
        <v>9608.495543671837</v>
      </c>
      <c r="L737" s="151">
        <v>2276.5526887103906</v>
      </c>
      <c r="M737" s="151">
        <v>518.1688698051279</v>
      </c>
      <c r="N737" s="212">
        <v>2794.7215585155186</v>
      </c>
      <c r="O737" s="162" t="s">
        <v>12</v>
      </c>
      <c r="P737" s="173">
        <v>883.9093472365594</v>
      </c>
      <c r="Q737" s="151">
        <v>231.4103925484928</v>
      </c>
      <c r="R737" s="151">
        <v>681.5238854703562</v>
      </c>
      <c r="S737" s="151">
        <v>99.19326542326729</v>
      </c>
      <c r="T737" s="151">
        <v>256.5890993593969</v>
      </c>
      <c r="U737" s="212">
        <v>2152.625990038073</v>
      </c>
      <c r="V737" s="133">
        <v>179.30978918440397</v>
      </c>
      <c r="W737" s="86">
        <v>312.67625169753</v>
      </c>
      <c r="X737" s="134">
        <v>982.2877638305999</v>
      </c>
      <c r="Y737" s="135">
        <v>1474.273804712534</v>
      </c>
      <c r="Z737" s="135">
        <v>18792.094481134915</v>
      </c>
      <c r="AA737" s="135">
        <v>505911.6648803323</v>
      </c>
    </row>
    <row r="738" spans="1:27" ht="12.75">
      <c r="A738" s="162" t="s">
        <v>13</v>
      </c>
      <c r="B738" s="212">
        <v>286650.06634484325</v>
      </c>
      <c r="C738" s="212">
        <v>133374.46982025777</v>
      </c>
      <c r="D738" s="212">
        <v>1460.7280711790022</v>
      </c>
      <c r="E738" s="212">
        <v>3617.8582420975526</v>
      </c>
      <c r="F738" s="173">
        <v>6700.355800420179</v>
      </c>
      <c r="G738" s="133">
        <v>1056.237021671305</v>
      </c>
      <c r="H738" s="151">
        <v>2655.0501323762414</v>
      </c>
      <c r="I738" s="133">
        <v>1505.257461590557</v>
      </c>
      <c r="J738" s="145">
        <v>354.29355327901163</v>
      </c>
      <c r="K738" s="212">
        <v>12271.193969337295</v>
      </c>
      <c r="L738" s="151">
        <v>2049.1359883271034</v>
      </c>
      <c r="M738" s="151">
        <v>350.29046168575803</v>
      </c>
      <c r="N738" s="212">
        <v>2399.4264500128616</v>
      </c>
      <c r="O738" s="162" t="s">
        <v>13</v>
      </c>
      <c r="P738" s="173">
        <v>997.7210644244888</v>
      </c>
      <c r="Q738" s="151">
        <v>223.69456063628903</v>
      </c>
      <c r="R738" s="151">
        <v>926.0515110980822</v>
      </c>
      <c r="S738" s="151">
        <v>61.96899114997924</v>
      </c>
      <c r="T738" s="151">
        <v>368.8869982860965</v>
      </c>
      <c r="U738" s="212">
        <v>2578.3231255949354</v>
      </c>
      <c r="V738" s="133">
        <v>106.39976007905977</v>
      </c>
      <c r="W738" s="86">
        <v>207.7231859391274</v>
      </c>
      <c r="X738" s="134">
        <v>600.0274965807228</v>
      </c>
      <c r="Y738" s="135">
        <v>914.1504425989099</v>
      </c>
      <c r="Z738" s="135">
        <v>17382.250179385588</v>
      </c>
      <c r="AA738" s="135">
        <v>460648.466644843</v>
      </c>
    </row>
    <row r="739" spans="1:27" ht="12.75">
      <c r="A739" s="162" t="s">
        <v>14</v>
      </c>
      <c r="B739" s="212">
        <v>203380.89253976048</v>
      </c>
      <c r="C739" s="212">
        <v>113513.04437939041</v>
      </c>
      <c r="D739" s="212">
        <v>1056.6970985867274</v>
      </c>
      <c r="E739" s="212">
        <v>2960.056622566125</v>
      </c>
      <c r="F739" s="173">
        <v>6853.564579671831</v>
      </c>
      <c r="G739" s="133">
        <v>507.1882945081515</v>
      </c>
      <c r="H739" s="151">
        <v>2566.5606776507466</v>
      </c>
      <c r="I739" s="133">
        <v>447.8751444810395</v>
      </c>
      <c r="J739" s="145">
        <v>526.0858916522358</v>
      </c>
      <c r="K739" s="212">
        <v>10901.274587964002</v>
      </c>
      <c r="L739" s="151">
        <v>2967.6001619629315</v>
      </c>
      <c r="M739" s="151">
        <v>519.5739442835463</v>
      </c>
      <c r="N739" s="212">
        <v>3487.174106246478</v>
      </c>
      <c r="O739" s="162" t="s">
        <v>14</v>
      </c>
      <c r="P739" s="173">
        <v>1726.8374225672628</v>
      </c>
      <c r="Q739" s="151">
        <v>152.62107426486196</v>
      </c>
      <c r="R739" s="151">
        <v>512.9721167232677</v>
      </c>
      <c r="S739" s="151">
        <v>57.756216158406794</v>
      </c>
      <c r="T739" s="151">
        <v>235.7411470005229</v>
      </c>
      <c r="U739" s="212">
        <v>2685.927976714322</v>
      </c>
      <c r="V739" s="133">
        <v>158.92921216979957</v>
      </c>
      <c r="W739" s="86">
        <v>290.73011862961334</v>
      </c>
      <c r="X739" s="134">
        <v>609.5038836812522</v>
      </c>
      <c r="Y739" s="135">
        <v>1059.1632144806651</v>
      </c>
      <c r="Z739" s="135">
        <v>12758.683518154681</v>
      </c>
      <c r="AA739" s="135">
        <v>351802.9140442562</v>
      </c>
    </row>
    <row r="740" spans="1:27" ht="12.75">
      <c r="A740" s="162" t="s">
        <v>15</v>
      </c>
      <c r="B740" s="212">
        <v>209676.6927792441</v>
      </c>
      <c r="C740" s="212">
        <v>136487.70055487615</v>
      </c>
      <c r="D740" s="212">
        <v>856.1693683928191</v>
      </c>
      <c r="E740" s="212">
        <v>5009.593700632916</v>
      </c>
      <c r="F740" s="173">
        <v>5291.815942156852</v>
      </c>
      <c r="G740" s="133">
        <v>893.7665552212262</v>
      </c>
      <c r="H740" s="151">
        <v>3376.7069081996888</v>
      </c>
      <c r="I740" s="133">
        <v>552.916997149656</v>
      </c>
      <c r="J740" s="145">
        <v>669.2235857604967</v>
      </c>
      <c r="K740" s="212">
        <v>10784.42998848792</v>
      </c>
      <c r="L740" s="151">
        <v>3295.888511952865</v>
      </c>
      <c r="M740" s="151">
        <v>379.31635006737946</v>
      </c>
      <c r="N740" s="212">
        <v>3675.2048620202445</v>
      </c>
      <c r="O740" s="162" t="s">
        <v>15</v>
      </c>
      <c r="P740" s="173">
        <v>2544.8138053133903</v>
      </c>
      <c r="Q740" s="151">
        <v>91.59140822634419</v>
      </c>
      <c r="R740" s="151">
        <v>407.3522514850322</v>
      </c>
      <c r="S740" s="151">
        <v>38.41341964206974</v>
      </c>
      <c r="T740" s="151">
        <v>151.33662589899714</v>
      </c>
      <c r="U740" s="212">
        <v>3233.507510565834</v>
      </c>
      <c r="V740" s="133">
        <v>134.52017597549332</v>
      </c>
      <c r="W740" s="86">
        <v>324.7217655459592</v>
      </c>
      <c r="X740" s="134">
        <v>872.1348027909627</v>
      </c>
      <c r="Y740" s="135">
        <v>1331.3767443124152</v>
      </c>
      <c r="Z740" s="135">
        <v>15150.405725034585</v>
      </c>
      <c r="AA740" s="135">
        <v>386205.0812336527</v>
      </c>
    </row>
    <row r="741" spans="1:27" ht="12.75">
      <c r="A741" s="162" t="s">
        <v>16</v>
      </c>
      <c r="B741" s="212">
        <v>217045.78574507026</v>
      </c>
      <c r="C741" s="212">
        <v>115657.00597751627</v>
      </c>
      <c r="D741" s="212">
        <v>881.6444763940572</v>
      </c>
      <c r="E741" s="212">
        <v>6150.590630504283</v>
      </c>
      <c r="F741" s="173">
        <v>5208.230700782085</v>
      </c>
      <c r="G741" s="133">
        <v>439.50925219271335</v>
      </c>
      <c r="H741" s="151">
        <v>2274.6422246010384</v>
      </c>
      <c r="I741" s="133">
        <v>313.58092176257895</v>
      </c>
      <c r="J741" s="145">
        <v>377.778814281065</v>
      </c>
      <c r="K741" s="212">
        <v>8613.74191361948</v>
      </c>
      <c r="L741" s="151">
        <v>1685.1453221076972</v>
      </c>
      <c r="M741" s="151">
        <v>249.85977255225438</v>
      </c>
      <c r="N741" s="212">
        <v>1935.0050946599515</v>
      </c>
      <c r="O741" s="162" t="s">
        <v>16</v>
      </c>
      <c r="P741" s="173">
        <v>3102.9957169421914</v>
      </c>
      <c r="Q741" s="151">
        <v>104.42717742604584</v>
      </c>
      <c r="R741" s="151">
        <v>474.69543660515615</v>
      </c>
      <c r="S741" s="151">
        <v>58.78197361168783</v>
      </c>
      <c r="T741" s="151">
        <v>207.54289066203037</v>
      </c>
      <c r="U741" s="212">
        <v>3948.443195247112</v>
      </c>
      <c r="V741" s="133">
        <v>99.1420763960413</v>
      </c>
      <c r="W741" s="86">
        <v>235.9833549160857</v>
      </c>
      <c r="X741" s="134">
        <v>443.98723643354987</v>
      </c>
      <c r="Y741" s="135">
        <v>779.1126677456768</v>
      </c>
      <c r="Z741" s="135">
        <v>11803.350529465759</v>
      </c>
      <c r="AA741" s="135">
        <v>366814.68023039424</v>
      </c>
    </row>
    <row r="742" spans="1:27" ht="12.75">
      <c r="A742" s="114" t="s">
        <v>17</v>
      </c>
      <c r="B742" s="215">
        <v>240314.04220450847</v>
      </c>
      <c r="C742" s="215">
        <v>151400.52373193813</v>
      </c>
      <c r="D742" s="215">
        <v>961.286479301176</v>
      </c>
      <c r="E742" s="215">
        <v>8840.609348637961</v>
      </c>
      <c r="F742" s="177">
        <v>4245.257580693888</v>
      </c>
      <c r="G742" s="133">
        <v>561.0599103279206</v>
      </c>
      <c r="H742" s="153">
        <v>1910.8921103844154</v>
      </c>
      <c r="I742" s="133">
        <v>517.4294996980425</v>
      </c>
      <c r="J742" s="145">
        <v>387.31262318337707</v>
      </c>
      <c r="K742" s="215">
        <v>7621.951724287644</v>
      </c>
      <c r="L742" s="153">
        <v>1527.7372183921416</v>
      </c>
      <c r="M742" s="153">
        <v>276.5405168696398</v>
      </c>
      <c r="N742" s="215">
        <v>1804.2777352617813</v>
      </c>
      <c r="O742" s="114" t="s">
        <v>17</v>
      </c>
      <c r="P742" s="177">
        <v>2596.0783694744555</v>
      </c>
      <c r="Q742" s="153">
        <v>144.79286605349006</v>
      </c>
      <c r="R742" s="153">
        <v>706.1929512207415</v>
      </c>
      <c r="S742" s="153">
        <v>130.7018680842931</v>
      </c>
      <c r="T742" s="153">
        <v>296.5836777157656</v>
      </c>
      <c r="U742" s="215">
        <v>3874.3497325487456</v>
      </c>
      <c r="V742" s="137">
        <v>125.89179490585948</v>
      </c>
      <c r="W742" s="136">
        <v>428.0977221540251</v>
      </c>
      <c r="X742" s="138">
        <v>874.1155652923401</v>
      </c>
      <c r="Y742" s="139">
        <v>1428.1050823522246</v>
      </c>
      <c r="Z742" s="139">
        <v>14018.54911531533</v>
      </c>
      <c r="AA742" s="139">
        <v>430263.69515441096</v>
      </c>
    </row>
    <row r="743" spans="1:27" ht="13.5" thickBot="1">
      <c r="A743" s="163" t="s">
        <v>5</v>
      </c>
      <c r="B743" s="217">
        <v>2720509.2449055524</v>
      </c>
      <c r="C743" s="217">
        <v>1756940.02777796</v>
      </c>
      <c r="D743" s="217">
        <v>12186.257738682783</v>
      </c>
      <c r="E743" s="217">
        <v>57947.276290276124</v>
      </c>
      <c r="F743" s="175">
        <v>56701.59930849796</v>
      </c>
      <c r="G743" s="164">
        <v>7231.026432315791</v>
      </c>
      <c r="H743" s="166">
        <v>25949.54712695349</v>
      </c>
      <c r="I743" s="164">
        <v>5724.603380002206</v>
      </c>
      <c r="J743" s="165">
        <v>5065.267467540523</v>
      </c>
      <c r="K743" s="217">
        <v>100672.04371530998</v>
      </c>
      <c r="L743" s="166">
        <v>24589.87006922011</v>
      </c>
      <c r="M743" s="166">
        <v>3904.8045633243737</v>
      </c>
      <c r="N743" s="217">
        <v>28494.674632544484</v>
      </c>
      <c r="O743" s="163" t="s">
        <v>5</v>
      </c>
      <c r="P743" s="175">
        <v>23026.27461657002</v>
      </c>
      <c r="Q743" s="166">
        <v>1828.7815322416188</v>
      </c>
      <c r="R743" s="166">
        <v>7577.800282050509</v>
      </c>
      <c r="S743" s="166">
        <v>856.1063470573711</v>
      </c>
      <c r="T743" s="166">
        <v>2720.49153297882</v>
      </c>
      <c r="U743" s="217">
        <v>36009.45431089834</v>
      </c>
      <c r="V743" s="167">
        <v>1633.9467229601178</v>
      </c>
      <c r="W743" s="164">
        <v>3905.302232562287</v>
      </c>
      <c r="X743" s="165">
        <v>7675.249595455212</v>
      </c>
      <c r="Y743" s="168">
        <v>13214.498550977616</v>
      </c>
      <c r="Z743" s="168">
        <v>166986.94068400998</v>
      </c>
      <c r="AA743" s="168">
        <v>4892960.418607746</v>
      </c>
    </row>
    <row r="744" spans="1:27" ht="14.25" thickBot="1" thickTop="1">
      <c r="A744" s="171" t="s">
        <v>21</v>
      </c>
      <c r="B744" s="152"/>
      <c r="D744" s="172"/>
      <c r="E744" s="172"/>
      <c r="F744" s="172"/>
      <c r="G744" s="172"/>
      <c r="H744" s="172"/>
      <c r="I744" s="172"/>
      <c r="J744" s="172"/>
      <c r="K744" s="219"/>
      <c r="L744" s="179"/>
      <c r="M744" s="179"/>
      <c r="N744" s="172"/>
      <c r="O744" s="170" t="s">
        <v>21</v>
      </c>
      <c r="P744" s="172"/>
      <c r="Q744" s="172"/>
      <c r="R744" s="172"/>
      <c r="S744" s="172"/>
      <c r="T744" s="172"/>
      <c r="U744" s="172"/>
      <c r="V744" s="179"/>
      <c r="W744" s="179"/>
      <c r="X744" s="179"/>
      <c r="Y744" s="172"/>
      <c r="Z744" s="172"/>
      <c r="AA744" s="220"/>
    </row>
    <row r="745" spans="1:27" ht="39" thickTop="1">
      <c r="A745" s="274">
        <v>2004</v>
      </c>
      <c r="B745" s="120" t="s">
        <v>58</v>
      </c>
      <c r="C745" s="120" t="s">
        <v>59</v>
      </c>
      <c r="D745" s="120" t="s">
        <v>0</v>
      </c>
      <c r="E745" s="119" t="s">
        <v>3</v>
      </c>
      <c r="F745" s="121" t="s">
        <v>47</v>
      </c>
      <c r="G745" s="122" t="s">
        <v>49</v>
      </c>
      <c r="H745" s="122" t="s">
        <v>48</v>
      </c>
      <c r="I745" s="122" t="s">
        <v>50</v>
      </c>
      <c r="J745" s="123" t="s">
        <v>123</v>
      </c>
      <c r="K745" s="120" t="s">
        <v>52</v>
      </c>
      <c r="L745" s="158" t="s">
        <v>45</v>
      </c>
      <c r="M745" s="158" t="s">
        <v>56</v>
      </c>
      <c r="N745" s="120" t="s">
        <v>46</v>
      </c>
      <c r="O745" s="423">
        <v>2004</v>
      </c>
      <c r="P745" s="121" t="s">
        <v>40</v>
      </c>
      <c r="Q745" s="124" t="s">
        <v>41</v>
      </c>
      <c r="R745" s="122" t="s">
        <v>42</v>
      </c>
      <c r="S745" s="124" t="s">
        <v>55</v>
      </c>
      <c r="T745" s="125" t="s">
        <v>44</v>
      </c>
      <c r="U745" s="120" t="s">
        <v>65</v>
      </c>
      <c r="V745" s="159" t="s">
        <v>72</v>
      </c>
      <c r="W745" s="158" t="s">
        <v>67</v>
      </c>
      <c r="X745" s="160" t="s">
        <v>68</v>
      </c>
      <c r="Y745" s="120" t="s">
        <v>69</v>
      </c>
      <c r="Z745" s="126" t="s">
        <v>70</v>
      </c>
      <c r="AA745" s="126" t="s">
        <v>53</v>
      </c>
    </row>
    <row r="746" spans="1:27" ht="12.75">
      <c r="A746" s="161" t="s">
        <v>6</v>
      </c>
      <c r="B746" s="211">
        <v>5025</v>
      </c>
      <c r="C746" s="211">
        <v>4898</v>
      </c>
      <c r="D746" s="211">
        <v>109183</v>
      </c>
      <c r="E746" s="211">
        <v>26346.00000000142</v>
      </c>
      <c r="F746" s="176">
        <v>1304</v>
      </c>
      <c r="G746" s="133">
        <v>60</v>
      </c>
      <c r="H746" s="221">
        <v>152</v>
      </c>
      <c r="I746" s="133">
        <v>26</v>
      </c>
      <c r="J746" s="145">
        <v>60</v>
      </c>
      <c r="K746" s="211">
        <v>1602</v>
      </c>
      <c r="L746" s="59">
        <v>6953.000000000009</v>
      </c>
      <c r="M746" s="221">
        <v>716</v>
      </c>
      <c r="N746" s="211">
        <v>7669.000000000009</v>
      </c>
      <c r="O746" s="161" t="s">
        <v>6</v>
      </c>
      <c r="P746" s="176">
        <v>1511</v>
      </c>
      <c r="Q746" s="59">
        <v>587</v>
      </c>
      <c r="R746" s="221">
        <v>4319</v>
      </c>
      <c r="S746" s="221">
        <v>345</v>
      </c>
      <c r="T746" s="221">
        <v>1794</v>
      </c>
      <c r="U746" s="211">
        <v>8556</v>
      </c>
      <c r="V746" s="58">
        <v>8</v>
      </c>
      <c r="W746" s="59">
        <v>28</v>
      </c>
      <c r="X746" s="131">
        <v>18</v>
      </c>
      <c r="Y746" s="132">
        <v>54</v>
      </c>
      <c r="Z746" s="132">
        <v>6440.000000000011</v>
      </c>
      <c r="AA746" s="132">
        <v>169772.99999999022</v>
      </c>
    </row>
    <row r="747" spans="1:27" ht="12.75">
      <c r="A747" s="162" t="s">
        <v>7</v>
      </c>
      <c r="B747" s="212">
        <v>3492</v>
      </c>
      <c r="C747" s="212">
        <v>3579</v>
      </c>
      <c r="D747" s="212">
        <v>114689.00000000156</v>
      </c>
      <c r="E747" s="212">
        <v>26083.00000000117</v>
      </c>
      <c r="F747" s="173">
        <v>1248</v>
      </c>
      <c r="G747" s="133">
        <v>83</v>
      </c>
      <c r="H747" s="151">
        <v>186</v>
      </c>
      <c r="I747" s="133">
        <v>24</v>
      </c>
      <c r="J747" s="145">
        <v>67</v>
      </c>
      <c r="K747" s="212">
        <v>1608</v>
      </c>
      <c r="L747" s="151">
        <v>4574.000000000008</v>
      </c>
      <c r="M747" s="151">
        <v>517</v>
      </c>
      <c r="N747" s="212">
        <v>5091.000000000008</v>
      </c>
      <c r="O747" s="162" t="s">
        <v>7</v>
      </c>
      <c r="P747" s="173">
        <v>648</v>
      </c>
      <c r="Q747" s="151">
        <v>159</v>
      </c>
      <c r="R747" s="151">
        <v>2979</v>
      </c>
      <c r="S747" s="151">
        <v>235</v>
      </c>
      <c r="T747" s="151">
        <v>889</v>
      </c>
      <c r="U747" s="212">
        <v>4910</v>
      </c>
      <c r="V747" s="133">
        <v>2</v>
      </c>
      <c r="W747" s="86">
        <v>16</v>
      </c>
      <c r="X747" s="134">
        <v>23</v>
      </c>
      <c r="Y747" s="135">
        <v>41</v>
      </c>
      <c r="Z747" s="135">
        <v>5737.000000000011</v>
      </c>
      <c r="AA747" s="135">
        <v>165229.99999999083</v>
      </c>
    </row>
    <row r="748" spans="1:27" ht="12.75">
      <c r="A748" s="162" t="s">
        <v>8</v>
      </c>
      <c r="B748" s="212">
        <v>3478</v>
      </c>
      <c r="C748" s="212">
        <v>3920</v>
      </c>
      <c r="D748" s="212">
        <v>116154.99999999843</v>
      </c>
      <c r="E748" s="212">
        <v>21269.99999999912</v>
      </c>
      <c r="F748" s="173">
        <v>1189</v>
      </c>
      <c r="G748" s="133">
        <v>72</v>
      </c>
      <c r="H748" s="151">
        <v>193</v>
      </c>
      <c r="I748" s="133">
        <v>27</v>
      </c>
      <c r="J748" s="145">
        <v>69</v>
      </c>
      <c r="K748" s="212">
        <v>1550</v>
      </c>
      <c r="L748" s="151">
        <v>4767.000000000007</v>
      </c>
      <c r="M748" s="151">
        <v>797</v>
      </c>
      <c r="N748" s="212">
        <v>5564.000000000007</v>
      </c>
      <c r="O748" s="162" t="s">
        <v>8</v>
      </c>
      <c r="P748" s="173">
        <v>858</v>
      </c>
      <c r="Q748" s="151">
        <v>295</v>
      </c>
      <c r="R748" s="151">
        <v>2058</v>
      </c>
      <c r="S748" s="151">
        <v>188</v>
      </c>
      <c r="T748" s="151">
        <v>1241</v>
      </c>
      <c r="U748" s="212">
        <v>4640</v>
      </c>
      <c r="V748" s="133">
        <v>2</v>
      </c>
      <c r="W748" s="86">
        <v>9</v>
      </c>
      <c r="X748" s="134">
        <v>21</v>
      </c>
      <c r="Y748" s="135">
        <v>32</v>
      </c>
      <c r="Z748" s="135">
        <v>8994</v>
      </c>
      <c r="AA748" s="135">
        <v>165603.00000000143</v>
      </c>
    </row>
    <row r="749" spans="1:27" ht="12.75">
      <c r="A749" s="162" t="s">
        <v>9</v>
      </c>
      <c r="B749" s="212">
        <v>3111</v>
      </c>
      <c r="C749" s="212">
        <v>2981</v>
      </c>
      <c r="D749" s="212">
        <v>103526.9999999967</v>
      </c>
      <c r="E749" s="212">
        <v>8146.000000000052</v>
      </c>
      <c r="F749" s="173">
        <v>798</v>
      </c>
      <c r="G749" s="133">
        <v>80</v>
      </c>
      <c r="H749" s="151">
        <v>120</v>
      </c>
      <c r="I749" s="133">
        <v>20</v>
      </c>
      <c r="J749" s="145">
        <v>67</v>
      </c>
      <c r="K749" s="212">
        <v>1085</v>
      </c>
      <c r="L749" s="151">
        <v>5907.999999999988</v>
      </c>
      <c r="M749" s="151">
        <v>1287</v>
      </c>
      <c r="N749" s="212">
        <v>7194.999999999988</v>
      </c>
      <c r="O749" s="162" t="s">
        <v>9</v>
      </c>
      <c r="P749" s="173">
        <v>929</v>
      </c>
      <c r="Q749" s="151">
        <v>300</v>
      </c>
      <c r="R749" s="151">
        <v>2395</v>
      </c>
      <c r="S749" s="151">
        <v>145</v>
      </c>
      <c r="T749" s="151">
        <v>881.0000000000027</v>
      </c>
      <c r="U749" s="212">
        <v>4650</v>
      </c>
      <c r="V749" s="133">
        <v>4</v>
      </c>
      <c r="W749" s="86">
        <v>16</v>
      </c>
      <c r="X749" s="134">
        <v>25</v>
      </c>
      <c r="Y749" s="135">
        <v>45</v>
      </c>
      <c r="Z749" s="135">
        <v>12026</v>
      </c>
      <c r="AA749" s="135">
        <v>142765.99999999098</v>
      </c>
    </row>
    <row r="750" spans="1:27" ht="12.75">
      <c r="A750" s="162" t="s">
        <v>10</v>
      </c>
      <c r="B750" s="212">
        <v>3824</v>
      </c>
      <c r="C750" s="212">
        <v>3981</v>
      </c>
      <c r="D750" s="212">
        <v>112291.0000000027</v>
      </c>
      <c r="E750" s="212">
        <v>7641.000000000354</v>
      </c>
      <c r="F750" s="173">
        <v>725</v>
      </c>
      <c r="G750" s="133">
        <v>91</v>
      </c>
      <c r="H750" s="151">
        <v>134</v>
      </c>
      <c r="I750" s="133">
        <v>17</v>
      </c>
      <c r="J750" s="145">
        <v>50</v>
      </c>
      <c r="K750" s="212">
        <v>1017</v>
      </c>
      <c r="L750" s="151">
        <v>9488.999999999982</v>
      </c>
      <c r="M750" s="151">
        <v>1152</v>
      </c>
      <c r="N750" s="212">
        <v>10641</v>
      </c>
      <c r="O750" s="162" t="s">
        <v>10</v>
      </c>
      <c r="P750" s="173">
        <v>666</v>
      </c>
      <c r="Q750" s="151">
        <v>236</v>
      </c>
      <c r="R750" s="151">
        <v>2709</v>
      </c>
      <c r="S750" s="151">
        <v>247</v>
      </c>
      <c r="T750" s="151">
        <v>710</v>
      </c>
      <c r="U750" s="212">
        <v>4568</v>
      </c>
      <c r="V750" s="133">
        <v>1</v>
      </c>
      <c r="W750" s="86">
        <v>21</v>
      </c>
      <c r="X750" s="134">
        <v>26</v>
      </c>
      <c r="Y750" s="135">
        <v>48</v>
      </c>
      <c r="Z750" s="135">
        <v>8449</v>
      </c>
      <c r="AA750" s="135">
        <v>152460.000000005</v>
      </c>
    </row>
    <row r="751" spans="1:27" ht="12.75">
      <c r="A751" s="162" t="s">
        <v>11</v>
      </c>
      <c r="B751" s="212">
        <v>3963</v>
      </c>
      <c r="C751" s="212">
        <v>5235</v>
      </c>
      <c r="D751" s="212">
        <v>121691.99999999691</v>
      </c>
      <c r="E751" s="212">
        <v>5941.999999999919</v>
      </c>
      <c r="F751" s="173">
        <v>596</v>
      </c>
      <c r="G751" s="133">
        <v>65</v>
      </c>
      <c r="H751" s="151">
        <v>131</v>
      </c>
      <c r="I751" s="133">
        <v>19</v>
      </c>
      <c r="J751" s="145">
        <v>46</v>
      </c>
      <c r="K751" s="212">
        <v>857</v>
      </c>
      <c r="L751" s="151">
        <v>8746.999999999953</v>
      </c>
      <c r="M751" s="151">
        <v>1827</v>
      </c>
      <c r="N751" s="212">
        <v>10574</v>
      </c>
      <c r="O751" s="162" t="s">
        <v>11</v>
      </c>
      <c r="P751" s="173">
        <v>534</v>
      </c>
      <c r="Q751" s="151">
        <v>331</v>
      </c>
      <c r="R751" s="151">
        <v>2870</v>
      </c>
      <c r="S751" s="151">
        <v>350</v>
      </c>
      <c r="T751" s="151">
        <v>1567</v>
      </c>
      <c r="U751" s="212">
        <v>5652</v>
      </c>
      <c r="V751" s="133">
        <v>5</v>
      </c>
      <c r="W751" s="86">
        <v>7</v>
      </c>
      <c r="X751" s="134">
        <v>13</v>
      </c>
      <c r="Y751" s="135">
        <v>25</v>
      </c>
      <c r="Z751" s="135">
        <v>10715</v>
      </c>
      <c r="AA751" s="135">
        <v>164655.00000000262</v>
      </c>
    </row>
    <row r="752" spans="1:27" ht="12.75">
      <c r="A752" s="162" t="s">
        <v>12</v>
      </c>
      <c r="B752" s="212">
        <v>6469</v>
      </c>
      <c r="C752" s="212">
        <v>7312</v>
      </c>
      <c r="D752" s="212">
        <v>128835.99999999575</v>
      </c>
      <c r="E752" s="212">
        <v>8056.999999999886</v>
      </c>
      <c r="F752" s="173">
        <v>596</v>
      </c>
      <c r="G752" s="133">
        <v>100</v>
      </c>
      <c r="H752" s="151">
        <v>173</v>
      </c>
      <c r="I752" s="133">
        <v>22</v>
      </c>
      <c r="J752" s="145">
        <v>78</v>
      </c>
      <c r="K752" s="212">
        <v>969</v>
      </c>
      <c r="L752" s="151">
        <v>7279.999999999992</v>
      </c>
      <c r="M752" s="151">
        <v>1914</v>
      </c>
      <c r="N752" s="212">
        <v>9193.999999999993</v>
      </c>
      <c r="O752" s="162" t="s">
        <v>12</v>
      </c>
      <c r="P752" s="173">
        <v>992</v>
      </c>
      <c r="Q752" s="151">
        <v>440</v>
      </c>
      <c r="R752" s="151">
        <v>3102</v>
      </c>
      <c r="S752" s="151">
        <v>186</v>
      </c>
      <c r="T752" s="151">
        <v>1237</v>
      </c>
      <c r="U752" s="212">
        <v>5957</v>
      </c>
      <c r="V752" s="133">
        <v>1</v>
      </c>
      <c r="W752" s="86">
        <v>19</v>
      </c>
      <c r="X752" s="134">
        <v>58</v>
      </c>
      <c r="Y752" s="135">
        <v>78</v>
      </c>
      <c r="Z752" s="135">
        <v>11444</v>
      </c>
      <c r="AA752" s="135">
        <v>178315.9999999892</v>
      </c>
    </row>
    <row r="753" spans="1:27" ht="12.75">
      <c r="A753" s="162" t="s">
        <v>13</v>
      </c>
      <c r="B753" s="212">
        <v>4887</v>
      </c>
      <c r="C753" s="212">
        <v>4258</v>
      </c>
      <c r="D753" s="212">
        <v>143481.00000000367</v>
      </c>
      <c r="E753" s="212">
        <v>8666.999999999929</v>
      </c>
      <c r="F753" s="173">
        <v>1032</v>
      </c>
      <c r="G753" s="133">
        <v>94</v>
      </c>
      <c r="H753" s="151">
        <v>220</v>
      </c>
      <c r="I753" s="133">
        <v>92</v>
      </c>
      <c r="J753" s="145">
        <v>38</v>
      </c>
      <c r="K753" s="212">
        <v>1476</v>
      </c>
      <c r="L753" s="151">
        <v>7608.99999999999</v>
      </c>
      <c r="M753" s="151">
        <v>2296</v>
      </c>
      <c r="N753" s="212">
        <v>9904.999999999989</v>
      </c>
      <c r="O753" s="162" t="s">
        <v>13</v>
      </c>
      <c r="P753" s="173">
        <v>1023</v>
      </c>
      <c r="Q753" s="151">
        <v>428</v>
      </c>
      <c r="R753" s="151">
        <v>2385.9999999999945</v>
      </c>
      <c r="S753" s="151">
        <v>263</v>
      </c>
      <c r="T753" s="151">
        <v>1559</v>
      </c>
      <c r="U753" s="212">
        <v>5658.9999999999945</v>
      </c>
      <c r="V753" s="133">
        <v>5</v>
      </c>
      <c r="W753" s="86">
        <v>4</v>
      </c>
      <c r="X753" s="134">
        <v>47</v>
      </c>
      <c r="Y753" s="135">
        <v>56</v>
      </c>
      <c r="Z753" s="135">
        <v>7593.999999999988</v>
      </c>
      <c r="AA753" s="135">
        <v>185983.00000000556</v>
      </c>
    </row>
    <row r="754" spans="1:27" ht="12.75">
      <c r="A754" s="162" t="s">
        <v>14</v>
      </c>
      <c r="B754" s="212">
        <v>3186</v>
      </c>
      <c r="C754" s="212">
        <v>3549</v>
      </c>
      <c r="D754" s="212">
        <v>131232.9999999918</v>
      </c>
      <c r="E754" s="212">
        <v>6250.999999999874</v>
      </c>
      <c r="F754" s="173">
        <v>556</v>
      </c>
      <c r="G754" s="133">
        <v>80</v>
      </c>
      <c r="H754" s="151">
        <v>180</v>
      </c>
      <c r="I754" s="133">
        <v>27</v>
      </c>
      <c r="J754" s="145">
        <v>39</v>
      </c>
      <c r="K754" s="212">
        <v>882</v>
      </c>
      <c r="L754" s="151">
        <v>8608.999999999967</v>
      </c>
      <c r="M754" s="151">
        <v>1810</v>
      </c>
      <c r="N754" s="212">
        <v>10419</v>
      </c>
      <c r="O754" s="162" t="s">
        <v>14</v>
      </c>
      <c r="P754" s="173">
        <v>1004</v>
      </c>
      <c r="Q754" s="151">
        <v>247</v>
      </c>
      <c r="R754" s="151">
        <v>1838</v>
      </c>
      <c r="S754" s="151">
        <v>273</v>
      </c>
      <c r="T754" s="151">
        <v>1479</v>
      </c>
      <c r="U754" s="212">
        <v>4841</v>
      </c>
      <c r="V754" s="133">
        <v>3</v>
      </c>
      <c r="W754" s="86">
        <v>17</v>
      </c>
      <c r="X754" s="134">
        <v>26</v>
      </c>
      <c r="Y754" s="135">
        <v>46</v>
      </c>
      <c r="Z754" s="135">
        <v>9870</v>
      </c>
      <c r="AA754" s="135">
        <v>170276.9999999858</v>
      </c>
    </row>
    <row r="755" spans="1:27" ht="12.75">
      <c r="A755" s="162" t="s">
        <v>15</v>
      </c>
      <c r="B755" s="212">
        <v>3503</v>
      </c>
      <c r="C755" s="212">
        <v>3280</v>
      </c>
      <c r="D755" s="212">
        <v>135032.9999999964</v>
      </c>
      <c r="E755" s="212">
        <v>9720.00000000027</v>
      </c>
      <c r="F755" s="173">
        <v>519</v>
      </c>
      <c r="G755" s="133">
        <v>55</v>
      </c>
      <c r="H755" s="151">
        <v>190</v>
      </c>
      <c r="I755" s="133">
        <v>27</v>
      </c>
      <c r="J755" s="145">
        <v>36</v>
      </c>
      <c r="K755" s="212">
        <v>827</v>
      </c>
      <c r="L755" s="151">
        <v>6861.000000000029</v>
      </c>
      <c r="M755" s="151">
        <v>1129</v>
      </c>
      <c r="N755" s="212">
        <v>7990.000000000029</v>
      </c>
      <c r="O755" s="162" t="s">
        <v>15</v>
      </c>
      <c r="P755" s="173">
        <v>1072</v>
      </c>
      <c r="Q755" s="151">
        <v>191</v>
      </c>
      <c r="R755" s="151">
        <v>1920</v>
      </c>
      <c r="S755" s="151">
        <v>227</v>
      </c>
      <c r="T755" s="151">
        <v>832</v>
      </c>
      <c r="U755" s="212">
        <v>4242</v>
      </c>
      <c r="V755" s="133">
        <v>1</v>
      </c>
      <c r="W755" s="86">
        <v>9</v>
      </c>
      <c r="X755" s="134">
        <v>25</v>
      </c>
      <c r="Y755" s="135">
        <v>35</v>
      </c>
      <c r="Z755" s="135">
        <v>11928</v>
      </c>
      <c r="AA755" s="135">
        <v>176557.99999999136</v>
      </c>
    </row>
    <row r="756" spans="1:27" ht="12.75">
      <c r="A756" s="162" t="s">
        <v>16</v>
      </c>
      <c r="B756" s="212">
        <v>2114</v>
      </c>
      <c r="C756" s="212">
        <v>2138</v>
      </c>
      <c r="D756" s="212">
        <v>119624.0000000034</v>
      </c>
      <c r="E756" s="212">
        <v>12930.99999999913</v>
      </c>
      <c r="F756" s="173">
        <v>943</v>
      </c>
      <c r="G756" s="133">
        <v>77</v>
      </c>
      <c r="H756" s="151">
        <v>234</v>
      </c>
      <c r="I756" s="133">
        <v>30</v>
      </c>
      <c r="J756" s="145">
        <v>48</v>
      </c>
      <c r="K756" s="212">
        <v>1332</v>
      </c>
      <c r="L756" s="151">
        <v>8694</v>
      </c>
      <c r="M756" s="151">
        <v>868.0000000000009</v>
      </c>
      <c r="N756" s="212">
        <v>9562</v>
      </c>
      <c r="O756" s="162" t="s">
        <v>16</v>
      </c>
      <c r="P756" s="173">
        <v>1006</v>
      </c>
      <c r="Q756" s="151">
        <v>206</v>
      </c>
      <c r="R756" s="151">
        <v>1909</v>
      </c>
      <c r="S756" s="151">
        <v>363</v>
      </c>
      <c r="T756" s="151">
        <v>530</v>
      </c>
      <c r="U756" s="212">
        <v>4014</v>
      </c>
      <c r="V756" s="133">
        <v>3</v>
      </c>
      <c r="W756" s="86">
        <v>1</v>
      </c>
      <c r="X756" s="134">
        <v>28</v>
      </c>
      <c r="Y756" s="135">
        <v>32</v>
      </c>
      <c r="Z756" s="135">
        <v>9420</v>
      </c>
      <c r="AA756" s="135">
        <v>161167.0000000088</v>
      </c>
    </row>
    <row r="757" spans="1:27" ht="12.75">
      <c r="A757" s="114" t="s">
        <v>17</v>
      </c>
      <c r="B757" s="215">
        <v>4441</v>
      </c>
      <c r="C757" s="215">
        <v>3306</v>
      </c>
      <c r="D757" s="215">
        <v>134155</v>
      </c>
      <c r="E757" s="215">
        <v>18161.999999999287</v>
      </c>
      <c r="F757" s="177">
        <v>713</v>
      </c>
      <c r="G757" s="133">
        <v>77</v>
      </c>
      <c r="H757" s="153">
        <v>198</v>
      </c>
      <c r="I757" s="133">
        <v>24</v>
      </c>
      <c r="J757" s="145">
        <v>59</v>
      </c>
      <c r="K757" s="215">
        <v>1071</v>
      </c>
      <c r="L757" s="153">
        <v>8878.999999999987</v>
      </c>
      <c r="M757" s="153">
        <v>952</v>
      </c>
      <c r="N757" s="215">
        <v>9830.999999999987</v>
      </c>
      <c r="O757" s="114" t="s">
        <v>17</v>
      </c>
      <c r="P757" s="177">
        <v>947</v>
      </c>
      <c r="Q757" s="153">
        <v>372</v>
      </c>
      <c r="R757" s="153">
        <v>2331</v>
      </c>
      <c r="S757" s="153">
        <v>410</v>
      </c>
      <c r="T757" s="153">
        <v>722</v>
      </c>
      <c r="U757" s="215">
        <v>4782</v>
      </c>
      <c r="V757" s="137">
        <v>8</v>
      </c>
      <c r="W757" s="136">
        <v>28</v>
      </c>
      <c r="X757" s="138">
        <v>18</v>
      </c>
      <c r="Y757" s="139">
        <v>54</v>
      </c>
      <c r="Z757" s="139">
        <v>10544</v>
      </c>
      <c r="AA757" s="139">
        <v>186346.00000000576</v>
      </c>
    </row>
    <row r="758" spans="1:27" ht="13.5" thickBot="1">
      <c r="A758" s="163" t="s">
        <v>5</v>
      </c>
      <c r="B758" s="217">
        <v>47493</v>
      </c>
      <c r="C758" s="217">
        <v>48437</v>
      </c>
      <c r="D758" s="217">
        <v>1469898.9999999877</v>
      </c>
      <c r="E758" s="217">
        <v>159216</v>
      </c>
      <c r="F758" s="175">
        <v>10219</v>
      </c>
      <c r="G758" s="164">
        <v>934</v>
      </c>
      <c r="H758" s="166">
        <v>2111</v>
      </c>
      <c r="I758" s="164">
        <v>355</v>
      </c>
      <c r="J758" s="202">
        <v>657</v>
      </c>
      <c r="K758" s="217">
        <v>14276</v>
      </c>
      <c r="L758" s="249">
        <v>88369.99999999991</v>
      </c>
      <c r="M758" s="276">
        <v>15265</v>
      </c>
      <c r="N758" s="217">
        <v>103635</v>
      </c>
      <c r="O758" s="275" t="s">
        <v>5</v>
      </c>
      <c r="P758" s="175">
        <v>11190</v>
      </c>
      <c r="Q758" s="166">
        <v>3792</v>
      </c>
      <c r="R758" s="166">
        <v>30816</v>
      </c>
      <c r="S758" s="166">
        <v>3232</v>
      </c>
      <c r="T758" s="276">
        <v>13441</v>
      </c>
      <c r="U758" s="217">
        <v>62471</v>
      </c>
      <c r="V758" s="201">
        <v>43</v>
      </c>
      <c r="W758" s="164">
        <v>175</v>
      </c>
      <c r="X758" s="202">
        <v>328</v>
      </c>
      <c r="Y758" s="168">
        <v>546</v>
      </c>
      <c r="Z758" s="168">
        <v>113161</v>
      </c>
      <c r="AA758" s="168">
        <v>2019133.9999999679</v>
      </c>
    </row>
    <row r="759" ht="13.5" thickTop="1"/>
    <row r="760" spans="1:27" ht="16.5" thickBot="1">
      <c r="A760" s="374" t="s">
        <v>134</v>
      </c>
      <c r="B760" s="9"/>
      <c r="C760" s="9"/>
      <c r="D760" s="117"/>
      <c r="E760" s="210"/>
      <c r="F760" s="210"/>
      <c r="G760" s="210"/>
      <c r="H760" s="210"/>
      <c r="I760" s="210"/>
      <c r="J760" s="210"/>
      <c r="K760" s="210"/>
      <c r="L760" s="413"/>
      <c r="M760" s="413"/>
      <c r="N760" s="117"/>
      <c r="O760" s="8"/>
      <c r="P760" s="84"/>
      <c r="Q760" s="84"/>
      <c r="R760" s="117"/>
      <c r="S760" s="117"/>
      <c r="T760" s="117"/>
      <c r="U760" s="117"/>
      <c r="V760" s="117"/>
      <c r="W760" s="117"/>
      <c r="X760" s="117"/>
      <c r="Y760" s="117"/>
      <c r="Z760" s="117"/>
      <c r="AA760" s="118"/>
    </row>
    <row r="761" spans="1:27" s="117" customFormat="1" ht="13.5" thickBot="1">
      <c r="A761" s="146"/>
      <c r="B761" s="223" t="s">
        <v>74</v>
      </c>
      <c r="C761" s="147" t="s">
        <v>75</v>
      </c>
      <c r="D761" s="148" t="s">
        <v>60</v>
      </c>
      <c r="E761" s="149" t="s">
        <v>61</v>
      </c>
      <c r="F761" s="483" t="s">
        <v>62</v>
      </c>
      <c r="G761" s="484"/>
      <c r="H761" s="484"/>
      <c r="I761" s="484"/>
      <c r="J761" s="484"/>
      <c r="K761" s="485"/>
      <c r="L761" s="486" t="s">
        <v>63</v>
      </c>
      <c r="M761" s="487"/>
      <c r="N761" s="488"/>
      <c r="O761" s="483" t="s">
        <v>64</v>
      </c>
      <c r="P761" s="484"/>
      <c r="Q761" s="484"/>
      <c r="R761" s="484"/>
      <c r="S761" s="484"/>
      <c r="T761" s="484"/>
      <c r="U761" s="485"/>
      <c r="V761" s="486" t="s">
        <v>66</v>
      </c>
      <c r="W761" s="487"/>
      <c r="X761" s="487"/>
      <c r="Y761" s="488"/>
      <c r="Z761" s="148" t="s">
        <v>71</v>
      </c>
      <c r="AA761" s="150" t="s">
        <v>5</v>
      </c>
    </row>
    <row r="762" spans="1:27" s="127" customFormat="1" ht="39.75" customHeight="1" thickTop="1">
      <c r="A762" s="274">
        <v>2005</v>
      </c>
      <c r="B762" s="120" t="s">
        <v>58</v>
      </c>
      <c r="C762" s="120" t="s">
        <v>59</v>
      </c>
      <c r="D762" s="120" t="s">
        <v>0</v>
      </c>
      <c r="E762" s="119" t="s">
        <v>3</v>
      </c>
      <c r="F762" s="121" t="s">
        <v>47</v>
      </c>
      <c r="G762" s="122" t="s">
        <v>49</v>
      </c>
      <c r="H762" s="122" t="s">
        <v>48</v>
      </c>
      <c r="I762" s="122" t="s">
        <v>50</v>
      </c>
      <c r="J762" s="123" t="s">
        <v>123</v>
      </c>
      <c r="K762" s="120" t="s">
        <v>52</v>
      </c>
      <c r="L762" s="158" t="s">
        <v>45</v>
      </c>
      <c r="M762" s="158" t="s">
        <v>56</v>
      </c>
      <c r="N762" s="120" t="s">
        <v>46</v>
      </c>
      <c r="O762" s="423">
        <v>2005</v>
      </c>
      <c r="P762" s="121" t="s">
        <v>40</v>
      </c>
      <c r="Q762" s="124" t="s">
        <v>41</v>
      </c>
      <c r="R762" s="122" t="s">
        <v>42</v>
      </c>
      <c r="S762" s="124" t="s">
        <v>55</v>
      </c>
      <c r="T762" s="125" t="s">
        <v>44</v>
      </c>
      <c r="U762" s="120" t="s">
        <v>65</v>
      </c>
      <c r="V762" s="159" t="s">
        <v>72</v>
      </c>
      <c r="W762" s="158" t="s">
        <v>67</v>
      </c>
      <c r="X762" s="160" t="s">
        <v>68</v>
      </c>
      <c r="Y762" s="120" t="s">
        <v>69</v>
      </c>
      <c r="Z762" s="120" t="s">
        <v>70</v>
      </c>
      <c r="AA762" s="120" t="s">
        <v>53</v>
      </c>
    </row>
    <row r="763" spans="1:29" ht="12.75">
      <c r="A763" s="161" t="s">
        <v>6</v>
      </c>
      <c r="B763" s="211">
        <v>197524.00012364218</v>
      </c>
      <c r="C763" s="211">
        <v>163272.10931411668</v>
      </c>
      <c r="D763" s="211">
        <v>133586.9616997808</v>
      </c>
      <c r="E763" s="211">
        <v>31315.830835283577</v>
      </c>
      <c r="F763" s="176">
        <v>4070.317912303955</v>
      </c>
      <c r="G763" s="133">
        <v>627.0910962341367</v>
      </c>
      <c r="H763" s="221">
        <v>1716.7834143498033</v>
      </c>
      <c r="I763" s="133">
        <v>361.66701174090457</v>
      </c>
      <c r="J763" s="145">
        <v>526.660746881844</v>
      </c>
      <c r="K763" s="211">
        <v>7302.520181510644</v>
      </c>
      <c r="L763" s="59">
        <v>9799.067139932144</v>
      </c>
      <c r="M763" s="221">
        <v>933.2057151515673</v>
      </c>
      <c r="N763" s="211">
        <v>10732.272855083711</v>
      </c>
      <c r="O763" s="161" t="s">
        <v>6</v>
      </c>
      <c r="P763" s="176">
        <v>2792.0441153968477</v>
      </c>
      <c r="Q763" s="59">
        <v>438.86590075523185</v>
      </c>
      <c r="R763" s="221">
        <v>3746.459465955683</v>
      </c>
      <c r="S763" s="221">
        <v>336.66901409388817</v>
      </c>
      <c r="T763" s="221">
        <v>1146.9354024050997</v>
      </c>
      <c r="U763" s="211">
        <v>8460.97389860675</v>
      </c>
      <c r="V763" s="58">
        <v>145.02308371056034</v>
      </c>
      <c r="W763" s="59">
        <v>494.77168752035476</v>
      </c>
      <c r="X763" s="131">
        <v>397.98629210589814</v>
      </c>
      <c r="Y763" s="132">
        <v>1037.7810633368133</v>
      </c>
      <c r="Z763" s="132">
        <v>23061.49999016059</v>
      </c>
      <c r="AA763" s="132">
        <v>576293.9499625158</v>
      </c>
      <c r="AC763" s="290"/>
    </row>
    <row r="764" spans="1:29" ht="12.75">
      <c r="A764" s="162" t="s">
        <v>7</v>
      </c>
      <c r="B764" s="212">
        <v>206782.35992368468</v>
      </c>
      <c r="C764" s="212">
        <v>171481.61844749926</v>
      </c>
      <c r="D764" s="212">
        <v>121650.96210395072</v>
      </c>
      <c r="E764" s="212">
        <v>33566.70922526184</v>
      </c>
      <c r="F764" s="173">
        <v>4229.351462942694</v>
      </c>
      <c r="G764" s="133">
        <v>580.7092261479079</v>
      </c>
      <c r="H764" s="151">
        <v>1992.975810803686</v>
      </c>
      <c r="I764" s="133">
        <v>376.5337282021816</v>
      </c>
      <c r="J764" s="145">
        <v>429.55314605058356</v>
      </c>
      <c r="K764" s="212">
        <v>7609.123374147052</v>
      </c>
      <c r="L764" s="151">
        <v>5600.378326380717</v>
      </c>
      <c r="M764" s="151">
        <v>648.4865784924775</v>
      </c>
      <c r="N764" s="212">
        <v>6248.864904873195</v>
      </c>
      <c r="O764" s="162" t="s">
        <v>7</v>
      </c>
      <c r="P764" s="173">
        <v>2578.701347231785</v>
      </c>
      <c r="Q764" s="151">
        <v>523.4886489857435</v>
      </c>
      <c r="R764" s="151">
        <v>3461.0090195773223</v>
      </c>
      <c r="S764" s="151">
        <v>187.93920985936987</v>
      </c>
      <c r="T764" s="151">
        <v>1367.0906876391791</v>
      </c>
      <c r="U764" s="212">
        <v>8118.2289132934</v>
      </c>
      <c r="V764" s="133">
        <v>111.93061692363736</v>
      </c>
      <c r="W764" s="86">
        <v>310.08798156776777</v>
      </c>
      <c r="X764" s="134">
        <v>474.5628359187205</v>
      </c>
      <c r="Y764" s="135">
        <v>896.5814344101257</v>
      </c>
      <c r="Z764" s="135">
        <v>18118.104652617825</v>
      </c>
      <c r="AA764" s="135">
        <v>574472.5529796463</v>
      </c>
      <c r="AC764" s="290"/>
    </row>
    <row r="765" spans="1:29" ht="12.75">
      <c r="A765" s="162" t="s">
        <v>8</v>
      </c>
      <c r="B765" s="212">
        <v>258609.9750635654</v>
      </c>
      <c r="C765" s="212">
        <v>199294.7277676166</v>
      </c>
      <c r="D765" s="212">
        <v>131001.2686139698</v>
      </c>
      <c r="E765" s="212">
        <v>37349.14357905313</v>
      </c>
      <c r="F765" s="173">
        <v>5623.897085783579</v>
      </c>
      <c r="G765" s="133">
        <v>469.1436037500208</v>
      </c>
      <c r="H765" s="151">
        <v>2480.1689913947666</v>
      </c>
      <c r="I765" s="133">
        <v>309.54863113801264</v>
      </c>
      <c r="J765" s="145">
        <v>540.527719406756</v>
      </c>
      <c r="K765" s="212">
        <v>9423.286031473135</v>
      </c>
      <c r="L765" s="151">
        <v>8906.63599932813</v>
      </c>
      <c r="M765" s="151">
        <v>882.0406919308493</v>
      </c>
      <c r="N765" s="212">
        <v>9788.67669125898</v>
      </c>
      <c r="O765" s="162" t="s">
        <v>8</v>
      </c>
      <c r="P765" s="173">
        <v>2437.8157802260357</v>
      </c>
      <c r="Q765" s="151">
        <v>379.52379490043194</v>
      </c>
      <c r="R765" s="151">
        <v>1954.0197683527604</v>
      </c>
      <c r="S765" s="151">
        <v>317.2385810720169</v>
      </c>
      <c r="T765" s="151">
        <v>967.242265715777</v>
      </c>
      <c r="U765" s="212">
        <v>6055.840190267023</v>
      </c>
      <c r="V765" s="133">
        <v>187.59688851320146</v>
      </c>
      <c r="W765" s="86">
        <v>353.28784484392196</v>
      </c>
      <c r="X765" s="134">
        <v>755.1287102813718</v>
      </c>
      <c r="Y765" s="135">
        <v>1296.0134436384951</v>
      </c>
      <c r="Z765" s="135">
        <v>17565.59878568595</v>
      </c>
      <c r="AA765" s="135">
        <v>670384.4598771695</v>
      </c>
      <c r="AC765" s="290"/>
    </row>
    <row r="766" spans="1:29" ht="12.75">
      <c r="A766" s="162" t="s">
        <v>9</v>
      </c>
      <c r="B766" s="212">
        <v>235256.7688457829</v>
      </c>
      <c r="C766" s="212">
        <v>136780.907306874</v>
      </c>
      <c r="D766" s="212">
        <v>104749.70970319693</v>
      </c>
      <c r="E766" s="212">
        <v>15894.03994818095</v>
      </c>
      <c r="F766" s="173">
        <v>5063.121642002712</v>
      </c>
      <c r="G766" s="133">
        <v>539.7937005228891</v>
      </c>
      <c r="H766" s="151">
        <v>2141.6654879761154</v>
      </c>
      <c r="I766" s="133">
        <v>400.11547367989584</v>
      </c>
      <c r="J766" s="145">
        <v>438.9293513512872</v>
      </c>
      <c r="K766" s="212">
        <v>8583.6256555329</v>
      </c>
      <c r="L766" s="151">
        <v>8316.924681050536</v>
      </c>
      <c r="M766" s="151">
        <v>1426.7145037710054</v>
      </c>
      <c r="N766" s="212">
        <v>9743.63918482154</v>
      </c>
      <c r="O766" s="162" t="s">
        <v>9</v>
      </c>
      <c r="P766" s="173">
        <v>3090.420597687249</v>
      </c>
      <c r="Q766" s="151">
        <v>283.0639077063191</v>
      </c>
      <c r="R766" s="151">
        <v>2146.199632661729</v>
      </c>
      <c r="S766" s="151">
        <v>294.66191339371454</v>
      </c>
      <c r="T766" s="151">
        <v>785.4068732665055</v>
      </c>
      <c r="U766" s="212">
        <v>6599.752924715517</v>
      </c>
      <c r="V766" s="133">
        <v>201.17340883461446</v>
      </c>
      <c r="W766" s="86">
        <v>466.44379980851545</v>
      </c>
      <c r="X766" s="134">
        <v>522.056767221947</v>
      </c>
      <c r="Y766" s="135">
        <v>1189.673975865077</v>
      </c>
      <c r="Z766" s="135">
        <v>29635.68757642038</v>
      </c>
      <c r="AA766" s="135">
        <v>548433.8051206847</v>
      </c>
      <c r="AC766" s="290"/>
    </row>
    <row r="767" spans="1:29" ht="12.75">
      <c r="A767" s="162" t="s">
        <v>10</v>
      </c>
      <c r="B767" s="212">
        <v>238387.5008729496</v>
      </c>
      <c r="C767" s="212">
        <v>151537.89604492238</v>
      </c>
      <c r="D767" s="212">
        <v>118409.67321084409</v>
      </c>
      <c r="E767" s="212">
        <v>14286.282524173339</v>
      </c>
      <c r="F767" s="173">
        <v>3971.990597970663</v>
      </c>
      <c r="G767" s="133">
        <v>516.9137195677652</v>
      </c>
      <c r="H767" s="151">
        <v>2228.1515245209134</v>
      </c>
      <c r="I767" s="133">
        <v>392.75028661868555</v>
      </c>
      <c r="J767" s="145">
        <v>476.44674906672793</v>
      </c>
      <c r="K767" s="212">
        <v>7586.252877744754</v>
      </c>
      <c r="L767" s="151">
        <v>11392.58168005662</v>
      </c>
      <c r="M767" s="151">
        <v>1623.3360336552455</v>
      </c>
      <c r="N767" s="212">
        <v>13015.917713711868</v>
      </c>
      <c r="O767" s="162" t="s">
        <v>10</v>
      </c>
      <c r="P767" s="173">
        <v>3015.4813275882616</v>
      </c>
      <c r="Q767" s="151">
        <v>472.37524795241904</v>
      </c>
      <c r="R767" s="151">
        <v>2743.1370114424</v>
      </c>
      <c r="S767" s="151">
        <v>357.7259531276263</v>
      </c>
      <c r="T767" s="151">
        <v>1177.4010120862913</v>
      </c>
      <c r="U767" s="212">
        <v>7766.120552196999</v>
      </c>
      <c r="V767" s="133">
        <v>144.78420495867562</v>
      </c>
      <c r="W767" s="86">
        <v>310.3340740844367</v>
      </c>
      <c r="X767" s="134">
        <v>490.6535174742908</v>
      </c>
      <c r="Y767" s="135">
        <v>945.7717965174031</v>
      </c>
      <c r="Z767" s="135">
        <v>23955.969885367515</v>
      </c>
      <c r="AA767" s="135">
        <v>575891.3854784351</v>
      </c>
      <c r="AC767" s="290"/>
    </row>
    <row r="768" spans="1:29" ht="12.75">
      <c r="A768" s="162" t="s">
        <v>11</v>
      </c>
      <c r="B768" s="212">
        <v>287135.559861272</v>
      </c>
      <c r="C768" s="212">
        <v>185766.09668962113</v>
      </c>
      <c r="D768" s="212">
        <v>124129.92922623054</v>
      </c>
      <c r="E768" s="212">
        <v>7920.671632207561</v>
      </c>
      <c r="F768" s="173">
        <v>4157.671872950588</v>
      </c>
      <c r="G768" s="133">
        <v>441.39064812342275</v>
      </c>
      <c r="H768" s="151">
        <v>1396.296955770877</v>
      </c>
      <c r="I768" s="133">
        <v>452.4816162566651</v>
      </c>
      <c r="J768" s="145">
        <v>395.05324167643414</v>
      </c>
      <c r="K768" s="212">
        <v>6842.894334777989</v>
      </c>
      <c r="L768" s="151">
        <v>10578.139666252531</v>
      </c>
      <c r="M768" s="151">
        <v>2108.948648740098</v>
      </c>
      <c r="N768" s="212">
        <v>12687.08831499263</v>
      </c>
      <c r="O768" s="162" t="s">
        <v>11</v>
      </c>
      <c r="P768" s="173">
        <v>2681.1490740335403</v>
      </c>
      <c r="Q768" s="151">
        <v>527.6581624115105</v>
      </c>
      <c r="R768" s="151">
        <v>2901.0922633017803</v>
      </c>
      <c r="S768" s="151">
        <v>360.92039313410726</v>
      </c>
      <c r="T768" s="151">
        <v>2289.851206125678</v>
      </c>
      <c r="U768" s="212">
        <v>8760.671099006617</v>
      </c>
      <c r="V768" s="133">
        <v>79.51672580011315</v>
      </c>
      <c r="W768" s="86">
        <v>312.6316464316337</v>
      </c>
      <c r="X768" s="134">
        <v>523.0922836816278</v>
      </c>
      <c r="Y768" s="135">
        <v>915.2406559133747</v>
      </c>
      <c r="Z768" s="135">
        <v>28562.88712630039</v>
      </c>
      <c r="AA768" s="135">
        <v>662721.0389402781</v>
      </c>
      <c r="AC768" s="290"/>
    </row>
    <row r="769" spans="1:29" ht="12.75">
      <c r="A769" s="162" t="s">
        <v>12</v>
      </c>
      <c r="B769" s="212">
        <v>324618.05645054</v>
      </c>
      <c r="C769" s="212">
        <v>203074.1170289497</v>
      </c>
      <c r="D769" s="212">
        <v>128659.43671909104</v>
      </c>
      <c r="E769" s="212">
        <v>12225.070068707379</v>
      </c>
      <c r="F769" s="173">
        <v>6609.00184035435</v>
      </c>
      <c r="G769" s="133">
        <v>1040.1351497901185</v>
      </c>
      <c r="H769" s="151">
        <v>2405.348506202686</v>
      </c>
      <c r="I769" s="133">
        <v>851.2622806524703</v>
      </c>
      <c r="J769" s="145">
        <v>904.8764944790818</v>
      </c>
      <c r="K769" s="212">
        <v>11810.624271478708</v>
      </c>
      <c r="L769" s="151">
        <v>10899.250828294931</v>
      </c>
      <c r="M769" s="151">
        <v>2897.3754080891645</v>
      </c>
      <c r="N769" s="212">
        <v>13796.626236384094</v>
      </c>
      <c r="O769" s="162" t="s">
        <v>12</v>
      </c>
      <c r="P769" s="173">
        <v>2758.963484191601</v>
      </c>
      <c r="Q769" s="151">
        <v>755.6694958072211</v>
      </c>
      <c r="R769" s="151">
        <v>4021.539127085939</v>
      </c>
      <c r="S769" s="151">
        <v>331.1023272673712</v>
      </c>
      <c r="T769" s="151">
        <v>3689.489009312764</v>
      </c>
      <c r="U769" s="212">
        <v>11556.763443664897</v>
      </c>
      <c r="V769" s="133">
        <v>121.51972959356624</v>
      </c>
      <c r="W769" s="86">
        <v>643.0212666420492</v>
      </c>
      <c r="X769" s="134">
        <v>1242.9579164672448</v>
      </c>
      <c r="Y769" s="135">
        <v>2007.4989127028603</v>
      </c>
      <c r="Z769" s="135">
        <v>32057.281634178922</v>
      </c>
      <c r="AA769" s="135">
        <v>739805.4747657123</v>
      </c>
      <c r="AC769" s="290"/>
    </row>
    <row r="770" spans="1:29" ht="12.75">
      <c r="A770" s="162" t="s">
        <v>13</v>
      </c>
      <c r="B770" s="212">
        <v>317443.0321396941</v>
      </c>
      <c r="C770" s="212">
        <v>159060.40661148998</v>
      </c>
      <c r="D770" s="212">
        <v>139575.09247924553</v>
      </c>
      <c r="E770" s="212">
        <v>13135.526091961365</v>
      </c>
      <c r="F770" s="173">
        <v>7266.9999715886925</v>
      </c>
      <c r="G770" s="133">
        <v>1175.3819503958682</v>
      </c>
      <c r="H770" s="151">
        <v>2609.9118223752475</v>
      </c>
      <c r="I770" s="133">
        <v>1963.098936807095</v>
      </c>
      <c r="J770" s="145">
        <v>398.14330378540564</v>
      </c>
      <c r="K770" s="212">
        <v>13413.53598495231</v>
      </c>
      <c r="L770" s="151">
        <v>10295.166146193224</v>
      </c>
      <c r="M770" s="151">
        <v>2239.03999637202</v>
      </c>
      <c r="N770" s="212">
        <v>12534.206142565243</v>
      </c>
      <c r="O770" s="162" t="s">
        <v>13</v>
      </c>
      <c r="P770" s="173">
        <v>3195.526785654669</v>
      </c>
      <c r="Q770" s="151">
        <v>594.0046800277585</v>
      </c>
      <c r="R770" s="151">
        <v>3150.3095348525717</v>
      </c>
      <c r="S770" s="151">
        <v>286.79521217511245</v>
      </c>
      <c r="T770" s="151">
        <v>2950.5946979647874</v>
      </c>
      <c r="U770" s="212">
        <v>10177.230910674898</v>
      </c>
      <c r="V770" s="133">
        <v>150.83752025387557</v>
      </c>
      <c r="W770" s="86">
        <v>390.1481316634529</v>
      </c>
      <c r="X770" s="134">
        <v>672.0266271130403</v>
      </c>
      <c r="Y770" s="135">
        <v>1213.0122790303687</v>
      </c>
      <c r="Z770" s="135">
        <v>30371.830737734323</v>
      </c>
      <c r="AA770" s="135">
        <v>696923.8733773776</v>
      </c>
      <c r="AC770" s="290"/>
    </row>
    <row r="771" spans="1:29" ht="12.75">
      <c r="A771" s="162" t="s">
        <v>14</v>
      </c>
      <c r="B771" s="212">
        <v>225451.23242516452</v>
      </c>
      <c r="C771" s="212">
        <v>126190.4922930673</v>
      </c>
      <c r="D771" s="212">
        <v>135203.97610180656</v>
      </c>
      <c r="E771" s="212">
        <v>10540.502140842891</v>
      </c>
      <c r="F771" s="173">
        <v>7357.11486641262</v>
      </c>
      <c r="G771" s="133">
        <v>690.4445323186171</v>
      </c>
      <c r="H771" s="151">
        <v>2907.738195085652</v>
      </c>
      <c r="I771" s="133">
        <v>598.0731831459589</v>
      </c>
      <c r="J771" s="145">
        <v>549.3550010331587</v>
      </c>
      <c r="K771" s="212">
        <v>12102.725777996007</v>
      </c>
      <c r="L771" s="151">
        <v>13750.727655602554</v>
      </c>
      <c r="M771" s="151">
        <v>2626.6098987836785</v>
      </c>
      <c r="N771" s="212">
        <v>16377.337554386233</v>
      </c>
      <c r="O771" s="162" t="s">
        <v>14</v>
      </c>
      <c r="P771" s="173">
        <v>4578.417455459663</v>
      </c>
      <c r="Q771" s="151">
        <v>351.5894806360438</v>
      </c>
      <c r="R771" s="151">
        <v>2161.7925087369035</v>
      </c>
      <c r="S771" s="151">
        <v>206.24139080897103</v>
      </c>
      <c r="T771" s="151">
        <v>1873.3777910258043</v>
      </c>
      <c r="U771" s="212">
        <v>9171.418626667386</v>
      </c>
      <c r="V771" s="133">
        <v>147.36535285617592</v>
      </c>
      <c r="W771" s="86">
        <v>398.80092776191503</v>
      </c>
      <c r="X771" s="134">
        <v>634.4422980305216</v>
      </c>
      <c r="Y771" s="135">
        <v>1180.6085786486124</v>
      </c>
      <c r="Z771" s="135">
        <v>22953.539773511486</v>
      </c>
      <c r="AA771" s="135">
        <v>559171.8332725331</v>
      </c>
      <c r="AC771" s="290"/>
    </row>
    <row r="772" spans="1:29" ht="12.75">
      <c r="A772" s="162" t="s">
        <v>15</v>
      </c>
      <c r="B772" s="212">
        <v>238253.89496095214</v>
      </c>
      <c r="C772" s="212">
        <v>142657.46365211153</v>
      </c>
      <c r="D772" s="212">
        <v>127847.84261845333</v>
      </c>
      <c r="E772" s="212">
        <v>16889.497793923507</v>
      </c>
      <c r="F772" s="173">
        <v>5776.028267339953</v>
      </c>
      <c r="G772" s="133">
        <v>822.8971505042529</v>
      </c>
      <c r="H772" s="151">
        <v>3397.256982992779</v>
      </c>
      <c r="I772" s="133">
        <v>630.067028025176</v>
      </c>
      <c r="J772" s="145">
        <v>874.9204590890184</v>
      </c>
      <c r="K772" s="212">
        <v>11501.169887951179</v>
      </c>
      <c r="L772" s="151">
        <v>10999.315241884662</v>
      </c>
      <c r="M772" s="151">
        <v>1714.8756332655325</v>
      </c>
      <c r="N772" s="212">
        <v>12714.190875150194</v>
      </c>
      <c r="O772" s="162" t="s">
        <v>15</v>
      </c>
      <c r="P772" s="173">
        <v>4828.802552067703</v>
      </c>
      <c r="Q772" s="151">
        <v>299.0577589482828</v>
      </c>
      <c r="R772" s="151">
        <v>2371.1261073260152</v>
      </c>
      <c r="S772" s="151">
        <v>380.70981104083666</v>
      </c>
      <c r="T772" s="151">
        <v>1398.5264274107178</v>
      </c>
      <c r="U772" s="212">
        <v>9278.222656793554</v>
      </c>
      <c r="V772" s="133">
        <v>166.94008601432765</v>
      </c>
      <c r="W772" s="86">
        <v>463.326743569229</v>
      </c>
      <c r="X772" s="134">
        <v>716.1910898477701</v>
      </c>
      <c r="Y772" s="135">
        <v>1346.4579194313267</v>
      </c>
      <c r="Z772" s="135">
        <v>33680.97028972133</v>
      </c>
      <c r="AA772" s="135">
        <v>594169.7106546247</v>
      </c>
      <c r="AC772" s="290"/>
    </row>
    <row r="773" spans="1:29" ht="12.75">
      <c r="A773" s="162" t="s">
        <v>16</v>
      </c>
      <c r="B773" s="212">
        <v>238992.58426411526</v>
      </c>
      <c r="C773" s="212">
        <v>131935.96342675254</v>
      </c>
      <c r="D773" s="212">
        <v>115290.46284012332</v>
      </c>
      <c r="E773" s="212">
        <v>20893.186766522587</v>
      </c>
      <c r="F773" s="173">
        <v>4774.670921732104</v>
      </c>
      <c r="G773" s="133">
        <v>500.78164684314453</v>
      </c>
      <c r="H773" s="151">
        <v>2151.679405547313</v>
      </c>
      <c r="I773" s="133">
        <v>364.9421991701137</v>
      </c>
      <c r="J773" s="145">
        <v>420.4265277126543</v>
      </c>
      <c r="K773" s="212">
        <v>8212.50070100533</v>
      </c>
      <c r="L773" s="151">
        <v>9721.426147523878</v>
      </c>
      <c r="M773" s="151">
        <v>1007.4948108434335</v>
      </c>
      <c r="N773" s="212">
        <v>10728.920958367311</v>
      </c>
      <c r="O773" s="162" t="s">
        <v>16</v>
      </c>
      <c r="P773" s="173">
        <v>5725.532185824304</v>
      </c>
      <c r="Q773" s="151">
        <v>262.5528777490522</v>
      </c>
      <c r="R773" s="151">
        <v>2373.6295486351523</v>
      </c>
      <c r="S773" s="151">
        <v>277.3398801250403</v>
      </c>
      <c r="T773" s="151">
        <v>1201.7739958289949</v>
      </c>
      <c r="U773" s="212">
        <v>9840.828488162544</v>
      </c>
      <c r="V773" s="133">
        <v>116.3926734979033</v>
      </c>
      <c r="W773" s="86">
        <v>370.75656343477715</v>
      </c>
      <c r="X773" s="134">
        <v>472.52627131086473</v>
      </c>
      <c r="Y773" s="135">
        <v>959.6755082435452</v>
      </c>
      <c r="Z773" s="135">
        <v>25629.802662538365</v>
      </c>
      <c r="AA773" s="135">
        <v>562483.9256161463</v>
      </c>
      <c r="AC773" s="290"/>
    </row>
    <row r="774" spans="1:29" ht="12.75">
      <c r="A774" s="114" t="s">
        <v>17</v>
      </c>
      <c r="B774" s="215">
        <v>264037.18728435755</v>
      </c>
      <c r="C774" s="215">
        <v>158242.50826355803</v>
      </c>
      <c r="D774" s="215">
        <v>137333.97186527684</v>
      </c>
      <c r="E774" s="215">
        <v>34600.80223853147</v>
      </c>
      <c r="F774" s="177">
        <v>3926.5529636499505</v>
      </c>
      <c r="G774" s="133">
        <v>697.9200907873958</v>
      </c>
      <c r="H774" s="153">
        <v>2138.210952199962</v>
      </c>
      <c r="I774" s="133">
        <v>676.0122404972062</v>
      </c>
      <c r="J774" s="145">
        <v>542.90329518861</v>
      </c>
      <c r="K774" s="215">
        <v>7981.599542323124</v>
      </c>
      <c r="L774" s="153">
        <v>12680.066267279664</v>
      </c>
      <c r="M774" s="153">
        <v>1342.9972169275181</v>
      </c>
      <c r="N774" s="215">
        <v>14023.063484207181</v>
      </c>
      <c r="O774" s="114" t="s">
        <v>17</v>
      </c>
      <c r="P774" s="177">
        <v>4843.623781999831</v>
      </c>
      <c r="Q774" s="153">
        <v>475.4693873797854</v>
      </c>
      <c r="R774" s="153">
        <v>3977.5703873652556</v>
      </c>
      <c r="S774" s="153">
        <v>712.5044730287659</v>
      </c>
      <c r="T774" s="153">
        <v>1326.122235021056</v>
      </c>
      <c r="U774" s="215">
        <v>11335.290264794694</v>
      </c>
      <c r="V774" s="137">
        <v>156.7689350044022</v>
      </c>
      <c r="W774" s="136">
        <v>544.57809234248</v>
      </c>
      <c r="X774" s="138">
        <v>965.3928838847329</v>
      </c>
      <c r="Y774" s="139">
        <v>1666.7399112316152</v>
      </c>
      <c r="Z774" s="139">
        <v>26600.769005620277</v>
      </c>
      <c r="AA774" s="139">
        <v>655821.9318597235</v>
      </c>
      <c r="AC774" s="290"/>
    </row>
    <row r="775" spans="1:29" ht="13.5" thickBot="1">
      <c r="A775" s="163" t="s">
        <v>5</v>
      </c>
      <c r="B775" s="217">
        <v>3032492.15221572</v>
      </c>
      <c r="C775" s="217">
        <v>1929294.306846579</v>
      </c>
      <c r="D775" s="217">
        <v>1517439.2871819695</v>
      </c>
      <c r="E775" s="217">
        <v>248617.26284464958</v>
      </c>
      <c r="F775" s="175">
        <v>62826.719405031865</v>
      </c>
      <c r="G775" s="164">
        <v>8102.6025149855395</v>
      </c>
      <c r="H775" s="166">
        <v>27566.188049219803</v>
      </c>
      <c r="I775" s="164">
        <v>7376.552615934365</v>
      </c>
      <c r="J775" s="165">
        <v>6497.7960357215625</v>
      </c>
      <c r="K775" s="217">
        <v>112369.85862089312</v>
      </c>
      <c r="L775" s="166">
        <v>122939.6797797796</v>
      </c>
      <c r="M775" s="166">
        <v>19451.12513602259</v>
      </c>
      <c r="N775" s="217">
        <v>142390.80491580217</v>
      </c>
      <c r="O775" s="163" t="s">
        <v>5</v>
      </c>
      <c r="P775" s="175">
        <v>42526.47848736149</v>
      </c>
      <c r="Q775" s="166">
        <v>5363.3193432598</v>
      </c>
      <c r="R775" s="166">
        <v>35007.88437529351</v>
      </c>
      <c r="S775" s="166">
        <v>4049.8481591268205</v>
      </c>
      <c r="T775" s="166">
        <v>20173.811603802656</v>
      </c>
      <c r="U775" s="217">
        <v>107121.34196884427</v>
      </c>
      <c r="V775" s="167">
        <v>1729.8492259610532</v>
      </c>
      <c r="W775" s="164">
        <v>5058.188759670534</v>
      </c>
      <c r="X775" s="165">
        <v>7867.017493338031</v>
      </c>
      <c r="Y775" s="168">
        <v>14655.055478969618</v>
      </c>
      <c r="Z775" s="168">
        <v>312193.94211985735</v>
      </c>
      <c r="AA775" s="168">
        <v>7416573.941904847</v>
      </c>
      <c r="AC775" s="290"/>
    </row>
    <row r="776" spans="1:27" ht="14.25" thickBot="1" thickTop="1">
      <c r="A776" s="170" t="s">
        <v>20</v>
      </c>
      <c r="B776" s="152"/>
      <c r="D776" s="172"/>
      <c r="E776" s="172"/>
      <c r="F776" s="172"/>
      <c r="G776" s="172"/>
      <c r="H776" s="172"/>
      <c r="I776" s="172"/>
      <c r="J776" s="172"/>
      <c r="K776" s="173"/>
      <c r="L776" s="179"/>
      <c r="M776" s="179"/>
      <c r="N776" s="172"/>
      <c r="O776" s="170" t="s">
        <v>20</v>
      </c>
      <c r="P776" s="172"/>
      <c r="Q776" s="172"/>
      <c r="R776" s="172"/>
      <c r="S776" s="172"/>
      <c r="T776" s="172"/>
      <c r="U776" s="172"/>
      <c r="V776" s="179"/>
      <c r="W776" s="179"/>
      <c r="X776" s="179"/>
      <c r="Y776" s="172"/>
      <c r="Z776" s="172"/>
      <c r="AA776" s="220"/>
    </row>
    <row r="777" spans="1:27" ht="39" thickTop="1">
      <c r="A777" s="274">
        <v>2005</v>
      </c>
      <c r="B777" s="120" t="s">
        <v>58</v>
      </c>
      <c r="C777" s="120" t="s">
        <v>59</v>
      </c>
      <c r="D777" s="120" t="s">
        <v>0</v>
      </c>
      <c r="E777" s="119" t="s">
        <v>3</v>
      </c>
      <c r="F777" s="121" t="s">
        <v>47</v>
      </c>
      <c r="G777" s="122" t="s">
        <v>49</v>
      </c>
      <c r="H777" s="122" t="s">
        <v>48</v>
      </c>
      <c r="I777" s="122" t="s">
        <v>50</v>
      </c>
      <c r="J777" s="123" t="s">
        <v>123</v>
      </c>
      <c r="K777" s="120" t="s">
        <v>52</v>
      </c>
      <c r="L777" s="158" t="s">
        <v>45</v>
      </c>
      <c r="M777" s="158" t="s">
        <v>56</v>
      </c>
      <c r="N777" s="120" t="s">
        <v>46</v>
      </c>
      <c r="O777" s="423">
        <v>2005</v>
      </c>
      <c r="P777" s="121" t="s">
        <v>40</v>
      </c>
      <c r="Q777" s="124" t="s">
        <v>41</v>
      </c>
      <c r="R777" s="122" t="s">
        <v>42</v>
      </c>
      <c r="S777" s="124" t="s">
        <v>55</v>
      </c>
      <c r="T777" s="125" t="s">
        <v>44</v>
      </c>
      <c r="U777" s="120" t="s">
        <v>65</v>
      </c>
      <c r="V777" s="159" t="s">
        <v>72</v>
      </c>
      <c r="W777" s="158" t="s">
        <v>67</v>
      </c>
      <c r="X777" s="160" t="s">
        <v>68</v>
      </c>
      <c r="Y777" s="120" t="s">
        <v>69</v>
      </c>
      <c r="Z777" s="126" t="s">
        <v>70</v>
      </c>
      <c r="AA777" s="126" t="s">
        <v>53</v>
      </c>
    </row>
    <row r="778" spans="1:27" ht="12.75">
      <c r="A778" s="161" t="s">
        <v>6</v>
      </c>
      <c r="B778" s="211">
        <v>193134.00012364218</v>
      </c>
      <c r="C778" s="211">
        <v>159165.10931411668</v>
      </c>
      <c r="D778" s="211">
        <v>695.9616997808157</v>
      </c>
      <c r="E778" s="211">
        <v>9555.830835283577</v>
      </c>
      <c r="F778" s="176">
        <v>3206.317912303955</v>
      </c>
      <c r="G778" s="133">
        <v>577.0910962341367</v>
      </c>
      <c r="H778" s="221">
        <v>1549.7834143498033</v>
      </c>
      <c r="I778" s="133">
        <v>345.66701174090457</v>
      </c>
      <c r="J778" s="145">
        <v>459.660746881844</v>
      </c>
      <c r="K778" s="211">
        <v>6138.520181510644</v>
      </c>
      <c r="L778" s="59">
        <v>3847.0671399321436</v>
      </c>
      <c r="M778" s="221">
        <v>340.2057151515673</v>
      </c>
      <c r="N778" s="211">
        <v>4187.272855083711</v>
      </c>
      <c r="O778" s="161" t="s">
        <v>6</v>
      </c>
      <c r="P778" s="176">
        <v>1906.0441153968475</v>
      </c>
      <c r="Q778" s="59">
        <v>122.86590075523186</v>
      </c>
      <c r="R778" s="221">
        <v>802.4594659556827</v>
      </c>
      <c r="S778" s="221">
        <v>63.66901409388816</v>
      </c>
      <c r="T778" s="221">
        <v>176.93540240509964</v>
      </c>
      <c r="U778" s="211">
        <v>3071.9738986067496</v>
      </c>
      <c r="V778" s="58">
        <v>142.02308371056034</v>
      </c>
      <c r="W778" s="59">
        <v>478.77168752035476</v>
      </c>
      <c r="X778" s="131">
        <v>372.98629210589814</v>
      </c>
      <c r="Y778" s="132">
        <v>993.7810633368133</v>
      </c>
      <c r="Z778" s="132">
        <v>10978.49999016059</v>
      </c>
      <c r="AA778" s="132">
        <v>387920.9499625158</v>
      </c>
    </row>
    <row r="779" spans="1:27" ht="12.75">
      <c r="A779" s="162" t="s">
        <v>7</v>
      </c>
      <c r="B779" s="212">
        <v>203906.35992368468</v>
      </c>
      <c r="C779" s="212">
        <v>167903.61844749926</v>
      </c>
      <c r="D779" s="212">
        <v>850.9621039507222</v>
      </c>
      <c r="E779" s="212">
        <v>9956.709225261839</v>
      </c>
      <c r="F779" s="173">
        <v>3363.351462942693</v>
      </c>
      <c r="G779" s="133">
        <v>531.7092261479079</v>
      </c>
      <c r="H779" s="151">
        <v>1851.975810803686</v>
      </c>
      <c r="I779" s="133">
        <v>368.5337282021816</v>
      </c>
      <c r="J779" s="145">
        <v>365.55314605058356</v>
      </c>
      <c r="K779" s="212">
        <v>6481.123374147052</v>
      </c>
      <c r="L779" s="151">
        <v>1385.3783263807172</v>
      </c>
      <c r="M779" s="151">
        <v>209.48657849247752</v>
      </c>
      <c r="N779" s="212">
        <v>1594.8649048731947</v>
      </c>
      <c r="O779" s="162" t="s">
        <v>7</v>
      </c>
      <c r="P779" s="173">
        <v>1318.701347231785</v>
      </c>
      <c r="Q779" s="151">
        <v>131.48864898574348</v>
      </c>
      <c r="R779" s="151">
        <v>711.0090195773222</v>
      </c>
      <c r="S779" s="151">
        <v>40.93920985936987</v>
      </c>
      <c r="T779" s="151">
        <v>98.09068763917911</v>
      </c>
      <c r="U779" s="212">
        <v>2300.2289132933997</v>
      </c>
      <c r="V779" s="133">
        <v>104.93061692363736</v>
      </c>
      <c r="W779" s="86">
        <v>305.08798156776777</v>
      </c>
      <c r="X779" s="134">
        <v>464.5628359187205</v>
      </c>
      <c r="Y779" s="135">
        <v>874.5814344101257</v>
      </c>
      <c r="Z779" s="135">
        <v>10946.104652617827</v>
      </c>
      <c r="AA779" s="135">
        <v>404814.55297964625</v>
      </c>
    </row>
    <row r="780" spans="1:27" ht="12.75">
      <c r="A780" s="162" t="s">
        <v>8</v>
      </c>
      <c r="B780" s="212">
        <v>255081.9750635654</v>
      </c>
      <c r="C780" s="212">
        <v>195402.7277676166</v>
      </c>
      <c r="D780" s="212">
        <v>835.2686139698103</v>
      </c>
      <c r="E780" s="212">
        <v>9303.14357905313</v>
      </c>
      <c r="F780" s="173">
        <v>4557.897085783579</v>
      </c>
      <c r="G780" s="133">
        <v>421.1436037500208</v>
      </c>
      <c r="H780" s="151">
        <v>2318.1689913947666</v>
      </c>
      <c r="I780" s="133">
        <v>292.54863113801264</v>
      </c>
      <c r="J780" s="145">
        <v>487.527719406756</v>
      </c>
      <c r="K780" s="212">
        <v>8077.286031473135</v>
      </c>
      <c r="L780" s="151">
        <v>1344.6359993281299</v>
      </c>
      <c r="M780" s="151">
        <v>173.04069193084936</v>
      </c>
      <c r="N780" s="212">
        <v>1517.6766912589792</v>
      </c>
      <c r="O780" s="162" t="s">
        <v>8</v>
      </c>
      <c r="P780" s="173">
        <v>1725.815780226036</v>
      </c>
      <c r="Q780" s="151">
        <v>85.52379490043194</v>
      </c>
      <c r="R780" s="151">
        <v>458.0197683527603</v>
      </c>
      <c r="S780" s="151">
        <v>58.23858107201695</v>
      </c>
      <c r="T780" s="151">
        <v>233.24226571577702</v>
      </c>
      <c r="U780" s="212">
        <v>2560.8401902670225</v>
      </c>
      <c r="V780" s="133">
        <v>182.59688851320146</v>
      </c>
      <c r="W780" s="86">
        <v>335.28784484392196</v>
      </c>
      <c r="X780" s="134">
        <v>731.1287102813718</v>
      </c>
      <c r="Y780" s="135">
        <v>1249.0134436384951</v>
      </c>
      <c r="Z780" s="135">
        <v>12940.59878568595</v>
      </c>
      <c r="AA780" s="135">
        <v>486968.45987716946</v>
      </c>
    </row>
    <row r="781" spans="1:27" ht="12.75">
      <c r="A781" s="162" t="s">
        <v>9</v>
      </c>
      <c r="B781" s="212">
        <v>232476.7688457829</v>
      </c>
      <c r="C781" s="212">
        <v>133781.907306874</v>
      </c>
      <c r="D781" s="212">
        <v>682.7097031969345</v>
      </c>
      <c r="E781" s="212">
        <v>5250.039948180952</v>
      </c>
      <c r="F781" s="173">
        <v>4379.121642002712</v>
      </c>
      <c r="G781" s="133">
        <v>493.7937005228891</v>
      </c>
      <c r="H781" s="151">
        <v>2041.6654879761152</v>
      </c>
      <c r="I781" s="133">
        <v>393.11547367989584</v>
      </c>
      <c r="J781" s="145">
        <v>372.9293513512872</v>
      </c>
      <c r="K781" s="212">
        <v>7680.6256555329</v>
      </c>
      <c r="L781" s="151">
        <v>2050.924681050544</v>
      </c>
      <c r="M781" s="151">
        <v>316.7145037710054</v>
      </c>
      <c r="N781" s="212">
        <v>2367.63918482155</v>
      </c>
      <c r="O781" s="162" t="s">
        <v>9</v>
      </c>
      <c r="P781" s="173">
        <v>1928.4205976872488</v>
      </c>
      <c r="Q781" s="151">
        <v>90.0639077063191</v>
      </c>
      <c r="R781" s="151">
        <v>396.19963266172914</v>
      </c>
      <c r="S781" s="151">
        <v>89.66191339371453</v>
      </c>
      <c r="T781" s="151">
        <v>126.40687326650544</v>
      </c>
      <c r="U781" s="212">
        <v>2630.752924715517</v>
      </c>
      <c r="V781" s="133">
        <v>194.17340883461446</v>
      </c>
      <c r="W781" s="86">
        <v>447.44379980851545</v>
      </c>
      <c r="X781" s="134">
        <v>504.056767221947</v>
      </c>
      <c r="Y781" s="135">
        <v>1145.673975865077</v>
      </c>
      <c r="Z781" s="135">
        <v>10875.687576420378</v>
      </c>
      <c r="AA781" s="135">
        <v>396891.8051206846</v>
      </c>
    </row>
    <row r="782" spans="1:27" ht="12.75">
      <c r="A782" s="162" t="s">
        <v>10</v>
      </c>
      <c r="B782" s="212">
        <v>234947.5008729496</v>
      </c>
      <c r="C782" s="212">
        <v>148085.89604492238</v>
      </c>
      <c r="D782" s="212">
        <v>907.6732108440913</v>
      </c>
      <c r="E782" s="212">
        <v>3928.282524173339</v>
      </c>
      <c r="F782" s="173">
        <v>3477.990597970663</v>
      </c>
      <c r="G782" s="133">
        <v>456.9137195677651</v>
      </c>
      <c r="H782" s="151">
        <v>2162.1515245209134</v>
      </c>
      <c r="I782" s="133">
        <v>376.75028661868555</v>
      </c>
      <c r="J782" s="145">
        <v>418.44674906672793</v>
      </c>
      <c r="K782" s="212">
        <v>6892.252877744754</v>
      </c>
      <c r="L782" s="151">
        <v>2015.5816800565992</v>
      </c>
      <c r="M782" s="151">
        <v>442.3360336552455</v>
      </c>
      <c r="N782" s="212">
        <v>2457.917713711845</v>
      </c>
      <c r="O782" s="162" t="s">
        <v>10</v>
      </c>
      <c r="P782" s="173">
        <v>1992.4813275882616</v>
      </c>
      <c r="Q782" s="151">
        <v>185.37524795241902</v>
      </c>
      <c r="R782" s="151">
        <v>612.1370114423996</v>
      </c>
      <c r="S782" s="151">
        <v>75.7259531276263</v>
      </c>
      <c r="T782" s="151">
        <v>158.40101208629136</v>
      </c>
      <c r="U782" s="212">
        <v>3024.1205521969982</v>
      </c>
      <c r="V782" s="133">
        <v>142.78420495867562</v>
      </c>
      <c r="W782" s="86">
        <v>290.3340740844367</v>
      </c>
      <c r="X782" s="134">
        <v>466.6535174742908</v>
      </c>
      <c r="Y782" s="135">
        <v>899.7717965174031</v>
      </c>
      <c r="Z782" s="135">
        <v>12003.06079445904</v>
      </c>
      <c r="AA782" s="135">
        <v>413146.4763875266</v>
      </c>
    </row>
    <row r="783" spans="1:27" ht="12.75">
      <c r="A783" s="162" t="s">
        <v>11</v>
      </c>
      <c r="B783" s="212">
        <v>282524.559861272</v>
      </c>
      <c r="C783" s="212">
        <v>180927.09668962113</v>
      </c>
      <c r="D783" s="212">
        <v>1058.929226230538</v>
      </c>
      <c r="E783" s="212">
        <v>1953.671632207561</v>
      </c>
      <c r="F783" s="173">
        <v>3767.6718729505887</v>
      </c>
      <c r="G783" s="133">
        <v>393.39064812342275</v>
      </c>
      <c r="H783" s="151">
        <v>1338.296955770877</v>
      </c>
      <c r="I783" s="133">
        <v>437.4816162566651</v>
      </c>
      <c r="J783" s="145">
        <v>346.05324167643414</v>
      </c>
      <c r="K783" s="212">
        <v>6282.894334777989</v>
      </c>
      <c r="L783" s="151">
        <v>2721.1396662525517</v>
      </c>
      <c r="M783" s="151">
        <v>354.94864874009795</v>
      </c>
      <c r="N783" s="212">
        <v>3076.0883149926494</v>
      </c>
      <c r="O783" s="162" t="s">
        <v>11</v>
      </c>
      <c r="P783" s="173">
        <v>1676.1490740335405</v>
      </c>
      <c r="Q783" s="151">
        <v>145.65816241151046</v>
      </c>
      <c r="R783" s="151">
        <v>791.0922633017802</v>
      </c>
      <c r="S783" s="151">
        <v>112.92039313410724</v>
      </c>
      <c r="T783" s="151">
        <v>219.85120612567792</v>
      </c>
      <c r="U783" s="212">
        <v>2945.6710990066163</v>
      </c>
      <c r="V783" s="133">
        <v>77.51672580011315</v>
      </c>
      <c r="W783" s="86">
        <v>299.6316464316337</v>
      </c>
      <c r="X783" s="134">
        <v>481.0922836816278</v>
      </c>
      <c r="Y783" s="135">
        <v>858.2406559133747</v>
      </c>
      <c r="Z783" s="135">
        <v>14883.887126300388</v>
      </c>
      <c r="AA783" s="135">
        <v>494511.0389402781</v>
      </c>
    </row>
    <row r="784" spans="1:27" ht="12.75">
      <c r="A784" s="162" t="s">
        <v>12</v>
      </c>
      <c r="B784" s="212">
        <v>318241.05645054</v>
      </c>
      <c r="C784" s="212">
        <v>197444.1170289497</v>
      </c>
      <c r="D784" s="212">
        <v>762.4367190910477</v>
      </c>
      <c r="E784" s="212">
        <v>4547.070068707379</v>
      </c>
      <c r="F784" s="173">
        <v>5891.00184035435</v>
      </c>
      <c r="G784" s="133">
        <v>932.1351497901185</v>
      </c>
      <c r="H784" s="151">
        <v>2288.348506202686</v>
      </c>
      <c r="I784" s="133">
        <v>812.2622806524703</v>
      </c>
      <c r="J784" s="145">
        <v>826.8764944790818</v>
      </c>
      <c r="K784" s="212">
        <v>10750.624271478708</v>
      </c>
      <c r="L784" s="151">
        <v>3229.250828294921</v>
      </c>
      <c r="M784" s="151">
        <v>643.3754080891644</v>
      </c>
      <c r="N784" s="212">
        <v>3872.6262363840856</v>
      </c>
      <c r="O784" s="162" t="s">
        <v>12</v>
      </c>
      <c r="P784" s="173">
        <v>1411.9634841916009</v>
      </c>
      <c r="Q784" s="151">
        <v>191.66949580722107</v>
      </c>
      <c r="R784" s="151">
        <v>957.5391270859393</v>
      </c>
      <c r="S784" s="151">
        <v>126.10232726737121</v>
      </c>
      <c r="T784" s="151">
        <v>247.48900931276404</v>
      </c>
      <c r="U784" s="212">
        <v>2934.7634436648964</v>
      </c>
      <c r="V784" s="133">
        <v>119.51972959356624</v>
      </c>
      <c r="W784" s="86">
        <v>638.0212666420492</v>
      </c>
      <c r="X784" s="134">
        <v>1183.9579164672448</v>
      </c>
      <c r="Y784" s="135">
        <v>1941.4989127028603</v>
      </c>
      <c r="Z784" s="135">
        <v>18764.281634178922</v>
      </c>
      <c r="AA784" s="135">
        <v>559258.4747657123</v>
      </c>
    </row>
    <row r="785" spans="1:27" ht="12.75">
      <c r="A785" s="162" t="s">
        <v>13</v>
      </c>
      <c r="B785" s="212">
        <v>312672.0321396941</v>
      </c>
      <c r="C785" s="212">
        <v>154652.40661148998</v>
      </c>
      <c r="D785" s="212">
        <v>1031.0924792455248</v>
      </c>
      <c r="E785" s="212">
        <v>4892.526091961366</v>
      </c>
      <c r="F785" s="173">
        <v>6541.9999715886925</v>
      </c>
      <c r="G785" s="133">
        <v>1077.3819503958682</v>
      </c>
      <c r="H785" s="151">
        <v>2467.9118223752475</v>
      </c>
      <c r="I785" s="133">
        <v>1893.098936807095</v>
      </c>
      <c r="J785" s="145">
        <v>378.14330378540564</v>
      </c>
      <c r="K785" s="212">
        <v>12358.53598495231</v>
      </c>
      <c r="L785" s="151">
        <v>2569.1661461932326</v>
      </c>
      <c r="M785" s="151">
        <v>474.0399963720203</v>
      </c>
      <c r="N785" s="212">
        <v>3043.206142565253</v>
      </c>
      <c r="O785" s="162" t="s">
        <v>13</v>
      </c>
      <c r="P785" s="173">
        <v>1640.5267856546689</v>
      </c>
      <c r="Q785" s="151">
        <v>212.0046800277584</v>
      </c>
      <c r="R785" s="151">
        <v>804.3095348525718</v>
      </c>
      <c r="S785" s="151">
        <v>62.795212175112475</v>
      </c>
      <c r="T785" s="151">
        <v>327.5946979647874</v>
      </c>
      <c r="U785" s="212">
        <v>3047.230910674899</v>
      </c>
      <c r="V785" s="133">
        <v>148.83752025387557</v>
      </c>
      <c r="W785" s="86">
        <v>385.1481316634529</v>
      </c>
      <c r="X785" s="134">
        <v>659.0266271130403</v>
      </c>
      <c r="Y785" s="135">
        <v>1193.0122790303687</v>
      </c>
      <c r="Z785" s="135">
        <v>16290.830737734323</v>
      </c>
      <c r="AA785" s="135">
        <v>509180.8733773776</v>
      </c>
    </row>
    <row r="786" spans="1:27" ht="12.75">
      <c r="A786" s="162" t="s">
        <v>14</v>
      </c>
      <c r="B786" s="212">
        <v>222441.23242516452</v>
      </c>
      <c r="C786" s="212">
        <v>123566.4922930673</v>
      </c>
      <c r="D786" s="212">
        <v>1052.9761018065685</v>
      </c>
      <c r="E786" s="212">
        <v>4242.502140843</v>
      </c>
      <c r="F786" s="173">
        <v>7014.11486641262</v>
      </c>
      <c r="G786" s="133">
        <v>626.4445323186171</v>
      </c>
      <c r="H786" s="151">
        <v>2832.738195085652</v>
      </c>
      <c r="I786" s="133">
        <v>584.0731831459589</v>
      </c>
      <c r="J786" s="145">
        <v>513.3550010331587</v>
      </c>
      <c r="K786" s="212">
        <v>11570.725777996007</v>
      </c>
      <c r="L786" s="151">
        <v>3717.727655602554</v>
      </c>
      <c r="M786" s="151">
        <v>573.6098987836788</v>
      </c>
      <c r="N786" s="212">
        <v>4291.337554386233</v>
      </c>
      <c r="O786" s="162" t="s">
        <v>14</v>
      </c>
      <c r="P786" s="173">
        <v>2332.417455459663</v>
      </c>
      <c r="Q786" s="151">
        <v>120.58948063604377</v>
      </c>
      <c r="R786" s="151">
        <v>579.7925087369036</v>
      </c>
      <c r="S786" s="151">
        <v>52.241390808971026</v>
      </c>
      <c r="T786" s="151">
        <v>186.37779102580433</v>
      </c>
      <c r="U786" s="212">
        <v>3271.418626667386</v>
      </c>
      <c r="V786" s="133">
        <v>141.36535285617592</v>
      </c>
      <c r="W786" s="86">
        <v>392.80092776191503</v>
      </c>
      <c r="X786" s="134">
        <v>618.4422980305216</v>
      </c>
      <c r="Y786" s="135">
        <v>1152.6085786486124</v>
      </c>
      <c r="Z786" s="135">
        <v>12396.539773511377</v>
      </c>
      <c r="AA786" s="135">
        <v>383985.83327253314</v>
      </c>
    </row>
    <row r="787" spans="1:27" ht="12.75">
      <c r="A787" s="162" t="s">
        <v>15</v>
      </c>
      <c r="B787" s="212">
        <v>234573.89496095214</v>
      </c>
      <c r="C787" s="212">
        <v>139514.46365211153</v>
      </c>
      <c r="D787" s="212">
        <v>826.8426184533282</v>
      </c>
      <c r="E787" s="212">
        <v>6725.497793923507</v>
      </c>
      <c r="F787" s="173">
        <v>5394.028267339953</v>
      </c>
      <c r="G787" s="133">
        <v>744.8971505042529</v>
      </c>
      <c r="H787" s="151">
        <v>3285.256982992779</v>
      </c>
      <c r="I787" s="133">
        <v>617.067028025176</v>
      </c>
      <c r="J787" s="145">
        <v>812.9204590890184</v>
      </c>
      <c r="K787" s="212">
        <v>10854.169887951179</v>
      </c>
      <c r="L787" s="151">
        <v>3807.3152418846785</v>
      </c>
      <c r="M787" s="151">
        <v>588.8756332655324</v>
      </c>
      <c r="N787" s="212">
        <v>4396.190875150211</v>
      </c>
      <c r="O787" s="162" t="s">
        <v>15</v>
      </c>
      <c r="P787" s="173">
        <v>2707.802552067703</v>
      </c>
      <c r="Q787" s="151">
        <v>112.05775894828282</v>
      </c>
      <c r="R787" s="151">
        <v>481.1261073260154</v>
      </c>
      <c r="S787" s="151">
        <v>100.70981104083664</v>
      </c>
      <c r="T787" s="151">
        <v>92.52642741071774</v>
      </c>
      <c r="U787" s="212">
        <v>3494.222656793555</v>
      </c>
      <c r="V787" s="133">
        <v>156.94008601432765</v>
      </c>
      <c r="W787" s="86">
        <v>449.326743569229</v>
      </c>
      <c r="X787" s="134">
        <v>690.1910898477701</v>
      </c>
      <c r="Y787" s="135">
        <v>1296.4579194313267</v>
      </c>
      <c r="Z787" s="135">
        <v>13351.970289721332</v>
      </c>
      <c r="AA787" s="135">
        <v>415033.71065462474</v>
      </c>
    </row>
    <row r="788" spans="1:27" ht="12.75">
      <c r="A788" s="162" t="s">
        <v>16</v>
      </c>
      <c r="B788" s="212">
        <v>236704.58426411526</v>
      </c>
      <c r="C788" s="212">
        <v>129641.96342675253</v>
      </c>
      <c r="D788" s="212">
        <v>755.4628401233241</v>
      </c>
      <c r="E788" s="212">
        <v>7520.186766522589</v>
      </c>
      <c r="F788" s="173">
        <v>4248.670921732104</v>
      </c>
      <c r="G788" s="133">
        <v>438.78164684314453</v>
      </c>
      <c r="H788" s="151">
        <v>2044.679405547313</v>
      </c>
      <c r="I788" s="133">
        <v>351.9421991701137</v>
      </c>
      <c r="J788" s="145">
        <v>367.4265277126543</v>
      </c>
      <c r="K788" s="212">
        <v>7451.50070100533</v>
      </c>
      <c r="L788" s="151">
        <v>2225.4261475238777</v>
      </c>
      <c r="M788" s="151">
        <v>275.4948108434334</v>
      </c>
      <c r="N788" s="212">
        <v>2500.920958367311</v>
      </c>
      <c r="O788" s="162" t="s">
        <v>16</v>
      </c>
      <c r="P788" s="173">
        <v>3599.5321858243046</v>
      </c>
      <c r="Q788" s="151">
        <v>89.55287774905216</v>
      </c>
      <c r="R788" s="151">
        <v>515.6295486351523</v>
      </c>
      <c r="S788" s="151">
        <v>70.33988012504028</v>
      </c>
      <c r="T788" s="151">
        <v>181.77399582899477</v>
      </c>
      <c r="U788" s="212">
        <v>4456.828488162544</v>
      </c>
      <c r="V788" s="133">
        <v>114.3926734979033</v>
      </c>
      <c r="W788" s="86">
        <v>366.75656343477715</v>
      </c>
      <c r="X788" s="134">
        <v>447.52627131086473</v>
      </c>
      <c r="Y788" s="135">
        <v>928.6755082435452</v>
      </c>
      <c r="Z788" s="135">
        <v>11342.802662538366</v>
      </c>
      <c r="AA788" s="135">
        <v>401302.92561614636</v>
      </c>
    </row>
    <row r="789" spans="1:27" ht="12.75">
      <c r="A789" s="114" t="s">
        <v>17</v>
      </c>
      <c r="B789" s="215">
        <v>260664.18728435755</v>
      </c>
      <c r="C789" s="215">
        <v>155094.50826355803</v>
      </c>
      <c r="D789" s="215">
        <v>1134.9718652768272</v>
      </c>
      <c r="E789" s="215">
        <v>13549.80223853147</v>
      </c>
      <c r="F789" s="177">
        <v>3502.5529636499505</v>
      </c>
      <c r="G789" s="133">
        <v>621.9200907873958</v>
      </c>
      <c r="H789" s="153">
        <v>2037.2109521999616</v>
      </c>
      <c r="I789" s="133">
        <v>660.0122404972062</v>
      </c>
      <c r="J789" s="145">
        <v>461.90329518861</v>
      </c>
      <c r="K789" s="215">
        <v>7283.599542323124</v>
      </c>
      <c r="L789" s="153">
        <v>2102.066267279664</v>
      </c>
      <c r="M789" s="153">
        <v>234.99721692751814</v>
      </c>
      <c r="N789" s="215">
        <v>2337.0634842071822</v>
      </c>
      <c r="O789" s="114" t="s">
        <v>17</v>
      </c>
      <c r="P789" s="177">
        <v>3026.623781999831</v>
      </c>
      <c r="Q789" s="153">
        <v>155.46938737978542</v>
      </c>
      <c r="R789" s="153">
        <v>725.5703873652554</v>
      </c>
      <c r="S789" s="153">
        <v>168.50447302876597</v>
      </c>
      <c r="T789" s="153">
        <v>195.12223502105599</v>
      </c>
      <c r="U789" s="215">
        <v>4271.290264794694</v>
      </c>
      <c r="V789" s="137">
        <v>154.7689350044022</v>
      </c>
      <c r="W789" s="136">
        <v>538.57809234248</v>
      </c>
      <c r="X789" s="138">
        <v>959.3928838847329</v>
      </c>
      <c r="Y789" s="139">
        <v>1652.7399112316152</v>
      </c>
      <c r="Z789" s="139">
        <v>14277.769005620275</v>
      </c>
      <c r="AA789" s="139">
        <v>460265.9318597236</v>
      </c>
    </row>
    <row r="790" spans="1:27" ht="13.5" thickBot="1">
      <c r="A790" s="163" t="s">
        <v>5</v>
      </c>
      <c r="B790" s="217">
        <v>2987368.15221572</v>
      </c>
      <c r="C790" s="217">
        <v>1885180.306846579</v>
      </c>
      <c r="D790" s="217">
        <v>10595.287181969532</v>
      </c>
      <c r="E790" s="217">
        <v>81425.2628446497</v>
      </c>
      <c r="F790" s="175">
        <v>55344.719405031865</v>
      </c>
      <c r="G790" s="164">
        <v>7315.6025149855395</v>
      </c>
      <c r="H790" s="166">
        <v>26218.188049219803</v>
      </c>
      <c r="I790" s="164">
        <v>7132.552615934365</v>
      </c>
      <c r="J790" s="165">
        <v>5810.7960357215625</v>
      </c>
      <c r="K790" s="217">
        <v>101821.85862089312</v>
      </c>
      <c r="L790" s="166">
        <v>31015.679779779617</v>
      </c>
      <c r="M790" s="166">
        <v>4627.12513602259</v>
      </c>
      <c r="N790" s="217">
        <v>35642.80491580221</v>
      </c>
      <c r="O790" s="163" t="s">
        <v>5</v>
      </c>
      <c r="P790" s="175">
        <v>25266.47848736149</v>
      </c>
      <c r="Q790" s="166">
        <v>1642.3193432597996</v>
      </c>
      <c r="R790" s="166">
        <v>7834.8843752935145</v>
      </c>
      <c r="S790" s="166">
        <v>1021.8481591268205</v>
      </c>
      <c r="T790" s="166">
        <v>2243.8116038026546</v>
      </c>
      <c r="U790" s="217">
        <v>38009.34196884427</v>
      </c>
      <c r="V790" s="167">
        <v>1679.8492259610532</v>
      </c>
      <c r="W790" s="164">
        <v>4927.188759670534</v>
      </c>
      <c r="X790" s="165">
        <v>7579.017493338031</v>
      </c>
      <c r="Y790" s="168">
        <v>14186.055478969618</v>
      </c>
      <c r="Z790" s="168">
        <v>159052.03302894876</v>
      </c>
      <c r="AA790" s="168">
        <v>5313281.032813938</v>
      </c>
    </row>
    <row r="791" spans="1:27" ht="14.25" thickBot="1" thickTop="1">
      <c r="A791" s="171" t="s">
        <v>21</v>
      </c>
      <c r="B791" s="152"/>
      <c r="D791" s="172"/>
      <c r="E791" s="172"/>
      <c r="F791" s="172"/>
      <c r="G791" s="172"/>
      <c r="H791" s="172"/>
      <c r="I791" s="172"/>
      <c r="J791" s="172"/>
      <c r="K791" s="219"/>
      <c r="L791" s="179"/>
      <c r="M791" s="179"/>
      <c r="N791" s="172"/>
      <c r="O791" s="170" t="s">
        <v>21</v>
      </c>
      <c r="P791" s="172"/>
      <c r="Q791" s="172"/>
      <c r="R791" s="172"/>
      <c r="S791" s="172"/>
      <c r="T791" s="172"/>
      <c r="U791" s="172"/>
      <c r="V791" s="179"/>
      <c r="W791" s="179"/>
      <c r="X791" s="179"/>
      <c r="Y791" s="172"/>
      <c r="Z791" s="172"/>
      <c r="AA791" s="220"/>
    </row>
    <row r="792" spans="1:27" ht="39" thickTop="1">
      <c r="A792" s="274">
        <v>2005</v>
      </c>
      <c r="B792" s="120" t="s">
        <v>58</v>
      </c>
      <c r="C792" s="120" t="s">
        <v>59</v>
      </c>
      <c r="D792" s="120" t="s">
        <v>0</v>
      </c>
      <c r="E792" s="119" t="s">
        <v>3</v>
      </c>
      <c r="F792" s="121" t="s">
        <v>47</v>
      </c>
      <c r="G792" s="122" t="s">
        <v>49</v>
      </c>
      <c r="H792" s="122" t="s">
        <v>48</v>
      </c>
      <c r="I792" s="122" t="s">
        <v>50</v>
      </c>
      <c r="J792" s="123" t="s">
        <v>123</v>
      </c>
      <c r="K792" s="120" t="s">
        <v>52</v>
      </c>
      <c r="L792" s="158" t="s">
        <v>45</v>
      </c>
      <c r="M792" s="158" t="s">
        <v>56</v>
      </c>
      <c r="N792" s="120" t="s">
        <v>46</v>
      </c>
      <c r="O792" s="423">
        <v>2005</v>
      </c>
      <c r="P792" s="121" t="s">
        <v>40</v>
      </c>
      <c r="Q792" s="124" t="s">
        <v>41</v>
      </c>
      <c r="R792" s="122" t="s">
        <v>42</v>
      </c>
      <c r="S792" s="124" t="s">
        <v>55</v>
      </c>
      <c r="T792" s="125" t="s">
        <v>44</v>
      </c>
      <c r="U792" s="120" t="s">
        <v>65</v>
      </c>
      <c r="V792" s="159" t="s">
        <v>72</v>
      </c>
      <c r="W792" s="158" t="s">
        <v>67</v>
      </c>
      <c r="X792" s="160" t="s">
        <v>68</v>
      </c>
      <c r="Y792" s="120" t="s">
        <v>69</v>
      </c>
      <c r="Z792" s="126" t="s">
        <v>70</v>
      </c>
      <c r="AA792" s="126" t="s">
        <v>53</v>
      </c>
    </row>
    <row r="793" spans="1:27" ht="12.75">
      <c r="A793" s="161" t="s">
        <v>6</v>
      </c>
      <c r="B793" s="211">
        <v>4390</v>
      </c>
      <c r="C793" s="211">
        <v>4107</v>
      </c>
      <c r="D793" s="211">
        <v>132891</v>
      </c>
      <c r="E793" s="211">
        <v>21760</v>
      </c>
      <c r="F793" s="176">
        <v>864</v>
      </c>
      <c r="G793" s="133">
        <v>50</v>
      </c>
      <c r="H793" s="221">
        <v>167</v>
      </c>
      <c r="I793" s="133">
        <v>16</v>
      </c>
      <c r="J793" s="145">
        <v>67</v>
      </c>
      <c r="K793" s="211">
        <v>1164</v>
      </c>
      <c r="L793" s="59">
        <v>5952</v>
      </c>
      <c r="M793" s="221">
        <v>593</v>
      </c>
      <c r="N793" s="211">
        <v>6545</v>
      </c>
      <c r="O793" s="161" t="s">
        <v>6</v>
      </c>
      <c r="P793" s="176">
        <v>886</v>
      </c>
      <c r="Q793" s="59">
        <v>316</v>
      </c>
      <c r="R793" s="221">
        <v>2944</v>
      </c>
      <c r="S793" s="221">
        <v>273</v>
      </c>
      <c r="T793" s="221">
        <v>970</v>
      </c>
      <c r="U793" s="211">
        <v>5389</v>
      </c>
      <c r="V793" s="58">
        <v>3</v>
      </c>
      <c r="W793" s="59">
        <v>16</v>
      </c>
      <c r="X793" s="131">
        <v>25</v>
      </c>
      <c r="Y793" s="132">
        <v>44</v>
      </c>
      <c r="Z793" s="132">
        <v>12083</v>
      </c>
      <c r="AA793" s="132">
        <v>188373</v>
      </c>
    </row>
    <row r="794" spans="1:27" ht="12.75">
      <c r="A794" s="162" t="s">
        <v>7</v>
      </c>
      <c r="B794" s="212">
        <v>2876</v>
      </c>
      <c r="C794" s="212">
        <v>3578</v>
      </c>
      <c r="D794" s="212">
        <v>120800</v>
      </c>
      <c r="E794" s="212">
        <v>23610</v>
      </c>
      <c r="F794" s="173">
        <v>866</v>
      </c>
      <c r="G794" s="133">
        <v>49</v>
      </c>
      <c r="H794" s="151">
        <v>141</v>
      </c>
      <c r="I794" s="133">
        <v>8</v>
      </c>
      <c r="J794" s="145">
        <v>64</v>
      </c>
      <c r="K794" s="212">
        <v>1128</v>
      </c>
      <c r="L794" s="151">
        <v>4215</v>
      </c>
      <c r="M794" s="151">
        <v>439</v>
      </c>
      <c r="N794" s="212">
        <v>4654</v>
      </c>
      <c r="O794" s="162" t="s">
        <v>7</v>
      </c>
      <c r="P794" s="173">
        <v>1260</v>
      </c>
      <c r="Q794" s="151">
        <v>392</v>
      </c>
      <c r="R794" s="151">
        <v>2750</v>
      </c>
      <c r="S794" s="151">
        <v>147</v>
      </c>
      <c r="T794" s="151">
        <v>1269</v>
      </c>
      <c r="U794" s="212">
        <v>5818</v>
      </c>
      <c r="V794" s="133">
        <v>7</v>
      </c>
      <c r="W794" s="86">
        <v>5</v>
      </c>
      <c r="X794" s="134">
        <v>10</v>
      </c>
      <c r="Y794" s="135">
        <v>22</v>
      </c>
      <c r="Z794" s="135">
        <v>7172</v>
      </c>
      <c r="AA794" s="135">
        <v>169658</v>
      </c>
    </row>
    <row r="795" spans="1:27" ht="12.75">
      <c r="A795" s="162" t="s">
        <v>8</v>
      </c>
      <c r="B795" s="212">
        <v>3528</v>
      </c>
      <c r="C795" s="212">
        <v>3892</v>
      </c>
      <c r="D795" s="212">
        <v>130166</v>
      </c>
      <c r="E795" s="212">
        <v>28046</v>
      </c>
      <c r="F795" s="173">
        <v>1066</v>
      </c>
      <c r="G795" s="133">
        <v>48</v>
      </c>
      <c r="H795" s="151">
        <v>162</v>
      </c>
      <c r="I795" s="133">
        <v>17</v>
      </c>
      <c r="J795" s="145">
        <v>53</v>
      </c>
      <c r="K795" s="212">
        <v>1346</v>
      </c>
      <c r="L795" s="151">
        <v>7562</v>
      </c>
      <c r="M795" s="151">
        <v>709</v>
      </c>
      <c r="N795" s="212">
        <v>8271</v>
      </c>
      <c r="O795" s="162" t="s">
        <v>8</v>
      </c>
      <c r="P795" s="173">
        <v>712</v>
      </c>
      <c r="Q795" s="151">
        <v>294</v>
      </c>
      <c r="R795" s="151">
        <v>1496</v>
      </c>
      <c r="S795" s="151">
        <v>259</v>
      </c>
      <c r="T795" s="151">
        <v>734</v>
      </c>
      <c r="U795" s="212">
        <v>3495</v>
      </c>
      <c r="V795" s="133">
        <v>5</v>
      </c>
      <c r="W795" s="86">
        <v>18</v>
      </c>
      <c r="X795" s="134">
        <v>24</v>
      </c>
      <c r="Y795" s="135">
        <v>47</v>
      </c>
      <c r="Z795" s="135">
        <v>4625</v>
      </c>
      <c r="AA795" s="135">
        <v>183416</v>
      </c>
    </row>
    <row r="796" spans="1:27" ht="12.75">
      <c r="A796" s="162" t="s">
        <v>9</v>
      </c>
      <c r="B796" s="212">
        <v>2780</v>
      </c>
      <c r="C796" s="212">
        <v>2999</v>
      </c>
      <c r="D796" s="212">
        <v>104067</v>
      </c>
      <c r="E796" s="212">
        <v>10644</v>
      </c>
      <c r="F796" s="173">
        <v>684</v>
      </c>
      <c r="G796" s="133">
        <v>46</v>
      </c>
      <c r="H796" s="151">
        <v>100</v>
      </c>
      <c r="I796" s="133">
        <v>7</v>
      </c>
      <c r="J796" s="145">
        <v>66</v>
      </c>
      <c r="K796" s="212">
        <v>903</v>
      </c>
      <c r="L796" s="151">
        <v>6265.999999999991</v>
      </c>
      <c r="M796" s="151">
        <v>1110</v>
      </c>
      <c r="N796" s="212">
        <v>7375.999999999991</v>
      </c>
      <c r="O796" s="162" t="s">
        <v>9</v>
      </c>
      <c r="P796" s="173">
        <v>1162</v>
      </c>
      <c r="Q796" s="151">
        <v>193</v>
      </c>
      <c r="R796" s="151">
        <v>1750</v>
      </c>
      <c r="S796" s="151">
        <v>205</v>
      </c>
      <c r="T796" s="151">
        <v>659</v>
      </c>
      <c r="U796" s="212">
        <v>3969</v>
      </c>
      <c r="V796" s="133">
        <v>7</v>
      </c>
      <c r="W796" s="86">
        <v>19</v>
      </c>
      <c r="X796" s="134">
        <v>18</v>
      </c>
      <c r="Y796" s="135">
        <v>44</v>
      </c>
      <c r="Z796" s="135">
        <v>18760</v>
      </c>
      <c r="AA796" s="135">
        <v>151542</v>
      </c>
    </row>
    <row r="797" spans="1:27" ht="12.75">
      <c r="A797" s="162" t="s">
        <v>10</v>
      </c>
      <c r="B797" s="212">
        <v>3440</v>
      </c>
      <c r="C797" s="212">
        <v>3452</v>
      </c>
      <c r="D797" s="212">
        <v>117502</v>
      </c>
      <c r="E797" s="212">
        <v>10358</v>
      </c>
      <c r="F797" s="173">
        <v>494</v>
      </c>
      <c r="G797" s="133">
        <v>60</v>
      </c>
      <c r="H797" s="151">
        <v>66</v>
      </c>
      <c r="I797" s="133">
        <v>16</v>
      </c>
      <c r="J797" s="145">
        <v>58</v>
      </c>
      <c r="K797" s="212">
        <v>694</v>
      </c>
      <c r="L797" s="151">
        <v>9377.000000000022</v>
      </c>
      <c r="M797" s="151">
        <v>1181</v>
      </c>
      <c r="N797" s="212">
        <v>10558</v>
      </c>
      <c r="O797" s="162" t="s">
        <v>10</v>
      </c>
      <c r="P797" s="173">
        <v>1023</v>
      </c>
      <c r="Q797" s="151">
        <v>287</v>
      </c>
      <c r="R797" s="151">
        <v>2131</v>
      </c>
      <c r="S797" s="151">
        <v>282</v>
      </c>
      <c r="T797" s="151">
        <v>1019</v>
      </c>
      <c r="U797" s="212">
        <v>4742</v>
      </c>
      <c r="V797" s="133">
        <v>2</v>
      </c>
      <c r="W797" s="86">
        <v>20</v>
      </c>
      <c r="X797" s="134">
        <v>24</v>
      </c>
      <c r="Y797" s="135">
        <v>46</v>
      </c>
      <c r="Z797" s="135">
        <v>11952.909090908477</v>
      </c>
      <c r="AA797" s="135">
        <v>162744.90909090848</v>
      </c>
    </row>
    <row r="798" spans="1:27" ht="12.75">
      <c r="A798" s="162" t="s">
        <v>11</v>
      </c>
      <c r="B798" s="212">
        <v>4611</v>
      </c>
      <c r="C798" s="212">
        <v>4839</v>
      </c>
      <c r="D798" s="212">
        <v>123071</v>
      </c>
      <c r="E798" s="212">
        <v>5967</v>
      </c>
      <c r="F798" s="173">
        <v>390</v>
      </c>
      <c r="G798" s="133">
        <v>48</v>
      </c>
      <c r="H798" s="151">
        <v>58</v>
      </c>
      <c r="I798" s="133">
        <v>15</v>
      </c>
      <c r="J798" s="145">
        <v>49</v>
      </c>
      <c r="K798" s="212">
        <v>560</v>
      </c>
      <c r="L798" s="151">
        <v>7856.99999999998</v>
      </c>
      <c r="M798" s="151">
        <v>1754</v>
      </c>
      <c r="N798" s="212">
        <v>9610.99999999998</v>
      </c>
      <c r="O798" s="162" t="s">
        <v>11</v>
      </c>
      <c r="P798" s="173">
        <v>1005</v>
      </c>
      <c r="Q798" s="151">
        <v>382</v>
      </c>
      <c r="R798" s="151">
        <v>2110</v>
      </c>
      <c r="S798" s="151">
        <v>248</v>
      </c>
      <c r="T798" s="151">
        <v>2070</v>
      </c>
      <c r="U798" s="212">
        <v>5815</v>
      </c>
      <c r="V798" s="133">
        <v>2</v>
      </c>
      <c r="W798" s="86">
        <v>13</v>
      </c>
      <c r="X798" s="134">
        <v>42</v>
      </c>
      <c r="Y798" s="135">
        <v>57</v>
      </c>
      <c r="Z798" s="135">
        <v>13679</v>
      </c>
      <c r="AA798" s="135">
        <v>168210</v>
      </c>
    </row>
    <row r="799" spans="1:27" ht="12.75">
      <c r="A799" s="162" t="s">
        <v>12</v>
      </c>
      <c r="B799" s="212">
        <v>6377</v>
      </c>
      <c r="C799" s="212">
        <v>5630</v>
      </c>
      <c r="D799" s="212">
        <v>127897</v>
      </c>
      <c r="E799" s="212">
        <v>7678</v>
      </c>
      <c r="F799" s="173">
        <v>718</v>
      </c>
      <c r="G799" s="133">
        <v>108</v>
      </c>
      <c r="H799" s="151">
        <v>117</v>
      </c>
      <c r="I799" s="133">
        <v>39</v>
      </c>
      <c r="J799" s="145">
        <v>78</v>
      </c>
      <c r="K799" s="212">
        <v>1060</v>
      </c>
      <c r="L799" s="151">
        <v>7670.000000000009</v>
      </c>
      <c r="M799" s="151">
        <v>2254</v>
      </c>
      <c r="N799" s="212">
        <v>9924.00000000001</v>
      </c>
      <c r="O799" s="162" t="s">
        <v>12</v>
      </c>
      <c r="P799" s="173">
        <v>1347</v>
      </c>
      <c r="Q799" s="151">
        <v>564</v>
      </c>
      <c r="R799" s="151">
        <v>3064</v>
      </c>
      <c r="S799" s="151">
        <v>205</v>
      </c>
      <c r="T799" s="151">
        <v>3442</v>
      </c>
      <c r="U799" s="212">
        <v>8622</v>
      </c>
      <c r="V799" s="133">
        <v>2</v>
      </c>
      <c r="W799" s="86">
        <v>5</v>
      </c>
      <c r="X799" s="134">
        <v>59</v>
      </c>
      <c r="Y799" s="135">
        <v>66</v>
      </c>
      <c r="Z799" s="135">
        <v>13293</v>
      </c>
      <c r="AA799" s="135">
        <v>180547</v>
      </c>
    </row>
    <row r="800" spans="1:27" ht="12.75">
      <c r="A800" s="162" t="s">
        <v>13</v>
      </c>
      <c r="B800" s="212">
        <v>4771</v>
      </c>
      <c r="C800" s="212">
        <v>4408</v>
      </c>
      <c r="D800" s="212">
        <v>138544</v>
      </c>
      <c r="E800" s="212">
        <v>8243</v>
      </c>
      <c r="F800" s="173">
        <v>725</v>
      </c>
      <c r="G800" s="133">
        <v>98</v>
      </c>
      <c r="H800" s="151">
        <v>142</v>
      </c>
      <c r="I800" s="133">
        <v>70</v>
      </c>
      <c r="J800" s="145">
        <v>20</v>
      </c>
      <c r="K800" s="212">
        <v>1055</v>
      </c>
      <c r="L800" s="151">
        <v>7725.99999999999</v>
      </c>
      <c r="M800" s="151">
        <v>1765</v>
      </c>
      <c r="N800" s="212">
        <v>9490.999999999989</v>
      </c>
      <c r="O800" s="162" t="s">
        <v>13</v>
      </c>
      <c r="P800" s="173">
        <v>1555</v>
      </c>
      <c r="Q800" s="151">
        <v>382</v>
      </c>
      <c r="R800" s="151">
        <v>2346</v>
      </c>
      <c r="S800" s="151">
        <v>224</v>
      </c>
      <c r="T800" s="151">
        <v>2623</v>
      </c>
      <c r="U800" s="212">
        <v>7130</v>
      </c>
      <c r="V800" s="133">
        <v>2</v>
      </c>
      <c r="W800" s="86">
        <v>5</v>
      </c>
      <c r="X800" s="134">
        <v>13</v>
      </c>
      <c r="Y800" s="135">
        <v>20</v>
      </c>
      <c r="Z800" s="135">
        <v>14081</v>
      </c>
      <c r="AA800" s="135">
        <v>187743</v>
      </c>
    </row>
    <row r="801" spans="1:27" ht="12.75">
      <c r="A801" s="162" t="s">
        <v>14</v>
      </c>
      <c r="B801" s="212">
        <v>3010</v>
      </c>
      <c r="C801" s="212">
        <v>2624</v>
      </c>
      <c r="D801" s="212">
        <v>134151</v>
      </c>
      <c r="E801" s="212">
        <v>6297.99999999989</v>
      </c>
      <c r="F801" s="173">
        <v>343</v>
      </c>
      <c r="G801" s="133">
        <v>64</v>
      </c>
      <c r="H801" s="151">
        <v>75</v>
      </c>
      <c r="I801" s="133">
        <v>14</v>
      </c>
      <c r="J801" s="145">
        <v>36</v>
      </c>
      <c r="K801" s="212">
        <v>532</v>
      </c>
      <c r="L801" s="151">
        <v>10033</v>
      </c>
      <c r="M801" s="151">
        <v>2053</v>
      </c>
      <c r="N801" s="212">
        <v>12086</v>
      </c>
      <c r="O801" s="162" t="s">
        <v>14</v>
      </c>
      <c r="P801" s="173">
        <v>2246</v>
      </c>
      <c r="Q801" s="151">
        <v>231</v>
      </c>
      <c r="R801" s="151">
        <v>1582</v>
      </c>
      <c r="S801" s="151">
        <v>154</v>
      </c>
      <c r="T801" s="151">
        <v>1687</v>
      </c>
      <c r="U801" s="212">
        <v>5900</v>
      </c>
      <c r="V801" s="133">
        <v>6</v>
      </c>
      <c r="W801" s="86">
        <v>6</v>
      </c>
      <c r="X801" s="134">
        <v>16</v>
      </c>
      <c r="Y801" s="135">
        <v>28</v>
      </c>
      <c r="Z801" s="135">
        <v>10557.00000000011</v>
      </c>
      <c r="AA801" s="135">
        <v>175186</v>
      </c>
    </row>
    <row r="802" spans="1:27" ht="12.75">
      <c r="A802" s="162" t="s">
        <v>15</v>
      </c>
      <c r="B802" s="212">
        <v>3680</v>
      </c>
      <c r="C802" s="212">
        <v>3143</v>
      </c>
      <c r="D802" s="212">
        <v>127021</v>
      </c>
      <c r="E802" s="212">
        <v>10164</v>
      </c>
      <c r="F802" s="173">
        <v>382</v>
      </c>
      <c r="G802" s="133">
        <v>78</v>
      </c>
      <c r="H802" s="151">
        <v>112</v>
      </c>
      <c r="I802" s="133">
        <v>13</v>
      </c>
      <c r="J802" s="145">
        <v>62</v>
      </c>
      <c r="K802" s="212">
        <v>647</v>
      </c>
      <c r="L802" s="151">
        <v>7191.999999999984</v>
      </c>
      <c r="M802" s="151">
        <v>1126</v>
      </c>
      <c r="N802" s="212">
        <v>8317.999999999984</v>
      </c>
      <c r="O802" s="162" t="s">
        <v>15</v>
      </c>
      <c r="P802" s="173">
        <v>2121</v>
      </c>
      <c r="Q802" s="151">
        <v>187</v>
      </c>
      <c r="R802" s="151">
        <v>1890</v>
      </c>
      <c r="S802" s="151">
        <v>280</v>
      </c>
      <c r="T802" s="151">
        <v>1306</v>
      </c>
      <c r="U802" s="212">
        <v>5784</v>
      </c>
      <c r="V802" s="133">
        <v>10</v>
      </c>
      <c r="W802" s="86">
        <v>14</v>
      </c>
      <c r="X802" s="134">
        <v>26</v>
      </c>
      <c r="Y802" s="135">
        <v>50</v>
      </c>
      <c r="Z802" s="135">
        <v>20329</v>
      </c>
      <c r="AA802" s="135">
        <v>179136</v>
      </c>
    </row>
    <row r="803" spans="1:27" ht="12.75">
      <c r="A803" s="162" t="s">
        <v>16</v>
      </c>
      <c r="B803" s="212">
        <v>2288</v>
      </c>
      <c r="C803" s="212">
        <v>2294</v>
      </c>
      <c r="D803" s="212">
        <v>114535</v>
      </c>
      <c r="E803" s="212">
        <v>13373</v>
      </c>
      <c r="F803" s="173">
        <v>526</v>
      </c>
      <c r="G803" s="133">
        <v>62</v>
      </c>
      <c r="H803" s="151">
        <v>107</v>
      </c>
      <c r="I803" s="133">
        <v>13</v>
      </c>
      <c r="J803" s="145">
        <v>53</v>
      </c>
      <c r="K803" s="212">
        <v>761</v>
      </c>
      <c r="L803" s="151">
        <v>7496</v>
      </c>
      <c r="M803" s="151">
        <v>732</v>
      </c>
      <c r="N803" s="212">
        <v>8228</v>
      </c>
      <c r="O803" s="162" t="s">
        <v>16</v>
      </c>
      <c r="P803" s="173">
        <v>2126</v>
      </c>
      <c r="Q803" s="151">
        <v>173</v>
      </c>
      <c r="R803" s="151">
        <v>1858</v>
      </c>
      <c r="S803" s="151">
        <v>207</v>
      </c>
      <c r="T803" s="151">
        <v>1020</v>
      </c>
      <c r="U803" s="212">
        <v>5384</v>
      </c>
      <c r="V803" s="133">
        <v>2</v>
      </c>
      <c r="W803" s="86">
        <v>4</v>
      </c>
      <c r="X803" s="134">
        <v>25</v>
      </c>
      <c r="Y803" s="135">
        <v>31</v>
      </c>
      <c r="Z803" s="135">
        <v>14287</v>
      </c>
      <c r="AA803" s="135">
        <v>161181</v>
      </c>
    </row>
    <row r="804" spans="1:27" ht="12.75">
      <c r="A804" s="114" t="s">
        <v>17</v>
      </c>
      <c r="B804" s="215">
        <v>3373</v>
      </c>
      <c r="C804" s="215">
        <v>3148</v>
      </c>
      <c r="D804" s="215">
        <v>136199</v>
      </c>
      <c r="E804" s="215">
        <v>21051</v>
      </c>
      <c r="F804" s="177">
        <v>424</v>
      </c>
      <c r="G804" s="133">
        <v>76</v>
      </c>
      <c r="H804" s="153">
        <v>101</v>
      </c>
      <c r="I804" s="133">
        <v>16</v>
      </c>
      <c r="J804" s="145">
        <v>81</v>
      </c>
      <c r="K804" s="215">
        <v>698</v>
      </c>
      <c r="L804" s="153">
        <v>10578</v>
      </c>
      <c r="M804" s="153">
        <v>1108</v>
      </c>
      <c r="N804" s="215">
        <v>11686</v>
      </c>
      <c r="O804" s="114" t="s">
        <v>17</v>
      </c>
      <c r="P804" s="177">
        <v>1817</v>
      </c>
      <c r="Q804" s="153">
        <v>320</v>
      </c>
      <c r="R804" s="153">
        <v>3252</v>
      </c>
      <c r="S804" s="153">
        <v>544</v>
      </c>
      <c r="T804" s="153">
        <v>1131</v>
      </c>
      <c r="U804" s="215">
        <v>7064</v>
      </c>
      <c r="V804" s="137">
        <v>2</v>
      </c>
      <c r="W804" s="136">
        <v>6</v>
      </c>
      <c r="X804" s="138">
        <v>6</v>
      </c>
      <c r="Y804" s="139">
        <v>14</v>
      </c>
      <c r="Z804" s="139">
        <v>12323</v>
      </c>
      <c r="AA804" s="139">
        <v>195556</v>
      </c>
    </row>
    <row r="805" spans="1:27" ht="13.5" thickBot="1">
      <c r="A805" s="163" t="s">
        <v>5</v>
      </c>
      <c r="B805" s="217">
        <v>45124</v>
      </c>
      <c r="C805" s="217">
        <v>44114</v>
      </c>
      <c r="D805" s="217">
        <v>1506844</v>
      </c>
      <c r="E805" s="217">
        <v>167192</v>
      </c>
      <c r="F805" s="175">
        <v>7482</v>
      </c>
      <c r="G805" s="164">
        <v>787</v>
      </c>
      <c r="H805" s="166">
        <v>1348</v>
      </c>
      <c r="I805" s="164">
        <v>244</v>
      </c>
      <c r="J805" s="202">
        <v>687</v>
      </c>
      <c r="K805" s="217">
        <v>10548</v>
      </c>
      <c r="L805" s="249">
        <v>91924</v>
      </c>
      <c r="M805" s="276">
        <v>14824</v>
      </c>
      <c r="N805" s="217">
        <v>106748</v>
      </c>
      <c r="O805" s="275" t="s">
        <v>5</v>
      </c>
      <c r="P805" s="175">
        <v>17260</v>
      </c>
      <c r="Q805" s="166">
        <v>3721</v>
      </c>
      <c r="R805" s="166">
        <v>27173</v>
      </c>
      <c r="S805" s="166">
        <v>3028</v>
      </c>
      <c r="T805" s="276">
        <v>17930</v>
      </c>
      <c r="U805" s="217">
        <v>69112</v>
      </c>
      <c r="V805" s="201">
        <v>50</v>
      </c>
      <c r="W805" s="164">
        <v>131</v>
      </c>
      <c r="X805" s="202">
        <v>288</v>
      </c>
      <c r="Y805" s="168">
        <v>469</v>
      </c>
      <c r="Z805" s="168">
        <v>153141.9090909086</v>
      </c>
      <c r="AA805" s="168">
        <v>2103292.9090909082</v>
      </c>
    </row>
    <row r="806" ht="13.5" thickTop="1"/>
    <row r="807" spans="1:27" ht="16.5" thickBot="1">
      <c r="A807" s="374" t="s">
        <v>136</v>
      </c>
      <c r="B807" s="9"/>
      <c r="C807" s="9"/>
      <c r="D807" s="117"/>
      <c r="E807" s="210"/>
      <c r="F807" s="210"/>
      <c r="G807" s="210"/>
      <c r="H807" s="210"/>
      <c r="I807" s="210"/>
      <c r="J807" s="210"/>
      <c r="K807" s="210"/>
      <c r="L807" s="413"/>
      <c r="M807" s="413"/>
      <c r="N807" s="117"/>
      <c r="O807" s="8"/>
      <c r="P807" s="84"/>
      <c r="Q807" s="84"/>
      <c r="R807" s="117"/>
      <c r="S807" s="117"/>
      <c r="T807" s="117"/>
      <c r="U807" s="117"/>
      <c r="V807" s="117"/>
      <c r="W807" s="117"/>
      <c r="X807" s="117"/>
      <c r="Y807" s="117"/>
      <c r="Z807" s="117"/>
      <c r="AA807" s="118"/>
    </row>
    <row r="808" spans="1:27" s="117" customFormat="1" ht="13.5" thickBot="1">
      <c r="A808" s="146"/>
      <c r="B808" s="223" t="s">
        <v>74</v>
      </c>
      <c r="C808" s="147" t="s">
        <v>75</v>
      </c>
      <c r="D808" s="148" t="s">
        <v>60</v>
      </c>
      <c r="E808" s="149" t="s">
        <v>61</v>
      </c>
      <c r="F808" s="483" t="s">
        <v>62</v>
      </c>
      <c r="G808" s="484"/>
      <c r="H808" s="484"/>
      <c r="I808" s="484"/>
      <c r="J808" s="484"/>
      <c r="K808" s="485"/>
      <c r="L808" s="486" t="s">
        <v>63</v>
      </c>
      <c r="M808" s="487"/>
      <c r="N808" s="488"/>
      <c r="O808" s="483" t="s">
        <v>64</v>
      </c>
      <c r="P808" s="484"/>
      <c r="Q808" s="484"/>
      <c r="R808" s="484"/>
      <c r="S808" s="484"/>
      <c r="T808" s="484"/>
      <c r="U808" s="485"/>
      <c r="V808" s="486" t="s">
        <v>66</v>
      </c>
      <c r="W808" s="487"/>
      <c r="X808" s="487"/>
      <c r="Y808" s="488"/>
      <c r="Z808" s="148" t="s">
        <v>71</v>
      </c>
      <c r="AA808" s="150" t="s">
        <v>5</v>
      </c>
    </row>
    <row r="809" spans="1:27" s="127" customFormat="1" ht="39.75" customHeight="1" thickTop="1">
      <c r="A809" s="274" t="s">
        <v>155</v>
      </c>
      <c r="B809" s="120" t="s">
        <v>58</v>
      </c>
      <c r="C809" s="120" t="s">
        <v>59</v>
      </c>
      <c r="D809" s="120" t="s">
        <v>0</v>
      </c>
      <c r="E809" s="119" t="s">
        <v>3</v>
      </c>
      <c r="F809" s="121" t="s">
        <v>47</v>
      </c>
      <c r="G809" s="122" t="s">
        <v>49</v>
      </c>
      <c r="H809" s="122" t="s">
        <v>48</v>
      </c>
      <c r="I809" s="122" t="s">
        <v>50</v>
      </c>
      <c r="J809" s="123" t="s">
        <v>123</v>
      </c>
      <c r="K809" s="120" t="s">
        <v>52</v>
      </c>
      <c r="L809" s="158" t="s">
        <v>45</v>
      </c>
      <c r="M809" s="158" t="s">
        <v>56</v>
      </c>
      <c r="N809" s="120" t="s">
        <v>46</v>
      </c>
      <c r="O809" s="274">
        <v>2006</v>
      </c>
      <c r="P809" s="121" t="s">
        <v>40</v>
      </c>
      <c r="Q809" s="124" t="s">
        <v>41</v>
      </c>
      <c r="R809" s="122" t="s">
        <v>42</v>
      </c>
      <c r="S809" s="124" t="s">
        <v>55</v>
      </c>
      <c r="T809" s="125" t="s">
        <v>44</v>
      </c>
      <c r="U809" s="120" t="s">
        <v>65</v>
      </c>
      <c r="V809" s="159" t="s">
        <v>72</v>
      </c>
      <c r="W809" s="158" t="s">
        <v>67</v>
      </c>
      <c r="X809" s="160" t="s">
        <v>68</v>
      </c>
      <c r="Y809" s="120" t="s">
        <v>69</v>
      </c>
      <c r="Z809" s="120" t="s">
        <v>70</v>
      </c>
      <c r="AA809" s="120" t="s">
        <v>53</v>
      </c>
    </row>
    <row r="810" spans="1:29" ht="12.75">
      <c r="A810" s="161" t="s">
        <v>6</v>
      </c>
      <c r="B810" s="211">
        <v>211405</v>
      </c>
      <c r="C810" s="211">
        <v>172485</v>
      </c>
      <c r="D810" s="211">
        <v>123404</v>
      </c>
      <c r="E810" s="211">
        <v>36239</v>
      </c>
      <c r="F810" s="176">
        <v>4749</v>
      </c>
      <c r="G810" s="133">
        <v>492</v>
      </c>
      <c r="H810" s="221">
        <v>1583</v>
      </c>
      <c r="I810" s="133">
        <v>441</v>
      </c>
      <c r="J810" s="145">
        <v>423</v>
      </c>
      <c r="K810" s="211">
        <v>7687</v>
      </c>
      <c r="L810" s="59">
        <v>12056</v>
      </c>
      <c r="M810" s="221">
        <v>1364</v>
      </c>
      <c r="N810" s="211">
        <v>13420</v>
      </c>
      <c r="O810" s="161" t="s">
        <v>6</v>
      </c>
      <c r="P810" s="176">
        <v>3280</v>
      </c>
      <c r="Q810" s="59">
        <v>604</v>
      </c>
      <c r="R810" s="221">
        <v>5996</v>
      </c>
      <c r="S810" s="221">
        <v>345</v>
      </c>
      <c r="T810" s="221">
        <v>2422</v>
      </c>
      <c r="U810" s="211">
        <v>12646</v>
      </c>
      <c r="V810" s="58">
        <v>224</v>
      </c>
      <c r="W810" s="59">
        <v>633</v>
      </c>
      <c r="X810" s="131">
        <v>514</v>
      </c>
      <c r="Y810" s="132">
        <v>1371</v>
      </c>
      <c r="Z810" s="132">
        <v>25855</v>
      </c>
      <c r="AA810" s="132">
        <v>604512</v>
      </c>
      <c r="AC810" s="290"/>
    </row>
    <row r="811" spans="1:29" ht="12.75">
      <c r="A811" s="162" t="s">
        <v>7</v>
      </c>
      <c r="B811" s="212">
        <v>217490</v>
      </c>
      <c r="C811" s="212">
        <v>179474</v>
      </c>
      <c r="D811" s="212">
        <v>101897</v>
      </c>
      <c r="E811" s="212">
        <v>36042</v>
      </c>
      <c r="F811" s="173">
        <v>3867</v>
      </c>
      <c r="G811" s="133">
        <v>624</v>
      </c>
      <c r="H811" s="151">
        <v>1896</v>
      </c>
      <c r="I811" s="133">
        <v>403</v>
      </c>
      <c r="J811" s="145">
        <v>390</v>
      </c>
      <c r="K811" s="212">
        <v>7180</v>
      </c>
      <c r="L811" s="151">
        <v>6126</v>
      </c>
      <c r="M811" s="151">
        <v>672</v>
      </c>
      <c r="N811" s="212">
        <v>6797</v>
      </c>
      <c r="O811" s="162" t="s">
        <v>7</v>
      </c>
      <c r="P811" s="173">
        <v>2887</v>
      </c>
      <c r="Q811" s="151">
        <v>284</v>
      </c>
      <c r="R811" s="151">
        <v>3242</v>
      </c>
      <c r="S811" s="151">
        <v>207</v>
      </c>
      <c r="T811" s="151">
        <v>1169</v>
      </c>
      <c r="U811" s="212">
        <v>7789</v>
      </c>
      <c r="V811" s="133">
        <v>186</v>
      </c>
      <c r="W811" s="86">
        <v>546</v>
      </c>
      <c r="X811" s="134">
        <v>493</v>
      </c>
      <c r="Y811" s="135">
        <v>1226</v>
      </c>
      <c r="Z811" s="135">
        <v>27769</v>
      </c>
      <c r="AA811" s="135">
        <v>585664</v>
      </c>
      <c r="AC811" s="290"/>
    </row>
    <row r="812" spans="1:29" ht="12.75">
      <c r="A812" s="162" t="s">
        <v>8</v>
      </c>
      <c r="B812" s="212">
        <v>241291</v>
      </c>
      <c r="C812" s="212">
        <v>192487</v>
      </c>
      <c r="D812" s="212">
        <v>122485</v>
      </c>
      <c r="E812" s="212">
        <v>43126</v>
      </c>
      <c r="F812" s="173">
        <v>4384</v>
      </c>
      <c r="G812" s="133">
        <v>514</v>
      </c>
      <c r="H812" s="151">
        <v>2194</v>
      </c>
      <c r="I812" s="133">
        <v>311</v>
      </c>
      <c r="J812" s="145">
        <v>459</v>
      </c>
      <c r="K812" s="212">
        <v>7862</v>
      </c>
      <c r="L812" s="151">
        <v>7527</v>
      </c>
      <c r="M812" s="151">
        <v>737</v>
      </c>
      <c r="N812" s="212">
        <v>8264</v>
      </c>
      <c r="O812" s="162" t="s">
        <v>8</v>
      </c>
      <c r="P812" s="173">
        <v>3151</v>
      </c>
      <c r="Q812" s="151">
        <v>290</v>
      </c>
      <c r="R812" s="151">
        <v>2666</v>
      </c>
      <c r="S812" s="151">
        <v>472</v>
      </c>
      <c r="T812" s="151">
        <v>960</v>
      </c>
      <c r="U812" s="212">
        <v>7539</v>
      </c>
      <c r="V812" s="133">
        <v>202</v>
      </c>
      <c r="W812" s="86">
        <v>442</v>
      </c>
      <c r="X812" s="134">
        <v>526</v>
      </c>
      <c r="Y812" s="135">
        <v>1171</v>
      </c>
      <c r="Z812" s="135">
        <v>22466</v>
      </c>
      <c r="AA812" s="135">
        <v>646691</v>
      </c>
      <c r="AC812" s="290"/>
    </row>
    <row r="813" spans="1:29" ht="12.75">
      <c r="A813" s="162" t="s">
        <v>9</v>
      </c>
      <c r="B813" s="212">
        <v>275152</v>
      </c>
      <c r="C813" s="212">
        <v>148167</v>
      </c>
      <c r="D813" s="212">
        <v>98770</v>
      </c>
      <c r="E813" s="212">
        <v>19155</v>
      </c>
      <c r="F813" s="173">
        <v>4745</v>
      </c>
      <c r="G813" s="133">
        <v>599</v>
      </c>
      <c r="H813" s="151">
        <v>1795</v>
      </c>
      <c r="I813" s="133">
        <v>391</v>
      </c>
      <c r="J813" s="145">
        <v>512</v>
      </c>
      <c r="K813" s="212">
        <v>8043</v>
      </c>
      <c r="L813" s="151">
        <v>10490</v>
      </c>
      <c r="M813" s="151">
        <v>1534</v>
      </c>
      <c r="N813" s="212">
        <v>12024</v>
      </c>
      <c r="O813" s="162" t="s">
        <v>9</v>
      </c>
      <c r="P813" s="173">
        <v>4592</v>
      </c>
      <c r="Q813" s="151">
        <v>486</v>
      </c>
      <c r="R813" s="151">
        <v>2856</v>
      </c>
      <c r="S813" s="151">
        <v>344</v>
      </c>
      <c r="T813" s="151">
        <v>1029</v>
      </c>
      <c r="U813" s="212">
        <v>9308</v>
      </c>
      <c r="V813" s="133">
        <v>203</v>
      </c>
      <c r="W813" s="86">
        <v>572</v>
      </c>
      <c r="X813" s="134">
        <v>1159</v>
      </c>
      <c r="Y813" s="135">
        <v>1935</v>
      </c>
      <c r="Z813" s="135">
        <v>32076</v>
      </c>
      <c r="AA813" s="135">
        <v>604630</v>
      </c>
      <c r="AC813" s="290"/>
    </row>
    <row r="814" spans="1:29" ht="12.75">
      <c r="A814" s="162" t="s">
        <v>10</v>
      </c>
      <c r="B814" s="212">
        <v>253776</v>
      </c>
      <c r="C814" s="212">
        <v>150647</v>
      </c>
      <c r="D814" s="212">
        <v>101958</v>
      </c>
      <c r="E814" s="212">
        <v>15281</v>
      </c>
      <c r="F814" s="173">
        <v>4508</v>
      </c>
      <c r="G814" s="133">
        <v>598</v>
      </c>
      <c r="H814" s="151">
        <v>2314</v>
      </c>
      <c r="I814" s="133">
        <v>456</v>
      </c>
      <c r="J814" s="145">
        <v>464</v>
      </c>
      <c r="K814" s="212">
        <v>8340</v>
      </c>
      <c r="L814" s="151">
        <v>11719</v>
      </c>
      <c r="M814" s="151">
        <v>1540</v>
      </c>
      <c r="N814" s="212">
        <v>13259</v>
      </c>
      <c r="O814" s="162" t="s">
        <v>10</v>
      </c>
      <c r="P814" s="173">
        <v>4884</v>
      </c>
      <c r="Q814" s="151">
        <v>506</v>
      </c>
      <c r="R814" s="151">
        <v>2451</v>
      </c>
      <c r="S814" s="151">
        <v>337</v>
      </c>
      <c r="T814" s="151">
        <v>1305</v>
      </c>
      <c r="U814" s="212">
        <v>9483</v>
      </c>
      <c r="V814" s="133">
        <v>250</v>
      </c>
      <c r="W814" s="86">
        <v>494</v>
      </c>
      <c r="X814" s="134">
        <v>815</v>
      </c>
      <c r="Y814" s="135">
        <v>1559</v>
      </c>
      <c r="Z814" s="135">
        <v>28596</v>
      </c>
      <c r="AA814" s="135">
        <v>582899</v>
      </c>
      <c r="AC814" s="290"/>
    </row>
    <row r="815" spans="1:29" ht="12.75">
      <c r="A815" s="162" t="s">
        <v>11</v>
      </c>
      <c r="B815" s="212">
        <v>311493</v>
      </c>
      <c r="C815" s="212">
        <v>192571</v>
      </c>
      <c r="D815" s="212">
        <v>104024</v>
      </c>
      <c r="E815" s="212">
        <v>10191</v>
      </c>
      <c r="F815" s="173">
        <v>4007</v>
      </c>
      <c r="G815" s="133">
        <v>435</v>
      </c>
      <c r="H815" s="151">
        <v>1231</v>
      </c>
      <c r="I815" s="133">
        <v>572</v>
      </c>
      <c r="J815" s="145">
        <v>448</v>
      </c>
      <c r="K815" s="212">
        <v>6692</v>
      </c>
      <c r="L815" s="151">
        <v>10234</v>
      </c>
      <c r="M815" s="151">
        <v>1951</v>
      </c>
      <c r="N815" s="212">
        <v>12185</v>
      </c>
      <c r="O815" s="162" t="s">
        <v>11</v>
      </c>
      <c r="P815" s="173">
        <v>3656</v>
      </c>
      <c r="Q815" s="151">
        <v>390</v>
      </c>
      <c r="R815" s="151">
        <v>2662</v>
      </c>
      <c r="S815" s="151">
        <v>282</v>
      </c>
      <c r="T815" s="151">
        <v>1325</v>
      </c>
      <c r="U815" s="212">
        <v>8315</v>
      </c>
      <c r="V815" s="133">
        <v>180</v>
      </c>
      <c r="W815" s="86">
        <v>338</v>
      </c>
      <c r="X815" s="134">
        <v>689</v>
      </c>
      <c r="Y815" s="135">
        <v>1207</v>
      </c>
      <c r="Z815" s="135">
        <v>31337</v>
      </c>
      <c r="AA815" s="135">
        <v>678015</v>
      </c>
      <c r="AC815" s="290"/>
    </row>
    <row r="816" spans="1:29" ht="12.75">
      <c r="A816" s="162" t="s">
        <v>12</v>
      </c>
      <c r="B816" s="212">
        <v>335445</v>
      </c>
      <c r="C816" s="212">
        <v>199322</v>
      </c>
      <c r="D816" s="212">
        <v>116272</v>
      </c>
      <c r="E816" s="212">
        <v>13685</v>
      </c>
      <c r="F816" s="173">
        <v>5406</v>
      </c>
      <c r="G816" s="133">
        <v>834</v>
      </c>
      <c r="H816" s="151">
        <v>2016</v>
      </c>
      <c r="I816" s="133">
        <v>824</v>
      </c>
      <c r="J816" s="145">
        <v>984</v>
      </c>
      <c r="K816" s="212">
        <v>10065</v>
      </c>
      <c r="L816" s="151">
        <v>10373</v>
      </c>
      <c r="M816" s="151">
        <v>2509</v>
      </c>
      <c r="N816" s="212">
        <v>12882</v>
      </c>
      <c r="O816" s="162" t="s">
        <v>12</v>
      </c>
      <c r="P816" s="173">
        <v>3892</v>
      </c>
      <c r="Q816" s="151">
        <v>670</v>
      </c>
      <c r="R816" s="151">
        <v>3500</v>
      </c>
      <c r="S816" s="151">
        <v>340</v>
      </c>
      <c r="T816" s="151">
        <v>1713</v>
      </c>
      <c r="U816" s="212">
        <v>10115</v>
      </c>
      <c r="V816" s="133">
        <v>153</v>
      </c>
      <c r="W816" s="86">
        <v>696</v>
      </c>
      <c r="X816" s="134">
        <v>1554</v>
      </c>
      <c r="Y816" s="135">
        <v>2403</v>
      </c>
      <c r="Z816" s="135">
        <v>31752</v>
      </c>
      <c r="AA816" s="135">
        <v>731941</v>
      </c>
      <c r="AC816" s="290"/>
    </row>
    <row r="817" spans="1:29" ht="12.75">
      <c r="A817" s="162" t="s">
        <v>13</v>
      </c>
      <c r="B817" s="212">
        <v>335200</v>
      </c>
      <c r="C817" s="212">
        <v>151304</v>
      </c>
      <c r="D817" s="212">
        <v>134584</v>
      </c>
      <c r="E817" s="212">
        <v>14696</v>
      </c>
      <c r="F817" s="173">
        <v>6376</v>
      </c>
      <c r="G817" s="133">
        <v>957</v>
      </c>
      <c r="H817" s="151">
        <v>2732</v>
      </c>
      <c r="I817" s="133">
        <v>2178</v>
      </c>
      <c r="J817" s="145">
        <v>441</v>
      </c>
      <c r="K817" s="212">
        <v>12684</v>
      </c>
      <c r="L817" s="151">
        <v>8555</v>
      </c>
      <c r="M817" s="151">
        <v>2327</v>
      </c>
      <c r="N817" s="212">
        <v>10882</v>
      </c>
      <c r="O817" s="162" t="s">
        <v>13</v>
      </c>
      <c r="P817" s="173">
        <v>3806</v>
      </c>
      <c r="Q817" s="151">
        <v>603</v>
      </c>
      <c r="R817" s="151">
        <v>3119</v>
      </c>
      <c r="S817" s="151">
        <v>256</v>
      </c>
      <c r="T817" s="151">
        <v>1978</v>
      </c>
      <c r="U817" s="212">
        <v>9761</v>
      </c>
      <c r="V817" s="133">
        <v>156</v>
      </c>
      <c r="W817" s="86">
        <v>561</v>
      </c>
      <c r="X817" s="134">
        <v>851</v>
      </c>
      <c r="Y817" s="135">
        <v>1568</v>
      </c>
      <c r="Z817" s="135">
        <v>26691</v>
      </c>
      <c r="AA817" s="135">
        <v>697370</v>
      </c>
      <c r="AC817" s="290"/>
    </row>
    <row r="818" spans="1:29" ht="12.75">
      <c r="A818" s="162" t="s">
        <v>14</v>
      </c>
      <c r="B818" s="212">
        <v>238117</v>
      </c>
      <c r="C818" s="212">
        <v>132654</v>
      </c>
      <c r="D818" s="212">
        <v>117423</v>
      </c>
      <c r="E818" s="212">
        <v>12072</v>
      </c>
      <c r="F818" s="173">
        <v>6744</v>
      </c>
      <c r="G818" s="133">
        <v>533</v>
      </c>
      <c r="H818" s="151">
        <v>2855</v>
      </c>
      <c r="I818" s="133">
        <v>804</v>
      </c>
      <c r="J818" s="145">
        <v>652</v>
      </c>
      <c r="K818" s="212">
        <v>11587</v>
      </c>
      <c r="L818" s="151">
        <v>10968</v>
      </c>
      <c r="M818" s="151">
        <v>2167</v>
      </c>
      <c r="N818" s="212">
        <v>13134</v>
      </c>
      <c r="O818" s="162" t="s">
        <v>14</v>
      </c>
      <c r="P818" s="173">
        <v>6736</v>
      </c>
      <c r="Q818" s="151">
        <v>298</v>
      </c>
      <c r="R818" s="151">
        <v>2402</v>
      </c>
      <c r="S818" s="151">
        <v>265</v>
      </c>
      <c r="T818" s="151">
        <v>1188</v>
      </c>
      <c r="U818" s="212">
        <v>10889</v>
      </c>
      <c r="V818" s="133">
        <v>149</v>
      </c>
      <c r="W818" s="86">
        <v>510</v>
      </c>
      <c r="X818" s="134">
        <v>782</v>
      </c>
      <c r="Y818" s="135">
        <v>1442</v>
      </c>
      <c r="Z818" s="135">
        <v>25459</v>
      </c>
      <c r="AA818" s="135">
        <v>562777</v>
      </c>
      <c r="AC818" s="290"/>
    </row>
    <row r="819" spans="1:29" ht="12.75">
      <c r="A819" s="162" t="s">
        <v>15</v>
      </c>
      <c r="B819" s="212">
        <v>247655</v>
      </c>
      <c r="C819" s="212">
        <v>139387</v>
      </c>
      <c r="D819" s="212">
        <v>112908</v>
      </c>
      <c r="E819" s="212">
        <v>17190</v>
      </c>
      <c r="F819" s="173">
        <v>4683</v>
      </c>
      <c r="G819" s="133">
        <v>753</v>
      </c>
      <c r="H819" s="151">
        <v>2945</v>
      </c>
      <c r="I819" s="133">
        <v>635</v>
      </c>
      <c r="J819" s="145">
        <v>827</v>
      </c>
      <c r="K819" s="212">
        <v>9843</v>
      </c>
      <c r="L819" s="151">
        <v>9656</v>
      </c>
      <c r="M819" s="151">
        <v>1525</v>
      </c>
      <c r="N819" s="212">
        <v>11181</v>
      </c>
      <c r="O819" s="162" t="s">
        <v>15</v>
      </c>
      <c r="P819" s="173">
        <v>6456</v>
      </c>
      <c r="Q819" s="151">
        <v>314</v>
      </c>
      <c r="R819" s="151">
        <v>2444</v>
      </c>
      <c r="S819" s="151">
        <v>250</v>
      </c>
      <c r="T819" s="151">
        <v>861</v>
      </c>
      <c r="U819" s="212">
        <v>10325</v>
      </c>
      <c r="V819" s="133">
        <v>192</v>
      </c>
      <c r="W819" s="86">
        <v>575</v>
      </c>
      <c r="X819" s="134">
        <v>751</v>
      </c>
      <c r="Y819" s="135">
        <v>1518</v>
      </c>
      <c r="Z819" s="135">
        <v>26675</v>
      </c>
      <c r="AA819" s="135">
        <v>576682</v>
      </c>
      <c r="AC819" s="290"/>
    </row>
    <row r="820" spans="1:29" ht="12.75">
      <c r="A820" s="162" t="s">
        <v>16</v>
      </c>
      <c r="B820" s="212">
        <v>258793</v>
      </c>
      <c r="C820" s="212">
        <v>132869</v>
      </c>
      <c r="D820" s="212">
        <v>111182</v>
      </c>
      <c r="E820" s="212">
        <v>22910</v>
      </c>
      <c r="F820" s="173">
        <v>4094</v>
      </c>
      <c r="G820" s="133">
        <v>582</v>
      </c>
      <c r="H820" s="151">
        <v>2310</v>
      </c>
      <c r="I820" s="133">
        <v>602</v>
      </c>
      <c r="J820" s="145">
        <v>522</v>
      </c>
      <c r="K820" s="212">
        <v>8110</v>
      </c>
      <c r="L820" s="151">
        <v>8595</v>
      </c>
      <c r="M820" s="151">
        <v>953</v>
      </c>
      <c r="N820" s="212">
        <v>9548</v>
      </c>
      <c r="O820" s="162" t="s">
        <v>16</v>
      </c>
      <c r="P820" s="173">
        <v>7066</v>
      </c>
      <c r="Q820" s="151">
        <v>367</v>
      </c>
      <c r="R820" s="151">
        <v>3054</v>
      </c>
      <c r="S820" s="151">
        <v>295</v>
      </c>
      <c r="T820" s="151">
        <v>680</v>
      </c>
      <c r="U820" s="212">
        <v>11461</v>
      </c>
      <c r="V820" s="133">
        <v>109</v>
      </c>
      <c r="W820" s="86">
        <v>516</v>
      </c>
      <c r="X820" s="134">
        <v>616</v>
      </c>
      <c r="Y820" s="135">
        <v>1241</v>
      </c>
      <c r="Z820" s="135">
        <v>24087</v>
      </c>
      <c r="AA820" s="135">
        <v>580201</v>
      </c>
      <c r="AC820" s="290"/>
    </row>
    <row r="821" spans="1:29" ht="12.75">
      <c r="A821" s="114" t="s">
        <v>17</v>
      </c>
      <c r="B821" s="215">
        <v>294131</v>
      </c>
      <c r="C821" s="215">
        <v>161949</v>
      </c>
      <c r="D821" s="215">
        <v>117969</v>
      </c>
      <c r="E821" s="215">
        <v>40333</v>
      </c>
      <c r="F821" s="177">
        <v>3919</v>
      </c>
      <c r="G821" s="133">
        <v>654</v>
      </c>
      <c r="H821" s="153">
        <v>2195</v>
      </c>
      <c r="I821" s="133">
        <v>644</v>
      </c>
      <c r="J821" s="145">
        <v>528</v>
      </c>
      <c r="K821" s="215">
        <v>7940</v>
      </c>
      <c r="L821" s="153">
        <v>10745</v>
      </c>
      <c r="M821" s="153">
        <v>1491</v>
      </c>
      <c r="N821" s="215">
        <v>12237</v>
      </c>
      <c r="O821" s="114" t="s">
        <v>17</v>
      </c>
      <c r="P821" s="177">
        <v>4518</v>
      </c>
      <c r="Q821" s="153">
        <v>454</v>
      </c>
      <c r="R821" s="153">
        <v>3519</v>
      </c>
      <c r="S821" s="153">
        <v>526</v>
      </c>
      <c r="T821" s="153">
        <v>883</v>
      </c>
      <c r="U821" s="215">
        <v>9900</v>
      </c>
      <c r="V821" s="137">
        <v>320</v>
      </c>
      <c r="W821" s="136">
        <v>717</v>
      </c>
      <c r="X821" s="138">
        <v>1342</v>
      </c>
      <c r="Y821" s="139">
        <v>2379</v>
      </c>
      <c r="Z821" s="139">
        <v>29885</v>
      </c>
      <c r="AA821" s="139">
        <v>676723</v>
      </c>
      <c r="AC821" s="290"/>
    </row>
    <row r="822" spans="1:29" ht="13.5" thickBot="1">
      <c r="A822" s="163" t="s">
        <v>5</v>
      </c>
      <c r="B822" s="217">
        <v>3219948</v>
      </c>
      <c r="C822" s="217">
        <v>1953316</v>
      </c>
      <c r="D822" s="217">
        <v>1362878</v>
      </c>
      <c r="E822" s="217">
        <v>280920</v>
      </c>
      <c r="F822" s="175">
        <v>57481</v>
      </c>
      <c r="G822" s="164">
        <v>7575</v>
      </c>
      <c r="H822" s="166">
        <v>26067</v>
      </c>
      <c r="I822" s="164">
        <v>8261</v>
      </c>
      <c r="J822" s="165">
        <v>6649</v>
      </c>
      <c r="K822" s="217">
        <v>106032</v>
      </c>
      <c r="L822" s="166">
        <v>117043</v>
      </c>
      <c r="M822" s="166">
        <v>18770</v>
      </c>
      <c r="N822" s="217">
        <v>135813</v>
      </c>
      <c r="O822" s="163" t="s">
        <v>5</v>
      </c>
      <c r="P822" s="175">
        <v>54924</v>
      </c>
      <c r="Q822" s="166">
        <v>5266</v>
      </c>
      <c r="R822" s="166">
        <v>37912</v>
      </c>
      <c r="S822" s="166">
        <v>3918</v>
      </c>
      <c r="T822" s="166">
        <v>15513</v>
      </c>
      <c r="U822" s="217">
        <v>117532</v>
      </c>
      <c r="V822" s="167">
        <v>2326</v>
      </c>
      <c r="W822" s="164">
        <v>6601</v>
      </c>
      <c r="X822" s="165">
        <v>10092</v>
      </c>
      <c r="Y822" s="168">
        <v>19020</v>
      </c>
      <c r="Z822" s="168">
        <v>332647</v>
      </c>
      <c r="AA822" s="168">
        <v>7528106</v>
      </c>
      <c r="AC822" s="290"/>
    </row>
    <row r="823" spans="1:27" ht="14.25" thickBot="1" thickTop="1">
      <c r="A823" s="170" t="s">
        <v>20</v>
      </c>
      <c r="B823" s="152"/>
      <c r="D823" s="172"/>
      <c r="E823" s="172"/>
      <c r="F823" s="172"/>
      <c r="G823" s="172"/>
      <c r="H823" s="172"/>
      <c r="I823" s="172"/>
      <c r="J823" s="172"/>
      <c r="K823" s="173"/>
      <c r="L823" s="179"/>
      <c r="M823" s="179"/>
      <c r="N823" s="172"/>
      <c r="O823" s="170" t="s">
        <v>20</v>
      </c>
      <c r="P823" s="172"/>
      <c r="Q823" s="172"/>
      <c r="R823" s="172"/>
      <c r="S823" s="172"/>
      <c r="T823" s="172"/>
      <c r="U823" s="172"/>
      <c r="V823" s="179"/>
      <c r="W823" s="179"/>
      <c r="X823" s="179"/>
      <c r="Y823" s="172"/>
      <c r="Z823" s="172"/>
      <c r="AA823" s="220"/>
    </row>
    <row r="824" spans="1:27" ht="39" thickTop="1">
      <c r="A824" s="274" t="s">
        <v>155</v>
      </c>
      <c r="B824" s="120" t="s">
        <v>58</v>
      </c>
      <c r="C824" s="120" t="s">
        <v>59</v>
      </c>
      <c r="D824" s="120" t="s">
        <v>0</v>
      </c>
      <c r="E824" s="119" t="s">
        <v>3</v>
      </c>
      <c r="F824" s="121" t="s">
        <v>47</v>
      </c>
      <c r="G824" s="122" t="s">
        <v>49</v>
      </c>
      <c r="H824" s="122" t="s">
        <v>48</v>
      </c>
      <c r="I824" s="122" t="s">
        <v>50</v>
      </c>
      <c r="J824" s="123" t="s">
        <v>123</v>
      </c>
      <c r="K824" s="120" t="s">
        <v>52</v>
      </c>
      <c r="L824" s="158" t="s">
        <v>45</v>
      </c>
      <c r="M824" s="158" t="s">
        <v>56</v>
      </c>
      <c r="N824" s="120" t="s">
        <v>46</v>
      </c>
      <c r="O824" s="274">
        <v>2006</v>
      </c>
      <c r="P824" s="121" t="s">
        <v>40</v>
      </c>
      <c r="Q824" s="124" t="s">
        <v>41</v>
      </c>
      <c r="R824" s="122" t="s">
        <v>42</v>
      </c>
      <c r="S824" s="124" t="s">
        <v>55</v>
      </c>
      <c r="T824" s="125" t="s">
        <v>44</v>
      </c>
      <c r="U824" s="120" t="s">
        <v>65</v>
      </c>
      <c r="V824" s="159" t="s">
        <v>72</v>
      </c>
      <c r="W824" s="158" t="s">
        <v>67</v>
      </c>
      <c r="X824" s="160" t="s">
        <v>68</v>
      </c>
      <c r="Y824" s="120" t="s">
        <v>69</v>
      </c>
      <c r="Z824" s="126" t="s">
        <v>70</v>
      </c>
      <c r="AA824" s="126" t="s">
        <v>53</v>
      </c>
    </row>
    <row r="825" spans="1:27" ht="12.75">
      <c r="A825" s="161" t="s">
        <v>6</v>
      </c>
      <c r="B825" s="211">
        <v>207257</v>
      </c>
      <c r="C825" s="211">
        <v>168757</v>
      </c>
      <c r="D825" s="211">
        <v>676</v>
      </c>
      <c r="E825" s="211">
        <v>11824</v>
      </c>
      <c r="F825" s="176">
        <v>2912</v>
      </c>
      <c r="G825" s="133">
        <v>422</v>
      </c>
      <c r="H825" s="221">
        <v>1429</v>
      </c>
      <c r="I825" s="133">
        <v>397</v>
      </c>
      <c r="J825" s="145">
        <v>352</v>
      </c>
      <c r="K825" s="211">
        <v>5511</v>
      </c>
      <c r="L825" s="59">
        <v>3966</v>
      </c>
      <c r="M825" s="221">
        <v>561</v>
      </c>
      <c r="N825" s="211">
        <v>4527</v>
      </c>
      <c r="O825" s="161" t="s">
        <v>6</v>
      </c>
      <c r="P825" s="176">
        <v>1372</v>
      </c>
      <c r="Q825" s="59">
        <v>124</v>
      </c>
      <c r="R825" s="221">
        <v>902</v>
      </c>
      <c r="S825" s="221">
        <v>74</v>
      </c>
      <c r="T825" s="221">
        <v>126</v>
      </c>
      <c r="U825" s="211">
        <v>2597</v>
      </c>
      <c r="V825" s="58">
        <v>219</v>
      </c>
      <c r="W825" s="59">
        <v>598</v>
      </c>
      <c r="X825" s="131">
        <v>428</v>
      </c>
      <c r="Y825" s="132">
        <v>1245</v>
      </c>
      <c r="Z825" s="132">
        <v>12152</v>
      </c>
      <c r="AA825" s="132">
        <v>414546</v>
      </c>
    </row>
    <row r="826" spans="1:27" ht="12.75">
      <c r="A826" s="162" t="s">
        <v>7</v>
      </c>
      <c r="B826" s="212">
        <v>214427</v>
      </c>
      <c r="C826" s="212">
        <v>176134</v>
      </c>
      <c r="D826" s="212">
        <v>633</v>
      </c>
      <c r="E826" s="212">
        <v>10061</v>
      </c>
      <c r="F826" s="173">
        <v>2944</v>
      </c>
      <c r="G826" s="133">
        <v>553</v>
      </c>
      <c r="H826" s="151">
        <v>1697</v>
      </c>
      <c r="I826" s="133">
        <v>387</v>
      </c>
      <c r="J826" s="145">
        <v>339</v>
      </c>
      <c r="K826" s="212">
        <v>5920</v>
      </c>
      <c r="L826" s="151">
        <v>1265</v>
      </c>
      <c r="M826" s="151">
        <v>186</v>
      </c>
      <c r="N826" s="212">
        <v>1450</v>
      </c>
      <c r="O826" s="162" t="s">
        <v>7</v>
      </c>
      <c r="P826" s="173">
        <v>1423</v>
      </c>
      <c r="Q826" s="151">
        <v>118</v>
      </c>
      <c r="R826" s="151">
        <v>740</v>
      </c>
      <c r="S826" s="151">
        <v>39</v>
      </c>
      <c r="T826" s="151">
        <v>96</v>
      </c>
      <c r="U826" s="212">
        <v>2416</v>
      </c>
      <c r="V826" s="133">
        <v>178</v>
      </c>
      <c r="W826" s="86">
        <v>524</v>
      </c>
      <c r="X826" s="134">
        <v>476</v>
      </c>
      <c r="Y826" s="135">
        <v>1179</v>
      </c>
      <c r="Z826" s="135">
        <v>11817</v>
      </c>
      <c r="AA826" s="135">
        <v>424037</v>
      </c>
    </row>
    <row r="827" spans="1:27" ht="12.75">
      <c r="A827" s="162" t="s">
        <v>8</v>
      </c>
      <c r="B827" s="212">
        <v>237474</v>
      </c>
      <c r="C827" s="212">
        <v>188539</v>
      </c>
      <c r="D827" s="212">
        <v>824</v>
      </c>
      <c r="E827" s="212">
        <v>10122</v>
      </c>
      <c r="F827" s="173">
        <v>3428</v>
      </c>
      <c r="G827" s="133">
        <v>473</v>
      </c>
      <c r="H827" s="151">
        <v>1992</v>
      </c>
      <c r="I827" s="133">
        <v>299</v>
      </c>
      <c r="J827" s="145">
        <v>402</v>
      </c>
      <c r="K827" s="212">
        <v>6594</v>
      </c>
      <c r="L827" s="151">
        <v>1530</v>
      </c>
      <c r="M827" s="151">
        <v>129</v>
      </c>
      <c r="N827" s="212">
        <v>1659</v>
      </c>
      <c r="O827" s="162" t="s">
        <v>8</v>
      </c>
      <c r="P827" s="173">
        <v>2099</v>
      </c>
      <c r="Q827" s="151">
        <v>96</v>
      </c>
      <c r="R827" s="151">
        <v>500</v>
      </c>
      <c r="S827" s="151">
        <v>108</v>
      </c>
      <c r="T827" s="151">
        <v>203</v>
      </c>
      <c r="U827" s="212">
        <v>3006</v>
      </c>
      <c r="V827" s="133">
        <v>200</v>
      </c>
      <c r="W827" s="86">
        <v>428</v>
      </c>
      <c r="X827" s="134">
        <v>509</v>
      </c>
      <c r="Y827" s="135">
        <v>1138</v>
      </c>
      <c r="Z827" s="135">
        <v>12901</v>
      </c>
      <c r="AA827" s="135">
        <v>462257</v>
      </c>
    </row>
    <row r="828" spans="1:27" ht="12.75">
      <c r="A828" s="162" t="s">
        <v>9</v>
      </c>
      <c r="B828" s="212">
        <v>272335</v>
      </c>
      <c r="C828" s="212">
        <v>145263</v>
      </c>
      <c r="D828" s="212">
        <v>669</v>
      </c>
      <c r="E828" s="212">
        <v>6046</v>
      </c>
      <c r="F828" s="173">
        <v>4146</v>
      </c>
      <c r="G828" s="133">
        <v>544</v>
      </c>
      <c r="H828" s="151">
        <v>1680</v>
      </c>
      <c r="I828" s="133">
        <v>379</v>
      </c>
      <c r="J828" s="145">
        <v>446</v>
      </c>
      <c r="K828" s="212">
        <v>7196</v>
      </c>
      <c r="L828" s="151">
        <v>2093</v>
      </c>
      <c r="M828" s="151">
        <v>361</v>
      </c>
      <c r="N828" s="212">
        <v>2454</v>
      </c>
      <c r="O828" s="162" t="s">
        <v>9</v>
      </c>
      <c r="P828" s="173">
        <v>2565</v>
      </c>
      <c r="Q828" s="151">
        <v>131</v>
      </c>
      <c r="R828" s="151">
        <v>478</v>
      </c>
      <c r="S828" s="151">
        <v>63</v>
      </c>
      <c r="T828" s="151">
        <v>130</v>
      </c>
      <c r="U828" s="212">
        <v>3368</v>
      </c>
      <c r="V828" s="133">
        <v>203</v>
      </c>
      <c r="W828" s="86">
        <v>552</v>
      </c>
      <c r="X828" s="134">
        <v>1128</v>
      </c>
      <c r="Y828" s="135">
        <v>1884</v>
      </c>
      <c r="Z828" s="135">
        <v>13791</v>
      </c>
      <c r="AA828" s="135">
        <v>453006</v>
      </c>
    </row>
    <row r="829" spans="1:27" ht="12.75">
      <c r="A829" s="162" t="s">
        <v>10</v>
      </c>
      <c r="B829" s="212">
        <v>250483</v>
      </c>
      <c r="C829" s="212">
        <v>147279</v>
      </c>
      <c r="D829" s="212">
        <v>769</v>
      </c>
      <c r="E829" s="212">
        <v>4141</v>
      </c>
      <c r="F829" s="173">
        <v>3497</v>
      </c>
      <c r="G829" s="133">
        <v>537</v>
      </c>
      <c r="H829" s="151">
        <v>2224</v>
      </c>
      <c r="I829" s="133">
        <v>449</v>
      </c>
      <c r="J829" s="145">
        <v>407</v>
      </c>
      <c r="K829" s="212">
        <v>7114</v>
      </c>
      <c r="L829" s="151">
        <v>2455</v>
      </c>
      <c r="M829" s="151">
        <v>398</v>
      </c>
      <c r="N829" s="212">
        <v>2853</v>
      </c>
      <c r="O829" s="162" t="s">
        <v>10</v>
      </c>
      <c r="P829" s="173">
        <v>3066</v>
      </c>
      <c r="Q829" s="151">
        <v>168</v>
      </c>
      <c r="R829" s="151">
        <v>579</v>
      </c>
      <c r="S829" s="151">
        <v>109</v>
      </c>
      <c r="T829" s="151">
        <v>215</v>
      </c>
      <c r="U829" s="212">
        <v>4137</v>
      </c>
      <c r="V829" s="133">
        <v>244</v>
      </c>
      <c r="W829" s="86">
        <v>481</v>
      </c>
      <c r="X829" s="134">
        <v>802</v>
      </c>
      <c r="Y829" s="135">
        <v>1527</v>
      </c>
      <c r="Z829" s="135">
        <v>12890</v>
      </c>
      <c r="AA829" s="135">
        <v>431193</v>
      </c>
    </row>
    <row r="830" spans="1:27" ht="12.75">
      <c r="A830" s="162" t="s">
        <v>11</v>
      </c>
      <c r="B830" s="212">
        <v>307167</v>
      </c>
      <c r="C830" s="212">
        <v>187538</v>
      </c>
      <c r="D830" s="212">
        <v>786</v>
      </c>
      <c r="E830" s="212">
        <v>2479</v>
      </c>
      <c r="F830" s="173">
        <v>3643</v>
      </c>
      <c r="G830" s="133">
        <v>384</v>
      </c>
      <c r="H830" s="151">
        <v>1166</v>
      </c>
      <c r="I830" s="133">
        <v>550</v>
      </c>
      <c r="J830" s="145">
        <v>404</v>
      </c>
      <c r="K830" s="212">
        <v>6146</v>
      </c>
      <c r="L830" s="151">
        <v>2438</v>
      </c>
      <c r="M830" s="151">
        <v>425</v>
      </c>
      <c r="N830" s="212">
        <v>2863</v>
      </c>
      <c r="O830" s="162" t="s">
        <v>11</v>
      </c>
      <c r="P830" s="173">
        <v>2245</v>
      </c>
      <c r="Q830" s="151">
        <v>133</v>
      </c>
      <c r="R830" s="151">
        <v>726</v>
      </c>
      <c r="S830" s="151">
        <v>67</v>
      </c>
      <c r="T830" s="151">
        <v>167</v>
      </c>
      <c r="U830" s="212">
        <v>3338</v>
      </c>
      <c r="V830" s="133">
        <v>172</v>
      </c>
      <c r="W830" s="86">
        <v>333</v>
      </c>
      <c r="X830" s="134">
        <v>654</v>
      </c>
      <c r="Y830" s="135">
        <v>1159</v>
      </c>
      <c r="Z830" s="135">
        <v>14728</v>
      </c>
      <c r="AA830" s="135">
        <v>526204</v>
      </c>
    </row>
    <row r="831" spans="1:27" ht="12.75">
      <c r="A831" s="162" t="s">
        <v>12</v>
      </c>
      <c r="B831" s="212">
        <v>331020</v>
      </c>
      <c r="C831" s="212">
        <v>194675</v>
      </c>
      <c r="D831" s="212">
        <v>905</v>
      </c>
      <c r="E831" s="212">
        <v>5100</v>
      </c>
      <c r="F831" s="173">
        <v>5016</v>
      </c>
      <c r="G831" s="133">
        <v>747</v>
      </c>
      <c r="H831" s="151">
        <v>1909</v>
      </c>
      <c r="I831" s="133">
        <v>796</v>
      </c>
      <c r="J831" s="145">
        <v>894</v>
      </c>
      <c r="K831" s="212">
        <v>9363</v>
      </c>
      <c r="L831" s="151">
        <v>2798</v>
      </c>
      <c r="M831" s="151">
        <v>561</v>
      </c>
      <c r="N831" s="212">
        <v>3359</v>
      </c>
      <c r="O831" s="162" t="s">
        <v>12</v>
      </c>
      <c r="P831" s="173">
        <v>1939</v>
      </c>
      <c r="Q831" s="151">
        <v>209</v>
      </c>
      <c r="R831" s="151">
        <v>711</v>
      </c>
      <c r="S831" s="151">
        <v>142</v>
      </c>
      <c r="T831" s="151">
        <v>155</v>
      </c>
      <c r="U831" s="212">
        <v>3156</v>
      </c>
      <c r="V831" s="133">
        <v>141</v>
      </c>
      <c r="W831" s="86">
        <v>688</v>
      </c>
      <c r="X831" s="134">
        <v>1492</v>
      </c>
      <c r="Y831" s="135">
        <v>2321</v>
      </c>
      <c r="Z831" s="135">
        <v>19337</v>
      </c>
      <c r="AA831" s="135">
        <v>569236</v>
      </c>
    </row>
    <row r="832" spans="1:27" ht="12.75">
      <c r="A832" s="162" t="s">
        <v>13</v>
      </c>
      <c r="B832" s="212">
        <v>330494</v>
      </c>
      <c r="C832" s="212">
        <v>146995</v>
      </c>
      <c r="D832" s="212">
        <v>1072</v>
      </c>
      <c r="E832" s="212">
        <v>5964</v>
      </c>
      <c r="F832" s="173">
        <v>5803</v>
      </c>
      <c r="G832" s="133">
        <v>861</v>
      </c>
      <c r="H832" s="151">
        <v>2626</v>
      </c>
      <c r="I832" s="133">
        <v>2117</v>
      </c>
      <c r="J832" s="145">
        <v>409</v>
      </c>
      <c r="K832" s="212">
        <v>11816</v>
      </c>
      <c r="L832" s="151">
        <v>2179</v>
      </c>
      <c r="M832" s="151">
        <v>527</v>
      </c>
      <c r="N832" s="212">
        <v>2706</v>
      </c>
      <c r="O832" s="162" t="s">
        <v>13</v>
      </c>
      <c r="P832" s="173">
        <v>1752</v>
      </c>
      <c r="Q832" s="151">
        <v>209</v>
      </c>
      <c r="R832" s="151">
        <v>807</v>
      </c>
      <c r="S832" s="151">
        <v>89</v>
      </c>
      <c r="T832" s="151">
        <v>316</v>
      </c>
      <c r="U832" s="212">
        <v>3172</v>
      </c>
      <c r="V832" s="133">
        <v>151</v>
      </c>
      <c r="W832" s="86">
        <v>555</v>
      </c>
      <c r="X832" s="134">
        <v>787</v>
      </c>
      <c r="Y832" s="135">
        <v>1493</v>
      </c>
      <c r="Z832" s="135">
        <v>17194</v>
      </c>
      <c r="AA832" s="135">
        <v>520906</v>
      </c>
    </row>
    <row r="833" spans="1:27" ht="12.75">
      <c r="A833" s="162" t="s">
        <v>14</v>
      </c>
      <c r="B833" s="212">
        <v>235555</v>
      </c>
      <c r="C833" s="212">
        <v>130464</v>
      </c>
      <c r="D833" s="212">
        <v>948</v>
      </c>
      <c r="E833" s="212">
        <v>4747</v>
      </c>
      <c r="F833" s="173">
        <v>6489</v>
      </c>
      <c r="G833" s="133">
        <v>471</v>
      </c>
      <c r="H833" s="151">
        <v>2790</v>
      </c>
      <c r="I833" s="133">
        <v>785</v>
      </c>
      <c r="J833" s="145">
        <v>607</v>
      </c>
      <c r="K833" s="212">
        <v>11141</v>
      </c>
      <c r="L833" s="151">
        <v>3360</v>
      </c>
      <c r="M833" s="151">
        <v>565</v>
      </c>
      <c r="N833" s="212">
        <v>3924</v>
      </c>
      <c r="O833" s="162" t="s">
        <v>14</v>
      </c>
      <c r="P833" s="173">
        <v>3226</v>
      </c>
      <c r="Q833" s="151">
        <v>95</v>
      </c>
      <c r="R833" s="151">
        <v>468</v>
      </c>
      <c r="S833" s="151">
        <v>103</v>
      </c>
      <c r="T833" s="151">
        <v>179</v>
      </c>
      <c r="U833" s="212">
        <v>4071</v>
      </c>
      <c r="V833" s="133">
        <v>146</v>
      </c>
      <c r="W833" s="86">
        <v>495</v>
      </c>
      <c r="X833" s="134">
        <v>764</v>
      </c>
      <c r="Y833" s="135">
        <v>1406</v>
      </c>
      <c r="Z833" s="135">
        <v>14075</v>
      </c>
      <c r="AA833" s="135">
        <v>406331</v>
      </c>
    </row>
    <row r="834" spans="1:27" ht="12.75">
      <c r="A834" s="162" t="s">
        <v>15</v>
      </c>
      <c r="B834" s="212">
        <v>244293</v>
      </c>
      <c r="C834" s="212">
        <v>136346</v>
      </c>
      <c r="D834" s="212">
        <v>818</v>
      </c>
      <c r="E834" s="212">
        <v>7088</v>
      </c>
      <c r="F834" s="173">
        <v>4359</v>
      </c>
      <c r="G834" s="133">
        <v>692</v>
      </c>
      <c r="H834" s="151">
        <v>2828</v>
      </c>
      <c r="I834" s="133">
        <v>609</v>
      </c>
      <c r="J834" s="145">
        <v>786</v>
      </c>
      <c r="K834" s="212">
        <v>9274</v>
      </c>
      <c r="L834" s="151">
        <v>3637</v>
      </c>
      <c r="M834" s="151">
        <v>538</v>
      </c>
      <c r="N834" s="212">
        <v>4175</v>
      </c>
      <c r="O834" s="162" t="s">
        <v>15</v>
      </c>
      <c r="P834" s="173">
        <v>3871</v>
      </c>
      <c r="Q834" s="151">
        <v>117</v>
      </c>
      <c r="R834" s="151">
        <v>395</v>
      </c>
      <c r="S834" s="151">
        <v>86</v>
      </c>
      <c r="T834" s="151">
        <v>155</v>
      </c>
      <c r="U834" s="212">
        <v>4624</v>
      </c>
      <c r="V834" s="133">
        <v>190</v>
      </c>
      <c r="W834" s="86">
        <v>559</v>
      </c>
      <c r="X834" s="134">
        <v>734</v>
      </c>
      <c r="Y834" s="135">
        <v>1483</v>
      </c>
      <c r="Z834" s="135">
        <v>14145</v>
      </c>
      <c r="AA834" s="135">
        <v>422246</v>
      </c>
    </row>
    <row r="835" spans="1:27" ht="12.75">
      <c r="A835" s="162" t="s">
        <v>16</v>
      </c>
      <c r="B835" s="212">
        <v>255856</v>
      </c>
      <c r="C835" s="212">
        <v>130096</v>
      </c>
      <c r="D835" s="212">
        <v>728</v>
      </c>
      <c r="E835" s="212">
        <v>7889</v>
      </c>
      <c r="F835" s="173">
        <v>3711</v>
      </c>
      <c r="G835" s="133">
        <v>509</v>
      </c>
      <c r="H835" s="151">
        <v>2179</v>
      </c>
      <c r="I835" s="133">
        <v>588</v>
      </c>
      <c r="J835" s="145">
        <v>454</v>
      </c>
      <c r="K835" s="212">
        <v>7441</v>
      </c>
      <c r="L835" s="151">
        <v>1667</v>
      </c>
      <c r="M835" s="151">
        <v>277</v>
      </c>
      <c r="N835" s="212">
        <v>1944</v>
      </c>
      <c r="O835" s="162" t="s">
        <v>16</v>
      </c>
      <c r="P835" s="173">
        <v>4159</v>
      </c>
      <c r="Q835" s="151">
        <v>116</v>
      </c>
      <c r="R835" s="151">
        <v>528</v>
      </c>
      <c r="S835" s="151">
        <v>47</v>
      </c>
      <c r="T835" s="151">
        <v>120</v>
      </c>
      <c r="U835" s="212">
        <v>4969</v>
      </c>
      <c r="V835" s="133">
        <v>105</v>
      </c>
      <c r="W835" s="86">
        <v>492</v>
      </c>
      <c r="X835" s="134">
        <v>584</v>
      </c>
      <c r="Y835" s="135">
        <v>1181</v>
      </c>
      <c r="Z835" s="135">
        <v>12702</v>
      </c>
      <c r="AA835" s="135">
        <v>422806</v>
      </c>
    </row>
    <row r="836" spans="1:27" ht="12.75">
      <c r="A836" s="114" t="s">
        <v>17</v>
      </c>
      <c r="B836" s="215">
        <v>290481</v>
      </c>
      <c r="C836" s="215">
        <v>158618</v>
      </c>
      <c r="D836" s="215">
        <v>872</v>
      </c>
      <c r="E836" s="215">
        <v>15868</v>
      </c>
      <c r="F836" s="177">
        <v>3416</v>
      </c>
      <c r="G836" s="133">
        <v>565</v>
      </c>
      <c r="H836" s="153">
        <v>2036</v>
      </c>
      <c r="I836" s="133">
        <v>619</v>
      </c>
      <c r="J836" s="145">
        <v>475</v>
      </c>
      <c r="K836" s="215">
        <v>7111</v>
      </c>
      <c r="L836" s="153">
        <v>1446</v>
      </c>
      <c r="M836" s="153">
        <v>300</v>
      </c>
      <c r="N836" s="215">
        <v>1747</v>
      </c>
      <c r="O836" s="114" t="s">
        <v>17</v>
      </c>
      <c r="P836" s="177">
        <v>3126</v>
      </c>
      <c r="Q836" s="153">
        <v>142</v>
      </c>
      <c r="R836" s="153">
        <v>846</v>
      </c>
      <c r="S836" s="153">
        <v>136</v>
      </c>
      <c r="T836" s="153">
        <v>210</v>
      </c>
      <c r="U836" s="215">
        <v>4460</v>
      </c>
      <c r="V836" s="137">
        <v>318</v>
      </c>
      <c r="W836" s="136">
        <v>707</v>
      </c>
      <c r="X836" s="138">
        <v>1309</v>
      </c>
      <c r="Y836" s="139">
        <v>2334</v>
      </c>
      <c r="Z836" s="139">
        <v>15865</v>
      </c>
      <c r="AA836" s="139">
        <v>497356</v>
      </c>
    </row>
    <row r="837" spans="1:27" ht="13.5" thickBot="1">
      <c r="A837" s="163" t="s">
        <v>5</v>
      </c>
      <c r="B837" s="217">
        <v>3176842</v>
      </c>
      <c r="C837" s="217">
        <v>1910704</v>
      </c>
      <c r="D837" s="217">
        <v>9702</v>
      </c>
      <c r="E837" s="217">
        <v>91329</v>
      </c>
      <c r="F837" s="175">
        <v>49363</v>
      </c>
      <c r="G837" s="164">
        <v>6758</v>
      </c>
      <c r="H837" s="166">
        <v>24557</v>
      </c>
      <c r="I837" s="164">
        <v>7975</v>
      </c>
      <c r="J837" s="165">
        <v>5974</v>
      </c>
      <c r="K837" s="217">
        <v>94626</v>
      </c>
      <c r="L837" s="166">
        <v>28833</v>
      </c>
      <c r="M837" s="166">
        <v>4828</v>
      </c>
      <c r="N837" s="217">
        <v>33661</v>
      </c>
      <c r="O837" s="163" t="s">
        <v>5</v>
      </c>
      <c r="P837" s="175">
        <v>30843</v>
      </c>
      <c r="Q837" s="166">
        <v>1658</v>
      </c>
      <c r="R837" s="166">
        <v>7681</v>
      </c>
      <c r="S837" s="166">
        <v>1062</v>
      </c>
      <c r="T837" s="166">
        <v>2072</v>
      </c>
      <c r="U837" s="217">
        <v>43315</v>
      </c>
      <c r="V837" s="167">
        <v>2269</v>
      </c>
      <c r="W837" s="164">
        <v>6413</v>
      </c>
      <c r="X837" s="165">
        <v>9667</v>
      </c>
      <c r="Y837" s="168">
        <v>18350</v>
      </c>
      <c r="Z837" s="168">
        <v>171596</v>
      </c>
      <c r="AA837" s="168">
        <v>5550125</v>
      </c>
    </row>
    <row r="838" spans="1:27" ht="14.25" thickBot="1" thickTop="1">
      <c r="A838" s="171" t="s">
        <v>21</v>
      </c>
      <c r="B838" s="152"/>
      <c r="D838" s="172"/>
      <c r="E838" s="172"/>
      <c r="F838" s="172"/>
      <c r="G838" s="172"/>
      <c r="H838" s="172"/>
      <c r="I838" s="172"/>
      <c r="J838" s="172"/>
      <c r="K838" s="219"/>
      <c r="L838" s="179"/>
      <c r="M838" s="179"/>
      <c r="N838" s="172"/>
      <c r="O838" s="171" t="s">
        <v>21</v>
      </c>
      <c r="P838" s="172"/>
      <c r="Q838" s="172"/>
      <c r="R838" s="172"/>
      <c r="S838" s="172"/>
      <c r="T838" s="172"/>
      <c r="U838" s="172"/>
      <c r="V838" s="179"/>
      <c r="W838" s="179"/>
      <c r="X838" s="179"/>
      <c r="Y838" s="172"/>
      <c r="Z838" s="172"/>
      <c r="AA838" s="220"/>
    </row>
    <row r="839" spans="1:27" ht="39" thickTop="1">
      <c r="A839" s="274" t="s">
        <v>155</v>
      </c>
      <c r="B839" s="120" t="s">
        <v>58</v>
      </c>
      <c r="C839" s="120" t="s">
        <v>59</v>
      </c>
      <c r="D839" s="120" t="s">
        <v>0</v>
      </c>
      <c r="E839" s="119" t="s">
        <v>3</v>
      </c>
      <c r="F839" s="121" t="s">
        <v>47</v>
      </c>
      <c r="G839" s="122" t="s">
        <v>49</v>
      </c>
      <c r="H839" s="122" t="s">
        <v>48</v>
      </c>
      <c r="I839" s="122" t="s">
        <v>50</v>
      </c>
      <c r="J839" s="123" t="s">
        <v>123</v>
      </c>
      <c r="K839" s="120" t="s">
        <v>52</v>
      </c>
      <c r="L839" s="158" t="s">
        <v>45</v>
      </c>
      <c r="M839" s="158" t="s">
        <v>56</v>
      </c>
      <c r="N839" s="120" t="s">
        <v>46</v>
      </c>
      <c r="O839" s="274">
        <v>2006</v>
      </c>
      <c r="P839" s="121" t="s">
        <v>40</v>
      </c>
      <c r="Q839" s="124" t="s">
        <v>41</v>
      </c>
      <c r="R839" s="122" t="s">
        <v>42</v>
      </c>
      <c r="S839" s="124" t="s">
        <v>55</v>
      </c>
      <c r="T839" s="125" t="s">
        <v>44</v>
      </c>
      <c r="U839" s="120" t="s">
        <v>65</v>
      </c>
      <c r="V839" s="159" t="s">
        <v>72</v>
      </c>
      <c r="W839" s="158" t="s">
        <v>67</v>
      </c>
      <c r="X839" s="160" t="s">
        <v>68</v>
      </c>
      <c r="Y839" s="120" t="s">
        <v>69</v>
      </c>
      <c r="Z839" s="126" t="s">
        <v>70</v>
      </c>
      <c r="AA839" s="126" t="s">
        <v>53</v>
      </c>
    </row>
    <row r="840" spans="1:27" ht="12.75">
      <c r="A840" s="161" t="s">
        <v>6</v>
      </c>
      <c r="B840" s="211">
        <v>4148</v>
      </c>
      <c r="C840" s="211">
        <v>3728</v>
      </c>
      <c r="D840" s="211">
        <v>122728</v>
      </c>
      <c r="E840" s="211">
        <v>24415</v>
      </c>
      <c r="F840" s="176">
        <v>1837</v>
      </c>
      <c r="G840" s="133">
        <v>70</v>
      </c>
      <c r="H840" s="221">
        <v>154</v>
      </c>
      <c r="I840" s="133">
        <v>44</v>
      </c>
      <c r="J840" s="145">
        <v>71</v>
      </c>
      <c r="K840" s="211">
        <v>2176</v>
      </c>
      <c r="L840" s="59">
        <v>8090</v>
      </c>
      <c r="M840" s="221">
        <v>803</v>
      </c>
      <c r="N840" s="211">
        <v>8893</v>
      </c>
      <c r="O840" s="161" t="s">
        <v>6</v>
      </c>
      <c r="P840" s="176">
        <v>1908</v>
      </c>
      <c r="Q840" s="59">
        <v>480</v>
      </c>
      <c r="R840" s="221">
        <v>5094</v>
      </c>
      <c r="S840" s="221">
        <v>271</v>
      </c>
      <c r="T840" s="221">
        <v>2296</v>
      </c>
      <c r="U840" s="211">
        <v>10049</v>
      </c>
      <c r="V840" s="58">
        <v>5</v>
      </c>
      <c r="W840" s="59">
        <v>35</v>
      </c>
      <c r="X840" s="131">
        <v>86</v>
      </c>
      <c r="Y840" s="132">
        <v>126</v>
      </c>
      <c r="Z840" s="132">
        <v>13703</v>
      </c>
      <c r="AA840" s="132">
        <v>189966</v>
      </c>
    </row>
    <row r="841" spans="1:27" ht="12.75">
      <c r="A841" s="162" t="s">
        <v>7</v>
      </c>
      <c r="B841" s="212">
        <v>3063</v>
      </c>
      <c r="C841" s="212">
        <v>3340</v>
      </c>
      <c r="D841" s="212">
        <v>101264</v>
      </c>
      <c r="E841" s="212">
        <v>25981</v>
      </c>
      <c r="F841" s="173">
        <v>923</v>
      </c>
      <c r="G841" s="133">
        <v>71</v>
      </c>
      <c r="H841" s="151">
        <v>199</v>
      </c>
      <c r="I841" s="133">
        <v>16</v>
      </c>
      <c r="J841" s="145">
        <v>51</v>
      </c>
      <c r="K841" s="212">
        <v>1260</v>
      </c>
      <c r="L841" s="151">
        <v>4861</v>
      </c>
      <c r="M841" s="151">
        <v>486</v>
      </c>
      <c r="N841" s="212">
        <v>5347</v>
      </c>
      <c r="O841" s="162" t="s">
        <v>7</v>
      </c>
      <c r="P841" s="173">
        <v>1464</v>
      </c>
      <c r="Q841" s="151">
        <v>166</v>
      </c>
      <c r="R841" s="151">
        <v>2502</v>
      </c>
      <c r="S841" s="151">
        <v>168</v>
      </c>
      <c r="T841" s="151">
        <v>1073</v>
      </c>
      <c r="U841" s="212">
        <v>5373</v>
      </c>
      <c r="V841" s="133">
        <v>8</v>
      </c>
      <c r="W841" s="86">
        <v>22</v>
      </c>
      <c r="X841" s="134">
        <v>17</v>
      </c>
      <c r="Y841" s="135">
        <v>47</v>
      </c>
      <c r="Z841" s="135">
        <v>15952</v>
      </c>
      <c r="AA841" s="135">
        <v>161627</v>
      </c>
    </row>
    <row r="842" spans="1:27" ht="12.75">
      <c r="A842" s="162" t="s">
        <v>8</v>
      </c>
      <c r="B842" s="212">
        <v>3817</v>
      </c>
      <c r="C842" s="212">
        <v>3948</v>
      </c>
      <c r="D842" s="212">
        <v>121661</v>
      </c>
      <c r="E842" s="212">
        <v>33004</v>
      </c>
      <c r="F842" s="173">
        <v>956</v>
      </c>
      <c r="G842" s="133">
        <v>41</v>
      </c>
      <c r="H842" s="151">
        <v>202</v>
      </c>
      <c r="I842" s="133">
        <v>12</v>
      </c>
      <c r="J842" s="145">
        <v>57</v>
      </c>
      <c r="K842" s="212">
        <v>1268</v>
      </c>
      <c r="L842" s="151">
        <v>5997</v>
      </c>
      <c r="M842" s="151">
        <v>608</v>
      </c>
      <c r="N842" s="212">
        <v>6605</v>
      </c>
      <c r="O842" s="162" t="s">
        <v>8</v>
      </c>
      <c r="P842" s="173">
        <v>1052</v>
      </c>
      <c r="Q842" s="151">
        <v>194</v>
      </c>
      <c r="R842" s="151">
        <v>2166</v>
      </c>
      <c r="S842" s="151">
        <v>364</v>
      </c>
      <c r="T842" s="151">
        <v>757</v>
      </c>
      <c r="U842" s="212">
        <v>4533</v>
      </c>
      <c r="V842" s="133">
        <v>2</v>
      </c>
      <c r="W842" s="86">
        <v>14</v>
      </c>
      <c r="X842" s="134">
        <v>17</v>
      </c>
      <c r="Y842" s="135">
        <v>33</v>
      </c>
      <c r="Z842" s="135">
        <v>9565</v>
      </c>
      <c r="AA842" s="135">
        <v>184434</v>
      </c>
    </row>
    <row r="843" spans="1:27" ht="12.75">
      <c r="A843" s="162" t="s">
        <v>9</v>
      </c>
      <c r="B843" s="212">
        <v>2817</v>
      </c>
      <c r="C843" s="212">
        <v>2904</v>
      </c>
      <c r="D843" s="212">
        <v>98101</v>
      </c>
      <c r="E843" s="212">
        <v>13109</v>
      </c>
      <c r="F843" s="173">
        <v>599</v>
      </c>
      <c r="G843" s="133">
        <v>55</v>
      </c>
      <c r="H843" s="151">
        <v>115</v>
      </c>
      <c r="I843" s="133">
        <v>12</v>
      </c>
      <c r="J843" s="145">
        <v>66</v>
      </c>
      <c r="K843" s="212">
        <v>847</v>
      </c>
      <c r="L843" s="151">
        <v>8397</v>
      </c>
      <c r="M843" s="151">
        <v>1173</v>
      </c>
      <c r="N843" s="212">
        <v>9570</v>
      </c>
      <c r="O843" s="162" t="s">
        <v>9</v>
      </c>
      <c r="P843" s="173">
        <v>2027</v>
      </c>
      <c r="Q843" s="151">
        <v>355</v>
      </c>
      <c r="R843" s="151">
        <v>2378</v>
      </c>
      <c r="S843" s="151">
        <v>281</v>
      </c>
      <c r="T843" s="151">
        <v>899</v>
      </c>
      <c r="U843" s="212">
        <v>5940</v>
      </c>
      <c r="V843" s="133">
        <v>0</v>
      </c>
      <c r="W843" s="86">
        <v>20</v>
      </c>
      <c r="X843" s="134">
        <v>31</v>
      </c>
      <c r="Y843" s="135">
        <v>51</v>
      </c>
      <c r="Z843" s="135">
        <v>18285</v>
      </c>
      <c r="AA843" s="135">
        <v>151624</v>
      </c>
    </row>
    <row r="844" spans="1:27" ht="12.75">
      <c r="A844" s="162" t="s">
        <v>10</v>
      </c>
      <c r="B844" s="212">
        <v>3293</v>
      </c>
      <c r="C844" s="212">
        <v>3368</v>
      </c>
      <c r="D844" s="212">
        <v>101189</v>
      </c>
      <c r="E844" s="212">
        <v>11140</v>
      </c>
      <c r="F844" s="173">
        <v>1011</v>
      </c>
      <c r="G844" s="133">
        <v>61</v>
      </c>
      <c r="H844" s="151">
        <v>90</v>
      </c>
      <c r="I844" s="133">
        <v>7</v>
      </c>
      <c r="J844" s="145">
        <v>57</v>
      </c>
      <c r="K844" s="212">
        <v>1226</v>
      </c>
      <c r="L844" s="151">
        <v>9264</v>
      </c>
      <c r="M844" s="151">
        <v>1142</v>
      </c>
      <c r="N844" s="212">
        <v>10406</v>
      </c>
      <c r="O844" s="162" t="s">
        <v>10</v>
      </c>
      <c r="P844" s="173">
        <v>1818</v>
      </c>
      <c r="Q844" s="151">
        <v>338</v>
      </c>
      <c r="R844" s="151">
        <v>1872</v>
      </c>
      <c r="S844" s="151">
        <v>228</v>
      </c>
      <c r="T844" s="151">
        <v>1090</v>
      </c>
      <c r="U844" s="212">
        <v>5346</v>
      </c>
      <c r="V844" s="133">
        <v>6</v>
      </c>
      <c r="W844" s="86">
        <v>13</v>
      </c>
      <c r="X844" s="134">
        <v>13</v>
      </c>
      <c r="Y844" s="135">
        <v>32</v>
      </c>
      <c r="Z844" s="135">
        <v>15706</v>
      </c>
      <c r="AA844" s="135">
        <v>151706</v>
      </c>
    </row>
    <row r="845" spans="1:27" ht="12.75">
      <c r="A845" s="162" t="s">
        <v>11</v>
      </c>
      <c r="B845" s="212">
        <v>4326</v>
      </c>
      <c r="C845" s="212">
        <v>5033</v>
      </c>
      <c r="D845" s="212">
        <v>103238</v>
      </c>
      <c r="E845" s="212">
        <v>7712</v>
      </c>
      <c r="F845" s="173">
        <v>364</v>
      </c>
      <c r="G845" s="133">
        <v>51</v>
      </c>
      <c r="H845" s="151">
        <v>65</v>
      </c>
      <c r="I845" s="133">
        <v>22</v>
      </c>
      <c r="J845" s="145">
        <v>44</v>
      </c>
      <c r="K845" s="212">
        <v>546</v>
      </c>
      <c r="L845" s="151">
        <v>7796</v>
      </c>
      <c r="M845" s="151">
        <v>1526</v>
      </c>
      <c r="N845" s="212">
        <v>9322</v>
      </c>
      <c r="O845" s="162" t="s">
        <v>11</v>
      </c>
      <c r="P845" s="173">
        <v>1411</v>
      </c>
      <c r="Q845" s="151">
        <v>257</v>
      </c>
      <c r="R845" s="151">
        <v>1936</v>
      </c>
      <c r="S845" s="151">
        <v>215</v>
      </c>
      <c r="T845" s="151">
        <v>1158</v>
      </c>
      <c r="U845" s="212">
        <v>4977</v>
      </c>
      <c r="V845" s="133">
        <v>8</v>
      </c>
      <c r="W845" s="86">
        <v>5</v>
      </c>
      <c r="X845" s="134">
        <v>35</v>
      </c>
      <c r="Y845" s="135">
        <v>48</v>
      </c>
      <c r="Z845" s="135">
        <v>16609</v>
      </c>
      <c r="AA845" s="135">
        <v>151811</v>
      </c>
    </row>
    <row r="846" spans="1:27" ht="12.75">
      <c r="A846" s="162" t="s">
        <v>12</v>
      </c>
      <c r="B846" s="212">
        <v>4425</v>
      </c>
      <c r="C846" s="212">
        <v>4647</v>
      </c>
      <c r="D846" s="212">
        <v>115367</v>
      </c>
      <c r="E846" s="212">
        <v>8585</v>
      </c>
      <c r="F846" s="173">
        <v>390</v>
      </c>
      <c r="G846" s="133">
        <v>87</v>
      </c>
      <c r="H846" s="151">
        <v>107</v>
      </c>
      <c r="I846" s="133">
        <v>28</v>
      </c>
      <c r="J846" s="145">
        <v>90</v>
      </c>
      <c r="K846" s="212">
        <v>702</v>
      </c>
      <c r="L846" s="151">
        <v>7575</v>
      </c>
      <c r="M846" s="151">
        <v>1948</v>
      </c>
      <c r="N846" s="212">
        <v>9523</v>
      </c>
      <c r="O846" s="162" t="s">
        <v>12</v>
      </c>
      <c r="P846" s="173">
        <v>1953</v>
      </c>
      <c r="Q846" s="151">
        <v>461</v>
      </c>
      <c r="R846" s="151">
        <v>2789</v>
      </c>
      <c r="S846" s="151">
        <v>198</v>
      </c>
      <c r="T846" s="151">
        <v>1558</v>
      </c>
      <c r="U846" s="212">
        <v>6959</v>
      </c>
      <c r="V846" s="133">
        <v>12</v>
      </c>
      <c r="W846" s="86">
        <v>8</v>
      </c>
      <c r="X846" s="134">
        <v>62</v>
      </c>
      <c r="Y846" s="135">
        <v>82</v>
      </c>
      <c r="Z846" s="135">
        <v>12415</v>
      </c>
      <c r="AA846" s="135">
        <v>162705</v>
      </c>
    </row>
    <row r="847" spans="1:27" ht="12.75">
      <c r="A847" s="162" t="s">
        <v>13</v>
      </c>
      <c r="B847" s="212">
        <v>4706</v>
      </c>
      <c r="C847" s="212">
        <v>4309</v>
      </c>
      <c r="D847" s="212">
        <v>133512</v>
      </c>
      <c r="E847" s="212">
        <v>8732</v>
      </c>
      <c r="F847" s="173">
        <v>573</v>
      </c>
      <c r="G847" s="133">
        <v>96</v>
      </c>
      <c r="H847" s="151">
        <v>106</v>
      </c>
      <c r="I847" s="133">
        <v>61</v>
      </c>
      <c r="J847" s="145">
        <v>32</v>
      </c>
      <c r="K847" s="212">
        <v>868</v>
      </c>
      <c r="L847" s="151">
        <v>6376</v>
      </c>
      <c r="M847" s="151">
        <v>1800</v>
      </c>
      <c r="N847" s="212">
        <v>8176</v>
      </c>
      <c r="O847" s="162" t="s">
        <v>13</v>
      </c>
      <c r="P847" s="173">
        <v>2054</v>
      </c>
      <c r="Q847" s="151">
        <v>394</v>
      </c>
      <c r="R847" s="151">
        <v>2312</v>
      </c>
      <c r="S847" s="151">
        <v>167</v>
      </c>
      <c r="T847" s="151">
        <v>1662</v>
      </c>
      <c r="U847" s="212">
        <v>6589</v>
      </c>
      <c r="V847" s="133">
        <v>5</v>
      </c>
      <c r="W847" s="86">
        <v>6</v>
      </c>
      <c r="X847" s="134">
        <v>64</v>
      </c>
      <c r="Y847" s="135">
        <v>75</v>
      </c>
      <c r="Z847" s="135">
        <v>9497</v>
      </c>
      <c r="AA847" s="135">
        <v>176464</v>
      </c>
    </row>
    <row r="848" spans="1:27" ht="12.75">
      <c r="A848" s="162" t="s">
        <v>14</v>
      </c>
      <c r="B848" s="212">
        <v>2562</v>
      </c>
      <c r="C848" s="212">
        <v>2190</v>
      </c>
      <c r="D848" s="212">
        <v>116475</v>
      </c>
      <c r="E848" s="212">
        <v>7325</v>
      </c>
      <c r="F848" s="173">
        <v>255</v>
      </c>
      <c r="G848" s="133">
        <v>62</v>
      </c>
      <c r="H848" s="151">
        <v>65</v>
      </c>
      <c r="I848" s="133">
        <v>19</v>
      </c>
      <c r="J848" s="145">
        <v>45</v>
      </c>
      <c r="K848" s="212">
        <v>446</v>
      </c>
      <c r="L848" s="151">
        <v>7608</v>
      </c>
      <c r="M848" s="151">
        <v>1602</v>
      </c>
      <c r="N848" s="212">
        <v>9210</v>
      </c>
      <c r="O848" s="162" t="s">
        <v>14</v>
      </c>
      <c r="P848" s="173">
        <v>3510</v>
      </c>
      <c r="Q848" s="151">
        <v>203</v>
      </c>
      <c r="R848" s="151">
        <v>1934</v>
      </c>
      <c r="S848" s="151">
        <v>162</v>
      </c>
      <c r="T848" s="151">
        <v>1009</v>
      </c>
      <c r="U848" s="212">
        <v>6818</v>
      </c>
      <c r="V848" s="133">
        <v>3</v>
      </c>
      <c r="W848" s="86">
        <v>15</v>
      </c>
      <c r="X848" s="134">
        <v>18</v>
      </c>
      <c r="Y848" s="135">
        <v>36</v>
      </c>
      <c r="Z848" s="135">
        <v>11384</v>
      </c>
      <c r="AA848" s="135">
        <v>156446</v>
      </c>
    </row>
    <row r="849" spans="1:27" ht="12.75">
      <c r="A849" s="162" t="s">
        <v>15</v>
      </c>
      <c r="B849" s="212">
        <v>3362</v>
      </c>
      <c r="C849" s="212">
        <v>3041</v>
      </c>
      <c r="D849" s="212">
        <v>112090</v>
      </c>
      <c r="E849" s="212">
        <v>10102</v>
      </c>
      <c r="F849" s="173">
        <v>324</v>
      </c>
      <c r="G849" s="133">
        <v>61</v>
      </c>
      <c r="H849" s="151">
        <v>117</v>
      </c>
      <c r="I849" s="133">
        <v>26</v>
      </c>
      <c r="J849" s="145">
        <v>41</v>
      </c>
      <c r="K849" s="212">
        <v>569</v>
      </c>
      <c r="L849" s="151">
        <v>6019</v>
      </c>
      <c r="M849" s="151">
        <v>987</v>
      </c>
      <c r="N849" s="212">
        <v>7006</v>
      </c>
      <c r="O849" s="162" t="s">
        <v>15</v>
      </c>
      <c r="P849" s="173">
        <v>2585</v>
      </c>
      <c r="Q849" s="151">
        <v>197</v>
      </c>
      <c r="R849" s="151">
        <v>2049</v>
      </c>
      <c r="S849" s="151">
        <v>164</v>
      </c>
      <c r="T849" s="151">
        <v>706</v>
      </c>
      <c r="U849" s="212">
        <v>5701</v>
      </c>
      <c r="V849" s="133">
        <v>2</v>
      </c>
      <c r="W849" s="86">
        <v>16</v>
      </c>
      <c r="X849" s="134">
        <v>17</v>
      </c>
      <c r="Y849" s="135">
        <v>35</v>
      </c>
      <c r="Z849" s="135">
        <v>12530</v>
      </c>
      <c r="AA849" s="135">
        <v>154436</v>
      </c>
    </row>
    <row r="850" spans="1:27" ht="12.75">
      <c r="A850" s="162" t="s">
        <v>16</v>
      </c>
      <c r="B850" s="212">
        <v>2937</v>
      </c>
      <c r="C850" s="212">
        <v>2773</v>
      </c>
      <c r="D850" s="212">
        <v>110454</v>
      </c>
      <c r="E850" s="212">
        <v>15021</v>
      </c>
      <c r="F850" s="173">
        <v>383</v>
      </c>
      <c r="G850" s="133">
        <v>73</v>
      </c>
      <c r="H850" s="151">
        <v>131</v>
      </c>
      <c r="I850" s="133">
        <v>14</v>
      </c>
      <c r="J850" s="145">
        <v>68</v>
      </c>
      <c r="K850" s="212">
        <v>669</v>
      </c>
      <c r="L850" s="151">
        <v>6928</v>
      </c>
      <c r="M850" s="151">
        <v>676</v>
      </c>
      <c r="N850" s="212">
        <v>7604</v>
      </c>
      <c r="O850" s="162" t="s">
        <v>16</v>
      </c>
      <c r="P850" s="173">
        <v>2907</v>
      </c>
      <c r="Q850" s="151">
        <v>251</v>
      </c>
      <c r="R850" s="151">
        <v>2526</v>
      </c>
      <c r="S850" s="151">
        <v>248</v>
      </c>
      <c r="T850" s="151">
        <v>560</v>
      </c>
      <c r="U850" s="212">
        <v>6492</v>
      </c>
      <c r="V850" s="133">
        <v>4</v>
      </c>
      <c r="W850" s="86">
        <v>24</v>
      </c>
      <c r="X850" s="134">
        <v>32</v>
      </c>
      <c r="Y850" s="135">
        <v>60</v>
      </c>
      <c r="Z850" s="135">
        <v>11385</v>
      </c>
      <c r="AA850" s="135">
        <v>157395</v>
      </c>
    </row>
    <row r="851" spans="1:27" ht="12.75">
      <c r="A851" s="114" t="s">
        <v>17</v>
      </c>
      <c r="B851" s="215">
        <v>3650</v>
      </c>
      <c r="C851" s="215">
        <v>3331</v>
      </c>
      <c r="D851" s="215">
        <v>117097</v>
      </c>
      <c r="E851" s="215">
        <v>24465</v>
      </c>
      <c r="F851" s="177">
        <v>503</v>
      </c>
      <c r="G851" s="133">
        <v>89</v>
      </c>
      <c r="H851" s="153">
        <v>159</v>
      </c>
      <c r="I851" s="133">
        <v>25</v>
      </c>
      <c r="J851" s="145">
        <v>53</v>
      </c>
      <c r="K851" s="215">
        <v>829</v>
      </c>
      <c r="L851" s="153">
        <v>9299</v>
      </c>
      <c r="M851" s="153">
        <v>1191</v>
      </c>
      <c r="N851" s="215">
        <v>10490</v>
      </c>
      <c r="O851" s="114" t="s">
        <v>17</v>
      </c>
      <c r="P851" s="177">
        <v>1392</v>
      </c>
      <c r="Q851" s="153">
        <v>312</v>
      </c>
      <c r="R851" s="153">
        <v>2673</v>
      </c>
      <c r="S851" s="153">
        <v>390</v>
      </c>
      <c r="T851" s="153">
        <v>673</v>
      </c>
      <c r="U851" s="215">
        <v>5440</v>
      </c>
      <c r="V851" s="137">
        <v>2</v>
      </c>
      <c r="W851" s="136">
        <v>10</v>
      </c>
      <c r="X851" s="138">
        <v>33</v>
      </c>
      <c r="Y851" s="139">
        <v>45</v>
      </c>
      <c r="Z851" s="139">
        <v>14020</v>
      </c>
      <c r="AA851" s="139">
        <v>179367</v>
      </c>
    </row>
    <row r="852" spans="1:27" ht="13.5" thickBot="1">
      <c r="A852" s="163" t="s">
        <v>5</v>
      </c>
      <c r="B852" s="217">
        <v>43106</v>
      </c>
      <c r="C852" s="217">
        <v>42612</v>
      </c>
      <c r="D852" s="217">
        <v>1353176</v>
      </c>
      <c r="E852" s="217">
        <v>189591</v>
      </c>
      <c r="F852" s="175">
        <v>8118</v>
      </c>
      <c r="G852" s="164">
        <v>817</v>
      </c>
      <c r="H852" s="166">
        <v>1510</v>
      </c>
      <c r="I852" s="164">
        <v>286</v>
      </c>
      <c r="J852" s="202">
        <v>675</v>
      </c>
      <c r="K852" s="217">
        <v>11406</v>
      </c>
      <c r="L852" s="249">
        <v>88210</v>
      </c>
      <c r="M852" s="276">
        <v>13942</v>
      </c>
      <c r="N852" s="217">
        <v>102152</v>
      </c>
      <c r="O852" s="275" t="s">
        <v>5</v>
      </c>
      <c r="P852" s="175">
        <v>24081</v>
      </c>
      <c r="Q852" s="166">
        <v>3608</v>
      </c>
      <c r="R852" s="166">
        <v>30231</v>
      </c>
      <c r="S852" s="166">
        <v>2856</v>
      </c>
      <c r="T852" s="276">
        <v>13441</v>
      </c>
      <c r="U852" s="217">
        <v>74217</v>
      </c>
      <c r="V852" s="201">
        <v>57</v>
      </c>
      <c r="W852" s="164">
        <v>188</v>
      </c>
      <c r="X852" s="202">
        <v>425</v>
      </c>
      <c r="Y852" s="168">
        <v>670</v>
      </c>
      <c r="Z852" s="168">
        <v>161051</v>
      </c>
      <c r="AA852" s="168">
        <v>1977981</v>
      </c>
    </row>
    <row r="853" ht="13.5" thickTop="1"/>
    <row r="854" spans="1:27" ht="16.5" thickBot="1">
      <c r="A854" s="374" t="s">
        <v>150</v>
      </c>
      <c r="B854" s="9"/>
      <c r="C854" s="9"/>
      <c r="D854" s="117"/>
      <c r="E854" s="210"/>
      <c r="F854" s="210"/>
      <c r="G854" s="210"/>
      <c r="H854" s="210"/>
      <c r="I854" s="210"/>
      <c r="J854" s="210"/>
      <c r="K854" s="210"/>
      <c r="L854" s="413"/>
      <c r="M854" s="413"/>
      <c r="N854" s="117"/>
      <c r="O854" s="8"/>
      <c r="P854" s="84"/>
      <c r="Q854" s="84"/>
      <c r="R854" s="117"/>
      <c r="S854" s="117"/>
      <c r="T854" s="117"/>
      <c r="U854" s="117"/>
      <c r="V854" s="117"/>
      <c r="W854" s="117"/>
      <c r="X854" s="117"/>
      <c r="Y854" s="117"/>
      <c r="Z854" s="117"/>
      <c r="AA854" s="118"/>
    </row>
    <row r="855" spans="1:27" ht="13.5" thickBot="1">
      <c r="A855" s="146"/>
      <c r="B855" s="223" t="s">
        <v>74</v>
      </c>
      <c r="C855" s="147" t="s">
        <v>75</v>
      </c>
      <c r="D855" s="148" t="s">
        <v>60</v>
      </c>
      <c r="E855" s="149" t="s">
        <v>61</v>
      </c>
      <c r="F855" s="483" t="s">
        <v>62</v>
      </c>
      <c r="G855" s="484"/>
      <c r="H855" s="484"/>
      <c r="I855" s="484"/>
      <c r="J855" s="484"/>
      <c r="K855" s="485"/>
      <c r="L855" s="486" t="s">
        <v>63</v>
      </c>
      <c r="M855" s="487"/>
      <c r="N855" s="488"/>
      <c r="O855" s="483" t="s">
        <v>64</v>
      </c>
      <c r="P855" s="484"/>
      <c r="Q855" s="484"/>
      <c r="R855" s="484"/>
      <c r="S855" s="484"/>
      <c r="T855" s="484"/>
      <c r="U855" s="485"/>
      <c r="V855" s="486" t="s">
        <v>66</v>
      </c>
      <c r="W855" s="487"/>
      <c r="X855" s="487"/>
      <c r="Y855" s="488"/>
      <c r="Z855" s="148" t="s">
        <v>71</v>
      </c>
      <c r="AA855" s="150" t="s">
        <v>5</v>
      </c>
    </row>
    <row r="856" spans="1:27" ht="39" thickTop="1">
      <c r="A856" s="274">
        <v>2007</v>
      </c>
      <c r="B856" s="120" t="s">
        <v>58</v>
      </c>
      <c r="C856" s="120" t="s">
        <v>59</v>
      </c>
      <c r="D856" s="120" t="s">
        <v>0</v>
      </c>
      <c r="E856" s="119" t="s">
        <v>3</v>
      </c>
      <c r="F856" s="121" t="s">
        <v>47</v>
      </c>
      <c r="G856" s="122" t="s">
        <v>49</v>
      </c>
      <c r="H856" s="122" t="s">
        <v>48</v>
      </c>
      <c r="I856" s="122" t="s">
        <v>50</v>
      </c>
      <c r="J856" s="123" t="s">
        <v>123</v>
      </c>
      <c r="K856" s="120" t="s">
        <v>52</v>
      </c>
      <c r="L856" s="158" t="s">
        <v>45</v>
      </c>
      <c r="M856" s="158" t="s">
        <v>56</v>
      </c>
      <c r="N856" s="120" t="s">
        <v>46</v>
      </c>
      <c r="O856" s="274">
        <v>2006</v>
      </c>
      <c r="P856" s="121" t="s">
        <v>40</v>
      </c>
      <c r="Q856" s="124" t="s">
        <v>41</v>
      </c>
      <c r="R856" s="122" t="s">
        <v>42</v>
      </c>
      <c r="S856" s="124" t="s">
        <v>55</v>
      </c>
      <c r="T856" s="125" t="s">
        <v>44</v>
      </c>
      <c r="U856" s="120" t="s">
        <v>65</v>
      </c>
      <c r="V856" s="159" t="s">
        <v>72</v>
      </c>
      <c r="W856" s="158" t="s">
        <v>67</v>
      </c>
      <c r="X856" s="160" t="s">
        <v>68</v>
      </c>
      <c r="Y856" s="120" t="s">
        <v>69</v>
      </c>
      <c r="Z856" s="120" t="s">
        <v>70</v>
      </c>
      <c r="AA856" s="120" t="s">
        <v>53</v>
      </c>
    </row>
    <row r="857" spans="1:27" ht="12.75">
      <c r="A857" s="161" t="s">
        <v>6</v>
      </c>
      <c r="B857" s="211">
        <v>215833</v>
      </c>
      <c r="C857" s="211">
        <v>158499</v>
      </c>
      <c r="D857" s="211">
        <v>104753</v>
      </c>
      <c r="E857" s="211">
        <v>45293</v>
      </c>
      <c r="F857" s="176">
        <v>3505</v>
      </c>
      <c r="G857" s="133">
        <v>527</v>
      </c>
      <c r="H857" s="221">
        <v>1531</v>
      </c>
      <c r="I857" s="133">
        <v>480</v>
      </c>
      <c r="J857" s="145">
        <v>433</v>
      </c>
      <c r="K857" s="211">
        <v>6475</v>
      </c>
      <c r="L857" s="59">
        <v>12072</v>
      </c>
      <c r="M857" s="221">
        <v>1009</v>
      </c>
      <c r="N857" s="211">
        <v>13081</v>
      </c>
      <c r="O857" s="161" t="s">
        <v>6</v>
      </c>
      <c r="P857" s="176">
        <v>3522</v>
      </c>
      <c r="Q857" s="59">
        <v>417</v>
      </c>
      <c r="R857" s="221">
        <v>4411</v>
      </c>
      <c r="S857" s="221">
        <v>301</v>
      </c>
      <c r="T857" s="221">
        <v>1105</v>
      </c>
      <c r="U857" s="211">
        <v>9756</v>
      </c>
      <c r="V857" s="58">
        <v>266</v>
      </c>
      <c r="W857" s="59">
        <v>643</v>
      </c>
      <c r="X857" s="131">
        <v>499</v>
      </c>
      <c r="Y857" s="132">
        <v>1408</v>
      </c>
      <c r="Z857" s="132">
        <v>22134</v>
      </c>
      <c r="AA857" s="132">
        <v>577231.7924995369</v>
      </c>
    </row>
    <row r="858" spans="1:27" ht="12.75">
      <c r="A858" s="162" t="s">
        <v>7</v>
      </c>
      <c r="B858" s="212">
        <v>228418</v>
      </c>
      <c r="C858" s="212">
        <v>160191</v>
      </c>
      <c r="D858" s="212">
        <v>94795</v>
      </c>
      <c r="E858" s="212">
        <v>39925</v>
      </c>
      <c r="F858" s="173">
        <v>3272</v>
      </c>
      <c r="G858" s="133">
        <v>603</v>
      </c>
      <c r="H858" s="151">
        <v>1577</v>
      </c>
      <c r="I858" s="133">
        <v>309</v>
      </c>
      <c r="J858" s="145">
        <v>360</v>
      </c>
      <c r="K858" s="212">
        <v>6121</v>
      </c>
      <c r="L858" s="151">
        <v>7506</v>
      </c>
      <c r="M858" s="151">
        <v>636</v>
      </c>
      <c r="N858" s="212">
        <v>8142</v>
      </c>
      <c r="O858" s="162" t="s">
        <v>7</v>
      </c>
      <c r="P858" s="173">
        <v>3925</v>
      </c>
      <c r="Q858" s="151">
        <v>517</v>
      </c>
      <c r="R858" s="151">
        <v>3002</v>
      </c>
      <c r="S858" s="151">
        <v>219</v>
      </c>
      <c r="T858" s="151">
        <v>1404</v>
      </c>
      <c r="U858" s="212">
        <v>9067</v>
      </c>
      <c r="V858" s="133">
        <v>205</v>
      </c>
      <c r="W858" s="86">
        <v>490</v>
      </c>
      <c r="X858" s="134">
        <v>651</v>
      </c>
      <c r="Y858" s="135">
        <v>1346</v>
      </c>
      <c r="Z858" s="135">
        <v>26758</v>
      </c>
      <c r="AA858" s="135">
        <v>574762.7082664439</v>
      </c>
    </row>
    <row r="859" spans="1:27" ht="12.75">
      <c r="A859" s="162" t="s">
        <v>8</v>
      </c>
      <c r="B859" s="212">
        <v>272880</v>
      </c>
      <c r="C859" s="212">
        <v>191709</v>
      </c>
      <c r="D859" s="212">
        <v>114461</v>
      </c>
      <c r="E859" s="212">
        <v>42429</v>
      </c>
      <c r="F859" s="173">
        <v>6294</v>
      </c>
      <c r="G859" s="133">
        <v>449</v>
      </c>
      <c r="H859" s="151">
        <v>2134</v>
      </c>
      <c r="I859" s="133">
        <v>385</v>
      </c>
      <c r="J859" s="145">
        <v>406</v>
      </c>
      <c r="K859" s="212">
        <v>9669</v>
      </c>
      <c r="L859" s="151">
        <v>9609</v>
      </c>
      <c r="M859" s="151">
        <v>761</v>
      </c>
      <c r="N859" s="212">
        <v>10370</v>
      </c>
      <c r="O859" s="162" t="s">
        <v>8</v>
      </c>
      <c r="P859" s="173">
        <v>2876</v>
      </c>
      <c r="Q859" s="151">
        <v>335</v>
      </c>
      <c r="R859" s="151">
        <v>2448</v>
      </c>
      <c r="S859" s="151">
        <v>821</v>
      </c>
      <c r="T859" s="151">
        <v>906</v>
      </c>
      <c r="U859" s="212">
        <v>7386</v>
      </c>
      <c r="V859" s="133">
        <v>285</v>
      </c>
      <c r="W859" s="86">
        <v>395</v>
      </c>
      <c r="X859" s="134">
        <v>782</v>
      </c>
      <c r="Y859" s="135">
        <v>1462</v>
      </c>
      <c r="Z859" s="135">
        <v>24166</v>
      </c>
      <c r="AA859" s="135">
        <v>674532.008123137</v>
      </c>
    </row>
    <row r="860" spans="1:27" ht="12.75">
      <c r="A860" s="162" t="s">
        <v>9</v>
      </c>
      <c r="B860" s="212">
        <v>279477</v>
      </c>
      <c r="C860" s="212">
        <v>143363</v>
      </c>
      <c r="D860" s="212">
        <v>89460</v>
      </c>
      <c r="E860" s="212">
        <v>27955</v>
      </c>
      <c r="F860" s="173">
        <v>4233</v>
      </c>
      <c r="G860" s="133">
        <v>709</v>
      </c>
      <c r="H860" s="151">
        <v>1875</v>
      </c>
      <c r="I860" s="133">
        <v>460</v>
      </c>
      <c r="J860" s="145">
        <v>502</v>
      </c>
      <c r="K860" s="212">
        <v>7778</v>
      </c>
      <c r="L860" s="151">
        <v>11594</v>
      </c>
      <c r="M860" s="151">
        <v>1347</v>
      </c>
      <c r="N860" s="212">
        <v>12942</v>
      </c>
      <c r="O860" s="162" t="s">
        <v>9</v>
      </c>
      <c r="P860" s="173">
        <v>4052</v>
      </c>
      <c r="Q860" s="151">
        <v>347</v>
      </c>
      <c r="R860" s="151">
        <v>4429</v>
      </c>
      <c r="S860" s="151">
        <v>301</v>
      </c>
      <c r="T860" s="151">
        <v>781</v>
      </c>
      <c r="U860" s="212">
        <v>9909</v>
      </c>
      <c r="V860" s="133">
        <v>227</v>
      </c>
      <c r="W860" s="86">
        <v>641</v>
      </c>
      <c r="X860" s="134">
        <v>1087</v>
      </c>
      <c r="Y860" s="135">
        <v>1954</v>
      </c>
      <c r="Z860" s="135">
        <v>24640</v>
      </c>
      <c r="AA860" s="135">
        <v>597477.5602169902</v>
      </c>
    </row>
    <row r="861" spans="1:27" ht="12.75">
      <c r="A861" s="162" t="s">
        <v>10</v>
      </c>
      <c r="B861" s="212">
        <v>262481</v>
      </c>
      <c r="C861" s="212">
        <v>161933</v>
      </c>
      <c r="D861" s="212">
        <v>91925</v>
      </c>
      <c r="E861" s="212">
        <v>16191</v>
      </c>
      <c r="F861" s="173">
        <v>4316</v>
      </c>
      <c r="G861" s="133">
        <v>485</v>
      </c>
      <c r="H861" s="151">
        <v>2050</v>
      </c>
      <c r="I861" s="133">
        <v>468</v>
      </c>
      <c r="J861" s="145">
        <v>506</v>
      </c>
      <c r="K861" s="212">
        <v>7826</v>
      </c>
      <c r="L861" s="151">
        <v>13825</v>
      </c>
      <c r="M861" s="151">
        <v>1408</v>
      </c>
      <c r="N861" s="212">
        <v>15233</v>
      </c>
      <c r="O861" s="162" t="s">
        <v>10</v>
      </c>
      <c r="P861" s="173">
        <v>4107</v>
      </c>
      <c r="Q861" s="151">
        <v>446</v>
      </c>
      <c r="R861" s="151">
        <v>3213</v>
      </c>
      <c r="S861" s="151">
        <v>371</v>
      </c>
      <c r="T861" s="151">
        <v>974</v>
      </c>
      <c r="U861" s="212">
        <v>9111</v>
      </c>
      <c r="V861" s="133">
        <v>245</v>
      </c>
      <c r="W861" s="86">
        <v>491</v>
      </c>
      <c r="X861" s="134">
        <v>870</v>
      </c>
      <c r="Y861" s="135">
        <v>1606</v>
      </c>
      <c r="Z861" s="135">
        <v>20240</v>
      </c>
      <c r="AA861" s="135">
        <v>586545.5520612767</v>
      </c>
    </row>
    <row r="862" spans="1:27" ht="12.75">
      <c r="A862" s="162" t="s">
        <v>11</v>
      </c>
      <c r="B862" s="212">
        <v>301915</v>
      </c>
      <c r="C862" s="212">
        <v>195770</v>
      </c>
      <c r="D862" s="212">
        <v>101399</v>
      </c>
      <c r="E862" s="212">
        <v>11274</v>
      </c>
      <c r="F862" s="173">
        <v>4091</v>
      </c>
      <c r="G862" s="133">
        <v>611</v>
      </c>
      <c r="H862" s="151">
        <v>1643</v>
      </c>
      <c r="I862" s="133">
        <v>571</v>
      </c>
      <c r="J862" s="145">
        <v>487</v>
      </c>
      <c r="K862" s="212">
        <v>7403</v>
      </c>
      <c r="L862" s="151">
        <v>12305</v>
      </c>
      <c r="M862" s="151">
        <v>2067</v>
      </c>
      <c r="N862" s="212">
        <v>14371</v>
      </c>
      <c r="O862" s="162" t="s">
        <v>11</v>
      </c>
      <c r="P862" s="173">
        <v>4454</v>
      </c>
      <c r="Q862" s="151">
        <v>640</v>
      </c>
      <c r="R862" s="151">
        <v>3958</v>
      </c>
      <c r="S862" s="151">
        <v>478</v>
      </c>
      <c r="T862" s="151">
        <v>1388</v>
      </c>
      <c r="U862" s="212">
        <v>10918</v>
      </c>
      <c r="V862" s="133">
        <v>78</v>
      </c>
      <c r="W862" s="86">
        <v>468</v>
      </c>
      <c r="X862" s="134">
        <v>694</v>
      </c>
      <c r="Y862" s="135">
        <v>1240</v>
      </c>
      <c r="Z862" s="135">
        <v>28296</v>
      </c>
      <c r="AA862" s="135">
        <v>672585.524030304</v>
      </c>
    </row>
    <row r="863" spans="1:27" ht="12.75">
      <c r="A863" s="162" t="s">
        <v>12</v>
      </c>
      <c r="B863" s="212">
        <v>325287</v>
      </c>
      <c r="C863" s="212">
        <v>183796</v>
      </c>
      <c r="D863" s="212">
        <v>116304</v>
      </c>
      <c r="E863" s="212">
        <v>15281</v>
      </c>
      <c r="F863" s="173">
        <v>5618</v>
      </c>
      <c r="G863" s="133">
        <v>914</v>
      </c>
      <c r="H863" s="151">
        <v>2143</v>
      </c>
      <c r="I863" s="133">
        <v>1000</v>
      </c>
      <c r="J863" s="145">
        <v>1065</v>
      </c>
      <c r="K863" s="212">
        <v>10741</v>
      </c>
      <c r="L863" s="151">
        <v>12311</v>
      </c>
      <c r="M863" s="151">
        <v>2262</v>
      </c>
      <c r="N863" s="212">
        <v>14573</v>
      </c>
      <c r="O863" s="162" t="s">
        <v>12</v>
      </c>
      <c r="P863" s="173">
        <v>5014</v>
      </c>
      <c r="Q863" s="151">
        <v>676</v>
      </c>
      <c r="R863" s="151">
        <v>4228</v>
      </c>
      <c r="S863" s="151">
        <v>347</v>
      </c>
      <c r="T863" s="151">
        <v>1414</v>
      </c>
      <c r="U863" s="212">
        <v>11679</v>
      </c>
      <c r="V863" s="133">
        <v>253</v>
      </c>
      <c r="W863" s="86">
        <v>697</v>
      </c>
      <c r="X863" s="134">
        <v>1322</v>
      </c>
      <c r="Y863" s="135">
        <v>2272</v>
      </c>
      <c r="Z863" s="135">
        <v>31330</v>
      </c>
      <c r="AA863" s="135">
        <v>711263.3247149003</v>
      </c>
    </row>
    <row r="864" spans="1:27" ht="12.75">
      <c r="A864" s="162" t="s">
        <v>13</v>
      </c>
      <c r="B864" s="212">
        <v>344084</v>
      </c>
      <c r="C864" s="212">
        <v>159127</v>
      </c>
      <c r="D864" s="212">
        <v>140883</v>
      </c>
      <c r="E864" s="212">
        <v>17608</v>
      </c>
      <c r="F864" s="173">
        <v>7109</v>
      </c>
      <c r="G864" s="133">
        <v>1002</v>
      </c>
      <c r="H864" s="151">
        <v>2758</v>
      </c>
      <c r="I864" s="133">
        <v>2605</v>
      </c>
      <c r="J864" s="145">
        <v>549</v>
      </c>
      <c r="K864" s="212">
        <v>14023</v>
      </c>
      <c r="L864" s="151">
        <v>13971</v>
      </c>
      <c r="M864" s="151">
        <v>2288</v>
      </c>
      <c r="N864" s="212">
        <v>16259</v>
      </c>
      <c r="O864" s="162" t="s">
        <v>13</v>
      </c>
      <c r="P864" s="173">
        <v>4566</v>
      </c>
      <c r="Q864" s="151">
        <v>567</v>
      </c>
      <c r="R864" s="151">
        <v>3646</v>
      </c>
      <c r="S864" s="151">
        <v>264</v>
      </c>
      <c r="T864" s="151">
        <v>1391</v>
      </c>
      <c r="U864" s="212">
        <v>10435</v>
      </c>
      <c r="V864" s="133">
        <v>167</v>
      </c>
      <c r="W864" s="86">
        <v>538</v>
      </c>
      <c r="X864" s="134">
        <v>800</v>
      </c>
      <c r="Y864" s="135">
        <v>1504</v>
      </c>
      <c r="Z864" s="135">
        <v>29102</v>
      </c>
      <c r="AA864" s="135">
        <v>733025.2814404691</v>
      </c>
    </row>
    <row r="865" spans="1:27" ht="12.75">
      <c r="A865" s="162" t="s">
        <v>14</v>
      </c>
      <c r="B865" s="212">
        <v>224807</v>
      </c>
      <c r="C865" s="212">
        <v>136933</v>
      </c>
      <c r="D865" s="212">
        <v>115894</v>
      </c>
      <c r="E865" s="212">
        <v>14324</v>
      </c>
      <c r="F865" s="173">
        <v>6467</v>
      </c>
      <c r="G865" s="133">
        <v>697</v>
      </c>
      <c r="H865" s="151">
        <v>2884</v>
      </c>
      <c r="I865" s="133">
        <v>808</v>
      </c>
      <c r="J865" s="145">
        <v>663</v>
      </c>
      <c r="K865" s="212">
        <v>11519</v>
      </c>
      <c r="L865" s="151">
        <v>16371</v>
      </c>
      <c r="M865" s="151">
        <v>2675</v>
      </c>
      <c r="N865" s="212">
        <v>19045</v>
      </c>
      <c r="O865" s="162" t="s">
        <v>14</v>
      </c>
      <c r="P865" s="173">
        <v>6456</v>
      </c>
      <c r="Q865" s="151">
        <v>386</v>
      </c>
      <c r="R865" s="151">
        <v>3059</v>
      </c>
      <c r="S865" s="151">
        <v>195</v>
      </c>
      <c r="T865" s="151">
        <v>995</v>
      </c>
      <c r="U865" s="212">
        <v>11091</v>
      </c>
      <c r="V865" s="133">
        <v>228</v>
      </c>
      <c r="W865" s="86">
        <v>599</v>
      </c>
      <c r="X865" s="134">
        <v>849</v>
      </c>
      <c r="Y865" s="135">
        <v>1676</v>
      </c>
      <c r="Z865" s="135">
        <v>23142</v>
      </c>
      <c r="AA865" s="135">
        <v>558430.7613680264</v>
      </c>
    </row>
    <row r="866" spans="1:27" ht="12.75">
      <c r="A866" s="162" t="s">
        <v>15</v>
      </c>
      <c r="B866" s="212">
        <v>248646</v>
      </c>
      <c r="C866" s="212">
        <v>136508</v>
      </c>
      <c r="D866" s="212">
        <v>104240</v>
      </c>
      <c r="E866" s="212">
        <v>20253</v>
      </c>
      <c r="F866" s="173">
        <v>4779</v>
      </c>
      <c r="G866" s="133">
        <v>811</v>
      </c>
      <c r="H866" s="151">
        <v>3112</v>
      </c>
      <c r="I866" s="133">
        <v>734</v>
      </c>
      <c r="J866" s="145">
        <v>799</v>
      </c>
      <c r="K866" s="212">
        <v>10236</v>
      </c>
      <c r="L866" s="151">
        <v>13018</v>
      </c>
      <c r="M866" s="151">
        <v>1864</v>
      </c>
      <c r="N866" s="212">
        <v>14881</v>
      </c>
      <c r="O866" s="162" t="s">
        <v>15</v>
      </c>
      <c r="P866" s="173">
        <v>5663</v>
      </c>
      <c r="Q866" s="151">
        <v>414</v>
      </c>
      <c r="R866" s="151">
        <v>2996</v>
      </c>
      <c r="S866" s="151">
        <v>220</v>
      </c>
      <c r="T866" s="151">
        <v>587</v>
      </c>
      <c r="U866" s="212">
        <v>9881</v>
      </c>
      <c r="V866" s="133">
        <v>237</v>
      </c>
      <c r="W866" s="86">
        <v>698</v>
      </c>
      <c r="X866" s="134">
        <v>719</v>
      </c>
      <c r="Y866" s="135">
        <v>1654</v>
      </c>
      <c r="Z866" s="135">
        <v>24348</v>
      </c>
      <c r="AA866" s="135">
        <v>570646.6211557788</v>
      </c>
    </row>
    <row r="867" spans="1:27" ht="12.75">
      <c r="A867" s="162" t="s">
        <v>16</v>
      </c>
      <c r="B867" s="212">
        <v>260124</v>
      </c>
      <c r="C867" s="212">
        <v>123083</v>
      </c>
      <c r="D867" s="212">
        <v>105084</v>
      </c>
      <c r="E867" s="212">
        <v>32898</v>
      </c>
      <c r="F867" s="173">
        <v>3935</v>
      </c>
      <c r="G867" s="133">
        <v>562</v>
      </c>
      <c r="H867" s="151">
        <v>2601</v>
      </c>
      <c r="I867" s="133">
        <v>429</v>
      </c>
      <c r="J867" s="145">
        <v>547</v>
      </c>
      <c r="K867" s="212">
        <v>8075</v>
      </c>
      <c r="L867" s="151">
        <v>11191</v>
      </c>
      <c r="M867" s="151">
        <v>1200</v>
      </c>
      <c r="N867" s="212">
        <v>12390</v>
      </c>
      <c r="O867" s="162" t="s">
        <v>16</v>
      </c>
      <c r="P867" s="173">
        <v>6494</v>
      </c>
      <c r="Q867" s="151">
        <v>358</v>
      </c>
      <c r="R867" s="151">
        <v>3027</v>
      </c>
      <c r="S867" s="151">
        <v>350</v>
      </c>
      <c r="T867" s="151">
        <v>621</v>
      </c>
      <c r="U867" s="212">
        <v>10850</v>
      </c>
      <c r="V867" s="133">
        <v>165</v>
      </c>
      <c r="W867" s="86">
        <v>463</v>
      </c>
      <c r="X867" s="134">
        <v>642</v>
      </c>
      <c r="Y867" s="135">
        <v>1270</v>
      </c>
      <c r="Z867" s="135">
        <v>22597</v>
      </c>
      <c r="AA867" s="135">
        <v>576370.9749863565</v>
      </c>
    </row>
    <row r="868" spans="1:27" ht="12.75">
      <c r="A868" s="114" t="s">
        <v>17</v>
      </c>
      <c r="B868" s="215">
        <v>280755</v>
      </c>
      <c r="C868" s="215">
        <v>150590</v>
      </c>
      <c r="D868" s="215">
        <v>117225</v>
      </c>
      <c r="E868" s="215">
        <v>49966</v>
      </c>
      <c r="F868" s="177">
        <v>4003</v>
      </c>
      <c r="G868" s="133">
        <v>718</v>
      </c>
      <c r="H868" s="153">
        <v>2218</v>
      </c>
      <c r="I868" s="133">
        <v>545</v>
      </c>
      <c r="J868" s="145">
        <v>673</v>
      </c>
      <c r="K868" s="215">
        <v>8157</v>
      </c>
      <c r="L868" s="153">
        <v>11719</v>
      </c>
      <c r="M868" s="153">
        <v>1144</v>
      </c>
      <c r="N868" s="215">
        <v>12863</v>
      </c>
      <c r="O868" s="114" t="s">
        <v>17</v>
      </c>
      <c r="P868" s="177">
        <v>5455</v>
      </c>
      <c r="Q868" s="153">
        <v>447</v>
      </c>
      <c r="R868" s="153">
        <v>3723</v>
      </c>
      <c r="S868" s="153">
        <v>646</v>
      </c>
      <c r="T868" s="153">
        <v>754</v>
      </c>
      <c r="U868" s="215">
        <v>11026</v>
      </c>
      <c r="V868" s="137">
        <v>402</v>
      </c>
      <c r="W868" s="136">
        <v>928</v>
      </c>
      <c r="X868" s="138">
        <v>1222</v>
      </c>
      <c r="Y868" s="139">
        <v>2551</v>
      </c>
      <c r="Z868" s="139">
        <v>30815</v>
      </c>
      <c r="AA868" s="139">
        <v>663948.1358147124</v>
      </c>
    </row>
    <row r="869" spans="1:27" ht="13.5" thickBot="1">
      <c r="A869" s="163" t="s">
        <v>5</v>
      </c>
      <c r="B869" s="217">
        <v>3244707</v>
      </c>
      <c r="C869" s="217">
        <v>1901502</v>
      </c>
      <c r="D869" s="217">
        <v>1296421</v>
      </c>
      <c r="E869" s="217">
        <v>333397</v>
      </c>
      <c r="F869" s="175">
        <v>57622</v>
      </c>
      <c r="G869" s="164">
        <v>8090</v>
      </c>
      <c r="H869" s="166">
        <v>26526</v>
      </c>
      <c r="I869" s="164">
        <v>8795</v>
      </c>
      <c r="J869" s="165">
        <v>6990</v>
      </c>
      <c r="K869" s="217">
        <v>108022</v>
      </c>
      <c r="L869" s="166">
        <v>145491</v>
      </c>
      <c r="M869" s="166">
        <v>18660</v>
      </c>
      <c r="N869" s="217">
        <v>164151</v>
      </c>
      <c r="O869" s="163" t="s">
        <v>5</v>
      </c>
      <c r="P869" s="175">
        <v>56584</v>
      </c>
      <c r="Q869" s="166">
        <v>5549</v>
      </c>
      <c r="R869" s="166">
        <v>42141</v>
      </c>
      <c r="S869" s="166">
        <v>4513</v>
      </c>
      <c r="T869" s="166">
        <v>12322</v>
      </c>
      <c r="U869" s="217">
        <v>121109</v>
      </c>
      <c r="V869" s="167">
        <v>2757</v>
      </c>
      <c r="W869" s="164">
        <v>7049</v>
      </c>
      <c r="X869" s="165">
        <v>10137</v>
      </c>
      <c r="Y869" s="168">
        <v>19943</v>
      </c>
      <c r="Z869" s="168">
        <v>307568</v>
      </c>
      <c r="AA869" s="168">
        <v>7496820.244677932</v>
      </c>
    </row>
    <row r="870" spans="1:27" ht="14.25" thickBot="1" thickTop="1">
      <c r="A870" s="170" t="s">
        <v>20</v>
      </c>
      <c r="B870" s="152"/>
      <c r="D870" s="172"/>
      <c r="E870" s="172"/>
      <c r="F870" s="172"/>
      <c r="G870" s="172"/>
      <c r="H870" s="172"/>
      <c r="I870" s="172"/>
      <c r="J870" s="172"/>
      <c r="K870" s="173"/>
      <c r="L870" s="179"/>
      <c r="M870" s="179"/>
      <c r="N870" s="172"/>
      <c r="O870" s="170" t="s">
        <v>20</v>
      </c>
      <c r="P870" s="172"/>
      <c r="Q870" s="172"/>
      <c r="R870" s="172"/>
      <c r="S870" s="172"/>
      <c r="T870" s="172"/>
      <c r="U870" s="172"/>
      <c r="V870" s="179"/>
      <c r="W870" s="179"/>
      <c r="X870" s="179"/>
      <c r="Y870" s="172"/>
      <c r="Z870" s="172"/>
      <c r="AA870" s="220"/>
    </row>
    <row r="871" spans="1:27" ht="39" thickTop="1">
      <c r="A871" s="274">
        <v>2007</v>
      </c>
      <c r="B871" s="120" t="s">
        <v>58</v>
      </c>
      <c r="C871" s="120" t="s">
        <v>59</v>
      </c>
      <c r="D871" s="120" t="s">
        <v>0</v>
      </c>
      <c r="E871" s="119" t="s">
        <v>3</v>
      </c>
      <c r="F871" s="121" t="s">
        <v>47</v>
      </c>
      <c r="G871" s="122" t="s">
        <v>49</v>
      </c>
      <c r="H871" s="122" t="s">
        <v>48</v>
      </c>
      <c r="I871" s="122" t="s">
        <v>50</v>
      </c>
      <c r="J871" s="123" t="s">
        <v>123</v>
      </c>
      <c r="K871" s="120" t="s">
        <v>52</v>
      </c>
      <c r="L871" s="158" t="s">
        <v>45</v>
      </c>
      <c r="M871" s="158" t="s">
        <v>56</v>
      </c>
      <c r="N871" s="120" t="s">
        <v>46</v>
      </c>
      <c r="O871" s="274">
        <v>2006</v>
      </c>
      <c r="P871" s="121" t="s">
        <v>40</v>
      </c>
      <c r="Q871" s="124" t="s">
        <v>41</v>
      </c>
      <c r="R871" s="122" t="s">
        <v>42</v>
      </c>
      <c r="S871" s="124" t="s">
        <v>55</v>
      </c>
      <c r="T871" s="125" t="s">
        <v>44</v>
      </c>
      <c r="U871" s="120" t="s">
        <v>65</v>
      </c>
      <c r="V871" s="159" t="s">
        <v>72</v>
      </c>
      <c r="W871" s="158" t="s">
        <v>67</v>
      </c>
      <c r="X871" s="160" t="s">
        <v>68</v>
      </c>
      <c r="Y871" s="120" t="s">
        <v>69</v>
      </c>
      <c r="Z871" s="126" t="s">
        <v>70</v>
      </c>
      <c r="AA871" s="126" t="s">
        <v>53</v>
      </c>
    </row>
    <row r="872" spans="1:27" ht="12.75">
      <c r="A872" s="161" t="s">
        <v>6</v>
      </c>
      <c r="B872" s="211">
        <v>211089</v>
      </c>
      <c r="C872" s="211">
        <v>154379</v>
      </c>
      <c r="D872" s="211">
        <v>706</v>
      </c>
      <c r="E872" s="211">
        <v>14212</v>
      </c>
      <c r="F872" s="176">
        <v>2615</v>
      </c>
      <c r="G872" s="133">
        <v>473</v>
      </c>
      <c r="H872" s="221">
        <v>1426</v>
      </c>
      <c r="I872" s="133">
        <v>431</v>
      </c>
      <c r="J872" s="145">
        <v>364</v>
      </c>
      <c r="K872" s="211">
        <v>5308</v>
      </c>
      <c r="L872" s="59">
        <v>4114</v>
      </c>
      <c r="M872" s="221">
        <v>378</v>
      </c>
      <c r="N872" s="211">
        <v>4492</v>
      </c>
      <c r="O872" s="161" t="s">
        <v>6</v>
      </c>
      <c r="P872" s="176">
        <v>1904</v>
      </c>
      <c r="Q872" s="59">
        <v>125</v>
      </c>
      <c r="R872" s="221">
        <v>771</v>
      </c>
      <c r="S872" s="221">
        <v>65</v>
      </c>
      <c r="T872" s="221">
        <v>166</v>
      </c>
      <c r="U872" s="211">
        <v>3031</v>
      </c>
      <c r="V872" s="58">
        <v>261</v>
      </c>
      <c r="W872" s="59">
        <v>623</v>
      </c>
      <c r="X872" s="131">
        <v>478</v>
      </c>
      <c r="Y872" s="132">
        <v>1362</v>
      </c>
      <c r="Z872" s="132">
        <v>13985</v>
      </c>
      <c r="AA872" s="132">
        <v>408563.79249953694</v>
      </c>
    </row>
    <row r="873" spans="1:27" ht="12.75">
      <c r="A873" s="162" t="s">
        <v>7</v>
      </c>
      <c r="B873" s="212">
        <v>225450</v>
      </c>
      <c r="C873" s="212">
        <v>156994</v>
      </c>
      <c r="D873" s="212">
        <v>601</v>
      </c>
      <c r="E873" s="212">
        <v>13071</v>
      </c>
      <c r="F873" s="173">
        <v>2469</v>
      </c>
      <c r="G873" s="133">
        <v>507</v>
      </c>
      <c r="H873" s="151">
        <v>1467</v>
      </c>
      <c r="I873" s="133">
        <v>272</v>
      </c>
      <c r="J873" s="145">
        <v>305</v>
      </c>
      <c r="K873" s="212">
        <v>5020</v>
      </c>
      <c r="L873" s="151">
        <v>1511</v>
      </c>
      <c r="M873" s="151">
        <v>183</v>
      </c>
      <c r="N873" s="212">
        <v>1694</v>
      </c>
      <c r="O873" s="162" t="s">
        <v>7</v>
      </c>
      <c r="P873" s="173">
        <v>1489</v>
      </c>
      <c r="Q873" s="151">
        <v>146</v>
      </c>
      <c r="R873" s="151">
        <v>644</v>
      </c>
      <c r="S873" s="151">
        <v>66</v>
      </c>
      <c r="T873" s="151">
        <v>89</v>
      </c>
      <c r="U873" s="212">
        <v>2434</v>
      </c>
      <c r="V873" s="133">
        <v>202</v>
      </c>
      <c r="W873" s="86">
        <v>477</v>
      </c>
      <c r="X873" s="134">
        <v>641</v>
      </c>
      <c r="Y873" s="135">
        <v>1320</v>
      </c>
      <c r="Z873" s="135">
        <v>11404</v>
      </c>
      <c r="AA873" s="135">
        <v>417987.7082664439</v>
      </c>
    </row>
    <row r="874" spans="1:27" ht="12.75">
      <c r="A874" s="162" t="s">
        <v>8</v>
      </c>
      <c r="B874" s="212">
        <v>269095</v>
      </c>
      <c r="C874" s="212">
        <v>188026</v>
      </c>
      <c r="D874" s="212">
        <v>829</v>
      </c>
      <c r="E874" s="212">
        <v>12451</v>
      </c>
      <c r="F874" s="173">
        <v>3551</v>
      </c>
      <c r="G874" s="133">
        <v>391</v>
      </c>
      <c r="H874" s="151">
        <v>1941</v>
      </c>
      <c r="I874" s="133">
        <v>339</v>
      </c>
      <c r="J874" s="145">
        <v>335</v>
      </c>
      <c r="K874" s="212">
        <v>6558</v>
      </c>
      <c r="L874" s="151">
        <v>1513</v>
      </c>
      <c r="M874" s="151">
        <v>155</v>
      </c>
      <c r="N874" s="212">
        <v>1668</v>
      </c>
      <c r="O874" s="162" t="s">
        <v>8</v>
      </c>
      <c r="P874" s="173">
        <v>1680</v>
      </c>
      <c r="Q874" s="151">
        <v>114</v>
      </c>
      <c r="R874" s="151">
        <v>542</v>
      </c>
      <c r="S874" s="151">
        <v>48</v>
      </c>
      <c r="T874" s="151">
        <v>174</v>
      </c>
      <c r="U874" s="212">
        <v>2558</v>
      </c>
      <c r="V874" s="133">
        <v>283</v>
      </c>
      <c r="W874" s="86">
        <v>388</v>
      </c>
      <c r="X874" s="134">
        <v>754</v>
      </c>
      <c r="Y874" s="135">
        <v>1425</v>
      </c>
      <c r="Z874" s="135">
        <v>14093</v>
      </c>
      <c r="AA874" s="135">
        <v>496703.00812313706</v>
      </c>
    </row>
    <row r="875" spans="1:27" ht="12.75">
      <c r="A875" s="162" t="s">
        <v>9</v>
      </c>
      <c r="B875" s="212">
        <v>275637</v>
      </c>
      <c r="C875" s="212">
        <v>139923</v>
      </c>
      <c r="D875" s="212">
        <v>598</v>
      </c>
      <c r="E875" s="212">
        <v>8807</v>
      </c>
      <c r="F875" s="173">
        <v>3564</v>
      </c>
      <c r="G875" s="133">
        <v>635</v>
      </c>
      <c r="H875" s="151">
        <v>1756</v>
      </c>
      <c r="I875" s="133">
        <v>431</v>
      </c>
      <c r="J875" s="145">
        <v>442</v>
      </c>
      <c r="K875" s="212">
        <v>6827</v>
      </c>
      <c r="L875" s="151">
        <v>2676</v>
      </c>
      <c r="M875" s="151">
        <v>393</v>
      </c>
      <c r="N875" s="212">
        <v>3070</v>
      </c>
      <c r="O875" s="162" t="s">
        <v>9</v>
      </c>
      <c r="P875" s="173">
        <v>2115</v>
      </c>
      <c r="Q875" s="151">
        <v>97</v>
      </c>
      <c r="R875" s="151">
        <v>601</v>
      </c>
      <c r="S875" s="151">
        <v>82</v>
      </c>
      <c r="T875" s="151">
        <v>78</v>
      </c>
      <c r="U875" s="212">
        <v>2972</v>
      </c>
      <c r="V875" s="133">
        <v>223</v>
      </c>
      <c r="W875" s="86">
        <v>630</v>
      </c>
      <c r="X875" s="134">
        <v>1064</v>
      </c>
      <c r="Y875" s="135">
        <v>1916</v>
      </c>
      <c r="Z875" s="135">
        <v>14257</v>
      </c>
      <c r="AA875" s="135">
        <v>454006.5602169902</v>
      </c>
    </row>
    <row r="876" spans="1:27" ht="12.75">
      <c r="A876" s="162" t="s">
        <v>10</v>
      </c>
      <c r="B876" s="212">
        <v>258870</v>
      </c>
      <c r="C876" s="212">
        <v>158151</v>
      </c>
      <c r="D876" s="212">
        <v>775</v>
      </c>
      <c r="E876" s="212">
        <v>8544</v>
      </c>
      <c r="F876" s="173">
        <v>3271</v>
      </c>
      <c r="G876" s="133">
        <v>408</v>
      </c>
      <c r="H876" s="151">
        <v>1881</v>
      </c>
      <c r="I876" s="133">
        <v>422</v>
      </c>
      <c r="J876" s="145">
        <v>427</v>
      </c>
      <c r="K876" s="212">
        <v>6410</v>
      </c>
      <c r="L876" s="151">
        <v>2851</v>
      </c>
      <c r="M876" s="151">
        <v>342</v>
      </c>
      <c r="N876" s="212">
        <v>3193</v>
      </c>
      <c r="O876" s="162" t="s">
        <v>10</v>
      </c>
      <c r="P876" s="173">
        <v>2245</v>
      </c>
      <c r="Q876" s="151">
        <v>191</v>
      </c>
      <c r="R876" s="151">
        <v>725</v>
      </c>
      <c r="S876" s="151">
        <v>112</v>
      </c>
      <c r="T876" s="151">
        <v>154</v>
      </c>
      <c r="U876" s="212">
        <v>3427</v>
      </c>
      <c r="V876" s="133">
        <v>238</v>
      </c>
      <c r="W876" s="86">
        <v>461</v>
      </c>
      <c r="X876" s="134">
        <v>839</v>
      </c>
      <c r="Y876" s="135">
        <v>1538</v>
      </c>
      <c r="Z876" s="135">
        <v>13785</v>
      </c>
      <c r="AA876" s="135">
        <v>454692.5520612767</v>
      </c>
    </row>
    <row r="877" spans="1:27" ht="12.75">
      <c r="A877" s="162" t="s">
        <v>11</v>
      </c>
      <c r="B877" s="212">
        <v>298130</v>
      </c>
      <c r="C877" s="212">
        <v>191546</v>
      </c>
      <c r="D877" s="212">
        <v>758</v>
      </c>
      <c r="E877" s="212">
        <v>4178</v>
      </c>
      <c r="F877" s="173">
        <v>3559</v>
      </c>
      <c r="G877" s="133">
        <v>547</v>
      </c>
      <c r="H877" s="151">
        <v>1553</v>
      </c>
      <c r="I877" s="133">
        <v>541</v>
      </c>
      <c r="J877" s="145">
        <v>441</v>
      </c>
      <c r="K877" s="212">
        <v>6641</v>
      </c>
      <c r="L877" s="151">
        <v>2743</v>
      </c>
      <c r="M877" s="151">
        <v>411</v>
      </c>
      <c r="N877" s="212">
        <v>3153</v>
      </c>
      <c r="O877" s="162" t="s">
        <v>11</v>
      </c>
      <c r="P877" s="173">
        <v>2616</v>
      </c>
      <c r="Q877" s="151">
        <v>200</v>
      </c>
      <c r="R877" s="151">
        <v>849</v>
      </c>
      <c r="S877" s="151">
        <v>128</v>
      </c>
      <c r="T877" s="151">
        <v>146</v>
      </c>
      <c r="U877" s="212">
        <v>3939</v>
      </c>
      <c r="V877" s="133">
        <v>72</v>
      </c>
      <c r="W877" s="86">
        <v>460</v>
      </c>
      <c r="X877" s="134">
        <v>669</v>
      </c>
      <c r="Y877" s="135">
        <v>1201</v>
      </c>
      <c r="Z877" s="135">
        <v>16200</v>
      </c>
      <c r="AA877" s="135">
        <v>525745.524030304</v>
      </c>
    </row>
    <row r="878" spans="1:27" ht="12.75">
      <c r="A878" s="162" t="s">
        <v>12</v>
      </c>
      <c r="B878" s="212">
        <v>320403</v>
      </c>
      <c r="C878" s="212">
        <v>178922</v>
      </c>
      <c r="D878" s="212">
        <v>788</v>
      </c>
      <c r="E878" s="212">
        <v>7537</v>
      </c>
      <c r="F878" s="173">
        <v>5039</v>
      </c>
      <c r="G878" s="133">
        <v>797</v>
      </c>
      <c r="H878" s="151">
        <v>2031</v>
      </c>
      <c r="I878" s="133">
        <v>916</v>
      </c>
      <c r="J878" s="145">
        <v>1007</v>
      </c>
      <c r="K878" s="212">
        <v>9791</v>
      </c>
      <c r="L878" s="151">
        <v>3672</v>
      </c>
      <c r="M878" s="151">
        <v>662</v>
      </c>
      <c r="N878" s="212">
        <v>4334</v>
      </c>
      <c r="O878" s="162" t="s">
        <v>12</v>
      </c>
      <c r="P878" s="173">
        <v>2267</v>
      </c>
      <c r="Q878" s="151">
        <v>205</v>
      </c>
      <c r="R878" s="151">
        <v>763</v>
      </c>
      <c r="S878" s="151">
        <v>138</v>
      </c>
      <c r="T878" s="151">
        <v>217</v>
      </c>
      <c r="U878" s="212">
        <v>3590</v>
      </c>
      <c r="V878" s="133">
        <v>242</v>
      </c>
      <c r="W878" s="86">
        <v>671</v>
      </c>
      <c r="X878" s="134">
        <v>1274</v>
      </c>
      <c r="Y878" s="135">
        <v>2187</v>
      </c>
      <c r="Z878" s="135">
        <v>19513</v>
      </c>
      <c r="AA878" s="135">
        <v>547065.3247149003</v>
      </c>
    </row>
    <row r="879" spans="1:27" ht="12.75">
      <c r="A879" s="162" t="s">
        <v>13</v>
      </c>
      <c r="B879" s="212">
        <v>338676</v>
      </c>
      <c r="C879" s="212">
        <v>154347</v>
      </c>
      <c r="D879" s="212">
        <v>1049</v>
      </c>
      <c r="E879" s="212">
        <v>9515</v>
      </c>
      <c r="F879" s="173">
        <v>6421</v>
      </c>
      <c r="G879" s="133">
        <v>926</v>
      </c>
      <c r="H879" s="151">
        <v>2662</v>
      </c>
      <c r="I879" s="133">
        <v>2501</v>
      </c>
      <c r="J879" s="145">
        <v>506</v>
      </c>
      <c r="K879" s="212">
        <v>13016</v>
      </c>
      <c r="L879" s="151">
        <v>3068</v>
      </c>
      <c r="M879" s="151">
        <v>541</v>
      </c>
      <c r="N879" s="212">
        <v>3609</v>
      </c>
      <c r="O879" s="162" t="s">
        <v>13</v>
      </c>
      <c r="P879" s="173">
        <v>2214</v>
      </c>
      <c r="Q879" s="151">
        <v>211</v>
      </c>
      <c r="R879" s="151">
        <v>871</v>
      </c>
      <c r="S879" s="151">
        <v>79</v>
      </c>
      <c r="T879" s="151">
        <v>188</v>
      </c>
      <c r="U879" s="212">
        <v>3564</v>
      </c>
      <c r="V879" s="133">
        <v>162</v>
      </c>
      <c r="W879" s="86">
        <v>527</v>
      </c>
      <c r="X879" s="134">
        <v>777</v>
      </c>
      <c r="Y879" s="135">
        <v>1465</v>
      </c>
      <c r="Z879" s="135">
        <v>18859</v>
      </c>
      <c r="AA879" s="135">
        <v>544100.2814404691</v>
      </c>
    </row>
    <row r="880" spans="1:27" ht="12.75">
      <c r="A880" s="162" t="s">
        <v>14</v>
      </c>
      <c r="B880" s="212">
        <v>221890</v>
      </c>
      <c r="C880" s="212">
        <v>134228</v>
      </c>
      <c r="D880" s="212">
        <v>960</v>
      </c>
      <c r="E880" s="212">
        <v>7353</v>
      </c>
      <c r="F880" s="173">
        <v>6061</v>
      </c>
      <c r="G880" s="133">
        <v>618</v>
      </c>
      <c r="H880" s="151">
        <v>2773</v>
      </c>
      <c r="I880" s="133">
        <v>781</v>
      </c>
      <c r="J880" s="145">
        <v>635</v>
      </c>
      <c r="K880" s="212">
        <v>10868</v>
      </c>
      <c r="L880" s="151">
        <v>4048</v>
      </c>
      <c r="M880" s="151">
        <v>745</v>
      </c>
      <c r="N880" s="212">
        <v>4792</v>
      </c>
      <c r="O880" s="162" t="s">
        <v>14</v>
      </c>
      <c r="P880" s="173">
        <v>2587</v>
      </c>
      <c r="Q880" s="151">
        <v>123</v>
      </c>
      <c r="R880" s="151">
        <v>451</v>
      </c>
      <c r="S880" s="151">
        <v>52</v>
      </c>
      <c r="T880" s="151">
        <v>112</v>
      </c>
      <c r="U880" s="212">
        <v>3325</v>
      </c>
      <c r="V880" s="133">
        <v>225</v>
      </c>
      <c r="W880" s="86">
        <v>579</v>
      </c>
      <c r="X880" s="134">
        <v>802</v>
      </c>
      <c r="Y880" s="135">
        <v>1606</v>
      </c>
      <c r="Z880" s="135">
        <v>15559</v>
      </c>
      <c r="AA880" s="135">
        <v>400580.7613680264</v>
      </c>
    </row>
    <row r="881" spans="1:27" ht="12.75">
      <c r="A881" s="162" t="s">
        <v>15</v>
      </c>
      <c r="B881" s="212">
        <v>245657</v>
      </c>
      <c r="C881" s="212">
        <v>133514</v>
      </c>
      <c r="D881" s="212">
        <v>592</v>
      </c>
      <c r="E881" s="212">
        <v>11800</v>
      </c>
      <c r="F881" s="173">
        <v>4366</v>
      </c>
      <c r="G881" s="133">
        <v>735</v>
      </c>
      <c r="H881" s="151">
        <v>3017</v>
      </c>
      <c r="I881" s="133">
        <v>701</v>
      </c>
      <c r="J881" s="145">
        <v>766</v>
      </c>
      <c r="K881" s="212">
        <v>9586</v>
      </c>
      <c r="L881" s="151">
        <v>4831</v>
      </c>
      <c r="M881" s="151">
        <v>667</v>
      </c>
      <c r="N881" s="212">
        <v>5497</v>
      </c>
      <c r="O881" s="162" t="s">
        <v>15</v>
      </c>
      <c r="P881" s="173">
        <v>2784</v>
      </c>
      <c r="Q881" s="151">
        <v>126</v>
      </c>
      <c r="R881" s="151">
        <v>450</v>
      </c>
      <c r="S881" s="151">
        <v>57</v>
      </c>
      <c r="T881" s="151">
        <v>153</v>
      </c>
      <c r="U881" s="212">
        <v>3571</v>
      </c>
      <c r="V881" s="133">
        <v>229</v>
      </c>
      <c r="W881" s="86">
        <v>669</v>
      </c>
      <c r="X881" s="134">
        <v>696</v>
      </c>
      <c r="Y881" s="135">
        <v>1594</v>
      </c>
      <c r="Z881" s="135">
        <v>15821</v>
      </c>
      <c r="AA881" s="135">
        <v>427631.62115577876</v>
      </c>
    </row>
    <row r="882" spans="1:27" ht="12.75">
      <c r="A882" s="162" t="s">
        <v>16</v>
      </c>
      <c r="B882" s="212">
        <v>257021</v>
      </c>
      <c r="C882" s="212">
        <v>120221</v>
      </c>
      <c r="D882" s="212">
        <v>621</v>
      </c>
      <c r="E882" s="212">
        <v>14853</v>
      </c>
      <c r="F882" s="173">
        <v>3314</v>
      </c>
      <c r="G882" s="133">
        <v>492</v>
      </c>
      <c r="H882" s="151">
        <v>2464</v>
      </c>
      <c r="I882" s="133">
        <v>411</v>
      </c>
      <c r="J882" s="145">
        <v>494</v>
      </c>
      <c r="K882" s="212">
        <v>7176</v>
      </c>
      <c r="L882" s="151">
        <v>2370</v>
      </c>
      <c r="M882" s="151">
        <v>343</v>
      </c>
      <c r="N882" s="212">
        <v>2712</v>
      </c>
      <c r="O882" s="162" t="s">
        <v>16</v>
      </c>
      <c r="P882" s="173">
        <v>3767</v>
      </c>
      <c r="Q882" s="151">
        <v>126</v>
      </c>
      <c r="R882" s="151">
        <v>548</v>
      </c>
      <c r="S882" s="151">
        <v>66</v>
      </c>
      <c r="T882" s="151">
        <v>136</v>
      </c>
      <c r="U882" s="212">
        <v>4643</v>
      </c>
      <c r="V882" s="133">
        <v>159</v>
      </c>
      <c r="W882" s="86">
        <v>447</v>
      </c>
      <c r="X882" s="134">
        <v>577</v>
      </c>
      <c r="Y882" s="135">
        <v>1183</v>
      </c>
      <c r="Z882" s="135">
        <v>13466</v>
      </c>
      <c r="AA882" s="135">
        <v>421895.9749863565</v>
      </c>
    </row>
    <row r="883" spans="1:27" ht="12.75">
      <c r="A883" s="114" t="s">
        <v>17</v>
      </c>
      <c r="B883" s="215">
        <v>277400</v>
      </c>
      <c r="C883" s="215">
        <v>147483</v>
      </c>
      <c r="D883" s="215">
        <v>899</v>
      </c>
      <c r="E883" s="215">
        <v>23421</v>
      </c>
      <c r="F883" s="177">
        <v>3586</v>
      </c>
      <c r="G883" s="133">
        <v>617</v>
      </c>
      <c r="H883" s="153">
        <v>2101</v>
      </c>
      <c r="I883" s="133">
        <v>522</v>
      </c>
      <c r="J883" s="145">
        <v>626</v>
      </c>
      <c r="K883" s="215">
        <v>7452</v>
      </c>
      <c r="L883" s="153">
        <v>2306</v>
      </c>
      <c r="M883" s="153">
        <v>258</v>
      </c>
      <c r="N883" s="215">
        <v>2564</v>
      </c>
      <c r="O883" s="114" t="s">
        <v>17</v>
      </c>
      <c r="P883" s="177">
        <v>3771</v>
      </c>
      <c r="Q883" s="153">
        <v>115</v>
      </c>
      <c r="R883" s="153">
        <v>764</v>
      </c>
      <c r="S883" s="153">
        <v>185</v>
      </c>
      <c r="T883" s="153">
        <v>182</v>
      </c>
      <c r="U883" s="215">
        <v>5018</v>
      </c>
      <c r="V883" s="137">
        <v>399</v>
      </c>
      <c r="W883" s="136">
        <v>922</v>
      </c>
      <c r="X883" s="138">
        <v>1199</v>
      </c>
      <c r="Y883" s="139">
        <v>2519</v>
      </c>
      <c r="Z883" s="139">
        <v>16801</v>
      </c>
      <c r="AA883" s="139">
        <v>483557.13581471244</v>
      </c>
    </row>
    <row r="884" spans="1:27" ht="13.5" thickBot="1">
      <c r="A884" s="163" t="s">
        <v>5</v>
      </c>
      <c r="B884" s="217">
        <v>3199318</v>
      </c>
      <c r="C884" s="217">
        <v>1857734</v>
      </c>
      <c r="D884" s="217">
        <v>9174</v>
      </c>
      <c r="E884" s="217">
        <v>135742</v>
      </c>
      <c r="F884" s="175">
        <v>47816</v>
      </c>
      <c r="G884" s="164">
        <v>7148</v>
      </c>
      <c r="H884" s="166">
        <v>25072</v>
      </c>
      <c r="I884" s="164">
        <v>8269</v>
      </c>
      <c r="J884" s="165">
        <v>6348</v>
      </c>
      <c r="K884" s="217">
        <v>94652</v>
      </c>
      <c r="L884" s="166">
        <v>35702</v>
      </c>
      <c r="M884" s="166">
        <v>5077</v>
      </c>
      <c r="N884" s="217">
        <v>40779</v>
      </c>
      <c r="O884" s="163" t="s">
        <v>5</v>
      </c>
      <c r="P884" s="175">
        <v>29439</v>
      </c>
      <c r="Q884" s="166">
        <v>1778</v>
      </c>
      <c r="R884" s="166">
        <v>7980</v>
      </c>
      <c r="S884" s="166">
        <v>1078</v>
      </c>
      <c r="T884" s="166">
        <v>1797</v>
      </c>
      <c r="U884" s="217">
        <v>42072</v>
      </c>
      <c r="V884" s="167">
        <v>2694</v>
      </c>
      <c r="W884" s="164">
        <v>6852</v>
      </c>
      <c r="X884" s="165">
        <v>9770</v>
      </c>
      <c r="Y884" s="168">
        <v>19316</v>
      </c>
      <c r="Z884" s="168">
        <v>183743</v>
      </c>
      <c r="AA884" s="168">
        <v>5582530.244677932</v>
      </c>
    </row>
    <row r="885" spans="1:27" ht="14.25" thickBot="1" thickTop="1">
      <c r="A885" s="171" t="s">
        <v>21</v>
      </c>
      <c r="B885" s="152"/>
      <c r="D885" s="172"/>
      <c r="E885" s="172"/>
      <c r="F885" s="172"/>
      <c r="G885" s="172"/>
      <c r="H885" s="172"/>
      <c r="I885" s="172"/>
      <c r="J885" s="172"/>
      <c r="K885" s="219"/>
      <c r="L885" s="179"/>
      <c r="M885" s="179"/>
      <c r="N885" s="172"/>
      <c r="O885" s="171" t="s">
        <v>21</v>
      </c>
      <c r="P885" s="172"/>
      <c r="Q885" s="172"/>
      <c r="R885" s="172"/>
      <c r="S885" s="172"/>
      <c r="T885" s="172"/>
      <c r="U885" s="172"/>
      <c r="V885" s="179"/>
      <c r="W885" s="179"/>
      <c r="X885" s="179"/>
      <c r="Y885" s="172"/>
      <c r="Z885" s="172"/>
      <c r="AA885" s="220"/>
    </row>
    <row r="886" spans="1:27" ht="39" thickTop="1">
      <c r="A886" s="274">
        <v>2007</v>
      </c>
      <c r="B886" s="120" t="s">
        <v>58</v>
      </c>
      <c r="C886" s="120" t="s">
        <v>59</v>
      </c>
      <c r="D886" s="120" t="s">
        <v>0</v>
      </c>
      <c r="E886" s="119" t="s">
        <v>3</v>
      </c>
      <c r="F886" s="121" t="s">
        <v>47</v>
      </c>
      <c r="G886" s="122" t="s">
        <v>49</v>
      </c>
      <c r="H886" s="122" t="s">
        <v>48</v>
      </c>
      <c r="I886" s="122" t="s">
        <v>50</v>
      </c>
      <c r="J886" s="123" t="s">
        <v>123</v>
      </c>
      <c r="K886" s="120" t="s">
        <v>52</v>
      </c>
      <c r="L886" s="158" t="s">
        <v>45</v>
      </c>
      <c r="M886" s="158" t="s">
        <v>56</v>
      </c>
      <c r="N886" s="120" t="s">
        <v>46</v>
      </c>
      <c r="O886" s="274">
        <v>2006</v>
      </c>
      <c r="P886" s="121" t="s">
        <v>40</v>
      </c>
      <c r="Q886" s="124" t="s">
        <v>41</v>
      </c>
      <c r="R886" s="122" t="s">
        <v>42</v>
      </c>
      <c r="S886" s="124" t="s">
        <v>55</v>
      </c>
      <c r="T886" s="125" t="s">
        <v>44</v>
      </c>
      <c r="U886" s="120" t="s">
        <v>65</v>
      </c>
      <c r="V886" s="159" t="s">
        <v>72</v>
      </c>
      <c r="W886" s="158" t="s">
        <v>67</v>
      </c>
      <c r="X886" s="160" t="s">
        <v>68</v>
      </c>
      <c r="Y886" s="120" t="s">
        <v>69</v>
      </c>
      <c r="Z886" s="126" t="s">
        <v>70</v>
      </c>
      <c r="AA886" s="126" t="s">
        <v>53</v>
      </c>
    </row>
    <row r="887" spans="1:27" ht="12.75">
      <c r="A887" s="161" t="s">
        <v>6</v>
      </c>
      <c r="B887" s="211">
        <v>4744</v>
      </c>
      <c r="C887" s="211">
        <v>4120</v>
      </c>
      <c r="D887" s="211">
        <v>104047</v>
      </c>
      <c r="E887" s="211">
        <v>31081</v>
      </c>
      <c r="F887" s="176">
        <v>890</v>
      </c>
      <c r="G887" s="133">
        <v>54</v>
      </c>
      <c r="H887" s="221">
        <v>105</v>
      </c>
      <c r="I887" s="133">
        <v>49</v>
      </c>
      <c r="J887" s="145">
        <v>69</v>
      </c>
      <c r="K887" s="211">
        <v>1167</v>
      </c>
      <c r="L887" s="59">
        <v>7958</v>
      </c>
      <c r="M887" s="221">
        <v>631</v>
      </c>
      <c r="N887" s="211">
        <v>8589</v>
      </c>
      <c r="O887" s="161" t="s">
        <v>6</v>
      </c>
      <c r="P887" s="176">
        <v>1618</v>
      </c>
      <c r="Q887" s="59">
        <v>292</v>
      </c>
      <c r="R887" s="221">
        <v>3640</v>
      </c>
      <c r="S887" s="221">
        <v>236</v>
      </c>
      <c r="T887" s="221">
        <v>939</v>
      </c>
      <c r="U887" s="211">
        <v>6725</v>
      </c>
      <c r="V887" s="58">
        <v>5</v>
      </c>
      <c r="W887" s="59">
        <v>20</v>
      </c>
      <c r="X887" s="131">
        <v>21</v>
      </c>
      <c r="Y887" s="132">
        <v>46</v>
      </c>
      <c r="Z887" s="132">
        <v>8149</v>
      </c>
      <c r="AA887" s="132">
        <v>168668</v>
      </c>
    </row>
    <row r="888" spans="1:27" ht="12.75">
      <c r="A888" s="162" t="s">
        <v>7</v>
      </c>
      <c r="B888" s="212">
        <v>2968</v>
      </c>
      <c r="C888" s="212">
        <v>3197</v>
      </c>
      <c r="D888" s="212">
        <v>94194</v>
      </c>
      <c r="E888" s="212">
        <v>26854</v>
      </c>
      <c r="F888" s="173">
        <v>803</v>
      </c>
      <c r="G888" s="133">
        <v>96</v>
      </c>
      <c r="H888" s="151">
        <v>110</v>
      </c>
      <c r="I888" s="133">
        <v>37</v>
      </c>
      <c r="J888" s="145">
        <v>55</v>
      </c>
      <c r="K888" s="212">
        <v>1101</v>
      </c>
      <c r="L888" s="151">
        <v>5995</v>
      </c>
      <c r="M888" s="151">
        <v>453</v>
      </c>
      <c r="N888" s="212">
        <v>6448</v>
      </c>
      <c r="O888" s="162" t="s">
        <v>7</v>
      </c>
      <c r="P888" s="173">
        <v>2436</v>
      </c>
      <c r="Q888" s="151">
        <v>371</v>
      </c>
      <c r="R888" s="151">
        <v>2358</v>
      </c>
      <c r="S888" s="151">
        <v>153</v>
      </c>
      <c r="T888" s="151">
        <v>1315</v>
      </c>
      <c r="U888" s="212">
        <v>6633</v>
      </c>
      <c r="V888" s="133">
        <v>3</v>
      </c>
      <c r="W888" s="86">
        <v>13</v>
      </c>
      <c r="X888" s="134">
        <v>10</v>
      </c>
      <c r="Y888" s="135">
        <v>26</v>
      </c>
      <c r="Z888" s="135">
        <v>15354</v>
      </c>
      <c r="AA888" s="135">
        <v>156775</v>
      </c>
    </row>
    <row r="889" spans="1:27" ht="12.75">
      <c r="A889" s="162" t="s">
        <v>8</v>
      </c>
      <c r="B889" s="212">
        <v>3785</v>
      </c>
      <c r="C889" s="212">
        <v>3683</v>
      </c>
      <c r="D889" s="212">
        <v>113632</v>
      </c>
      <c r="E889" s="212">
        <v>29978</v>
      </c>
      <c r="F889" s="173">
        <v>2743</v>
      </c>
      <c r="G889" s="133">
        <v>58</v>
      </c>
      <c r="H889" s="151">
        <v>193</v>
      </c>
      <c r="I889" s="133">
        <v>46</v>
      </c>
      <c r="J889" s="145">
        <v>71</v>
      </c>
      <c r="K889" s="212">
        <v>3111</v>
      </c>
      <c r="L889" s="151">
        <v>8096</v>
      </c>
      <c r="M889" s="151">
        <v>606</v>
      </c>
      <c r="N889" s="212">
        <v>8702</v>
      </c>
      <c r="O889" s="162" t="s">
        <v>8</v>
      </c>
      <c r="P889" s="173">
        <v>1196</v>
      </c>
      <c r="Q889" s="151">
        <v>221</v>
      </c>
      <c r="R889" s="151">
        <v>1906</v>
      </c>
      <c r="S889" s="151">
        <v>773</v>
      </c>
      <c r="T889" s="151">
        <v>732</v>
      </c>
      <c r="U889" s="212">
        <v>4828</v>
      </c>
      <c r="V889" s="133">
        <v>2</v>
      </c>
      <c r="W889" s="86">
        <v>7</v>
      </c>
      <c r="X889" s="134">
        <v>28</v>
      </c>
      <c r="Y889" s="135">
        <v>37</v>
      </c>
      <c r="Z889" s="135">
        <v>10073</v>
      </c>
      <c r="AA889" s="135">
        <v>177829</v>
      </c>
    </row>
    <row r="890" spans="1:27" ht="12.75">
      <c r="A890" s="162" t="s">
        <v>9</v>
      </c>
      <c r="B890" s="212">
        <v>3840</v>
      </c>
      <c r="C890" s="212">
        <v>3440</v>
      </c>
      <c r="D890" s="212">
        <v>88862</v>
      </c>
      <c r="E890" s="212">
        <v>19148</v>
      </c>
      <c r="F890" s="173">
        <v>669</v>
      </c>
      <c r="G890" s="133">
        <v>74</v>
      </c>
      <c r="H890" s="151">
        <v>119</v>
      </c>
      <c r="I890" s="133">
        <v>29</v>
      </c>
      <c r="J890" s="145">
        <v>60</v>
      </c>
      <c r="K890" s="212">
        <v>951</v>
      </c>
      <c r="L890" s="151">
        <v>8918</v>
      </c>
      <c r="M890" s="151">
        <v>954</v>
      </c>
      <c r="N890" s="212">
        <v>9872</v>
      </c>
      <c r="O890" s="162" t="s">
        <v>9</v>
      </c>
      <c r="P890" s="173">
        <v>1937</v>
      </c>
      <c r="Q890" s="151">
        <v>250</v>
      </c>
      <c r="R890" s="151">
        <v>3828</v>
      </c>
      <c r="S890" s="151">
        <v>219</v>
      </c>
      <c r="T890" s="151">
        <v>703</v>
      </c>
      <c r="U890" s="212">
        <v>6937</v>
      </c>
      <c r="V890" s="133">
        <v>4</v>
      </c>
      <c r="W890" s="86">
        <v>11</v>
      </c>
      <c r="X890" s="134">
        <v>23</v>
      </c>
      <c r="Y890" s="135">
        <v>38</v>
      </c>
      <c r="Z890" s="135">
        <v>10383</v>
      </c>
      <c r="AA890" s="135">
        <v>143471</v>
      </c>
    </row>
    <row r="891" spans="1:27" ht="12.75">
      <c r="A891" s="162" t="s">
        <v>10</v>
      </c>
      <c r="B891" s="212">
        <v>3611</v>
      </c>
      <c r="C891" s="212">
        <v>3782</v>
      </c>
      <c r="D891" s="212">
        <v>91150</v>
      </c>
      <c r="E891" s="212">
        <v>7647</v>
      </c>
      <c r="F891" s="173">
        <v>1045</v>
      </c>
      <c r="G891" s="133">
        <v>77</v>
      </c>
      <c r="H891" s="151">
        <v>169</v>
      </c>
      <c r="I891" s="133">
        <v>46</v>
      </c>
      <c r="J891" s="145">
        <v>79</v>
      </c>
      <c r="K891" s="212">
        <v>1416</v>
      </c>
      <c r="L891" s="151">
        <v>10974</v>
      </c>
      <c r="M891" s="151">
        <v>1066</v>
      </c>
      <c r="N891" s="212">
        <v>12040</v>
      </c>
      <c r="O891" s="162" t="s">
        <v>10</v>
      </c>
      <c r="P891" s="173">
        <v>1862</v>
      </c>
      <c r="Q891" s="151">
        <v>255</v>
      </c>
      <c r="R891" s="151">
        <v>2488</v>
      </c>
      <c r="S891" s="151">
        <v>259</v>
      </c>
      <c r="T891" s="151">
        <v>820</v>
      </c>
      <c r="U891" s="212">
        <v>5684</v>
      </c>
      <c r="V891" s="133">
        <v>7</v>
      </c>
      <c r="W891" s="86">
        <v>30</v>
      </c>
      <c r="X891" s="134">
        <v>31</v>
      </c>
      <c r="Y891" s="135">
        <v>68</v>
      </c>
      <c r="Z891" s="135">
        <v>6455</v>
      </c>
      <c r="AA891" s="135">
        <v>131853</v>
      </c>
    </row>
    <row r="892" spans="1:27" ht="12.75">
      <c r="A892" s="162" t="s">
        <v>11</v>
      </c>
      <c r="B892" s="212">
        <v>3785</v>
      </c>
      <c r="C892" s="212">
        <v>4224</v>
      </c>
      <c r="D892" s="212">
        <v>100641</v>
      </c>
      <c r="E892" s="212">
        <v>7096</v>
      </c>
      <c r="F892" s="173">
        <v>532</v>
      </c>
      <c r="G892" s="133">
        <v>64</v>
      </c>
      <c r="H892" s="151">
        <v>90</v>
      </c>
      <c r="I892" s="133">
        <v>30</v>
      </c>
      <c r="J892" s="145">
        <v>46</v>
      </c>
      <c r="K892" s="212">
        <v>762</v>
      </c>
      <c r="L892" s="151">
        <v>9562</v>
      </c>
      <c r="M892" s="151">
        <v>1656</v>
      </c>
      <c r="N892" s="212">
        <v>11218</v>
      </c>
      <c r="O892" s="162" t="s">
        <v>11</v>
      </c>
      <c r="P892" s="173">
        <v>1838</v>
      </c>
      <c r="Q892" s="151">
        <v>440</v>
      </c>
      <c r="R892" s="151">
        <v>3109</v>
      </c>
      <c r="S892" s="151">
        <v>350</v>
      </c>
      <c r="T892" s="151">
        <v>1242</v>
      </c>
      <c r="U892" s="212">
        <v>6979</v>
      </c>
      <c r="V892" s="133">
        <v>6</v>
      </c>
      <c r="W892" s="86">
        <v>8</v>
      </c>
      <c r="X892" s="134">
        <v>25</v>
      </c>
      <c r="Y892" s="135">
        <v>39</v>
      </c>
      <c r="Z892" s="135">
        <v>12096</v>
      </c>
      <c r="AA892" s="135">
        <v>146840</v>
      </c>
    </row>
    <row r="893" spans="1:27" ht="12.75">
      <c r="A893" s="162" t="s">
        <v>12</v>
      </c>
      <c r="B893" s="212">
        <v>4884</v>
      </c>
      <c r="C893" s="212">
        <v>4874</v>
      </c>
      <c r="D893" s="212">
        <v>115516</v>
      </c>
      <c r="E893" s="212">
        <v>7744</v>
      </c>
      <c r="F893" s="173">
        <v>579</v>
      </c>
      <c r="G893" s="133">
        <v>117</v>
      </c>
      <c r="H893" s="151">
        <v>112</v>
      </c>
      <c r="I893" s="133">
        <v>84</v>
      </c>
      <c r="J893" s="145">
        <v>58</v>
      </c>
      <c r="K893" s="212">
        <v>950</v>
      </c>
      <c r="L893" s="151">
        <v>8639</v>
      </c>
      <c r="M893" s="151">
        <v>1600</v>
      </c>
      <c r="N893" s="212">
        <v>10239</v>
      </c>
      <c r="O893" s="162" t="s">
        <v>12</v>
      </c>
      <c r="P893" s="173">
        <v>2747</v>
      </c>
      <c r="Q893" s="151">
        <v>471</v>
      </c>
      <c r="R893" s="151">
        <v>3465</v>
      </c>
      <c r="S893" s="151">
        <v>209</v>
      </c>
      <c r="T893" s="151">
        <v>1197</v>
      </c>
      <c r="U893" s="212">
        <v>8089</v>
      </c>
      <c r="V893" s="133">
        <v>11</v>
      </c>
      <c r="W893" s="86">
        <v>26</v>
      </c>
      <c r="X893" s="134">
        <v>48</v>
      </c>
      <c r="Y893" s="135">
        <v>85</v>
      </c>
      <c r="Z893" s="135">
        <v>11817</v>
      </c>
      <c r="AA893" s="135">
        <v>164198</v>
      </c>
    </row>
    <row r="894" spans="1:27" ht="12.75">
      <c r="A894" s="162" t="s">
        <v>13</v>
      </c>
      <c r="B894" s="212">
        <v>5408</v>
      </c>
      <c r="C894" s="212">
        <v>4780</v>
      </c>
      <c r="D894" s="212">
        <v>139834</v>
      </c>
      <c r="E894" s="212">
        <v>8093</v>
      </c>
      <c r="F894" s="173">
        <v>688</v>
      </c>
      <c r="G894" s="133">
        <v>76</v>
      </c>
      <c r="H894" s="151">
        <v>96</v>
      </c>
      <c r="I894" s="133">
        <v>104</v>
      </c>
      <c r="J894" s="145">
        <v>43</v>
      </c>
      <c r="K894" s="212">
        <v>1007</v>
      </c>
      <c r="L894" s="151">
        <v>10903</v>
      </c>
      <c r="M894" s="151">
        <v>1747</v>
      </c>
      <c r="N894" s="212">
        <v>12650</v>
      </c>
      <c r="O894" s="162" t="s">
        <v>13</v>
      </c>
      <c r="P894" s="173">
        <v>2352</v>
      </c>
      <c r="Q894" s="151">
        <v>356</v>
      </c>
      <c r="R894" s="151">
        <v>2775</v>
      </c>
      <c r="S894" s="151">
        <v>185</v>
      </c>
      <c r="T894" s="151">
        <v>1203</v>
      </c>
      <c r="U894" s="212">
        <v>6871</v>
      </c>
      <c r="V894" s="133">
        <v>5</v>
      </c>
      <c r="W894" s="86">
        <v>11</v>
      </c>
      <c r="X894" s="134">
        <v>23</v>
      </c>
      <c r="Y894" s="135">
        <v>39</v>
      </c>
      <c r="Z894" s="135">
        <v>10243</v>
      </c>
      <c r="AA894" s="135">
        <v>188925</v>
      </c>
    </row>
    <row r="895" spans="1:27" ht="12.75">
      <c r="A895" s="162" t="s">
        <v>14</v>
      </c>
      <c r="B895" s="212">
        <v>2917</v>
      </c>
      <c r="C895" s="212">
        <v>2705</v>
      </c>
      <c r="D895" s="212">
        <v>114934</v>
      </c>
      <c r="E895" s="212">
        <v>6971</v>
      </c>
      <c r="F895" s="173">
        <v>406</v>
      </c>
      <c r="G895" s="133">
        <v>79</v>
      </c>
      <c r="H895" s="151">
        <v>111</v>
      </c>
      <c r="I895" s="133">
        <v>27</v>
      </c>
      <c r="J895" s="145">
        <v>28</v>
      </c>
      <c r="K895" s="212">
        <v>651</v>
      </c>
      <c r="L895" s="151">
        <v>12323</v>
      </c>
      <c r="M895" s="151">
        <v>1930</v>
      </c>
      <c r="N895" s="212">
        <v>14253</v>
      </c>
      <c r="O895" s="162" t="s">
        <v>14</v>
      </c>
      <c r="P895" s="173">
        <v>3869</v>
      </c>
      <c r="Q895" s="151">
        <v>263</v>
      </c>
      <c r="R895" s="151">
        <v>2608</v>
      </c>
      <c r="S895" s="151">
        <v>143</v>
      </c>
      <c r="T895" s="151">
        <v>883</v>
      </c>
      <c r="U895" s="212">
        <v>7766</v>
      </c>
      <c r="V895" s="133">
        <v>3</v>
      </c>
      <c r="W895" s="86">
        <v>20</v>
      </c>
      <c r="X895" s="134">
        <v>47</v>
      </c>
      <c r="Y895" s="135">
        <v>70</v>
      </c>
      <c r="Z895" s="135">
        <v>7583</v>
      </c>
      <c r="AA895" s="135">
        <v>157850</v>
      </c>
    </row>
    <row r="896" spans="1:27" ht="12.75">
      <c r="A896" s="162" t="s">
        <v>15</v>
      </c>
      <c r="B896" s="212">
        <v>2989</v>
      </c>
      <c r="C896" s="212">
        <v>2994</v>
      </c>
      <c r="D896" s="212">
        <v>103648</v>
      </c>
      <c r="E896" s="212">
        <v>8453</v>
      </c>
      <c r="F896" s="173">
        <v>413</v>
      </c>
      <c r="G896" s="133">
        <v>76</v>
      </c>
      <c r="H896" s="151">
        <v>95</v>
      </c>
      <c r="I896" s="133">
        <v>33</v>
      </c>
      <c r="J896" s="145">
        <v>33</v>
      </c>
      <c r="K896" s="212">
        <v>650</v>
      </c>
      <c r="L896" s="151">
        <v>8187</v>
      </c>
      <c r="M896" s="151">
        <v>1197</v>
      </c>
      <c r="N896" s="212">
        <v>9384</v>
      </c>
      <c r="O896" s="162" t="s">
        <v>15</v>
      </c>
      <c r="P896" s="173">
        <v>2879</v>
      </c>
      <c r="Q896" s="151">
        <v>288</v>
      </c>
      <c r="R896" s="151">
        <v>2546</v>
      </c>
      <c r="S896" s="151">
        <v>163</v>
      </c>
      <c r="T896" s="151">
        <v>434</v>
      </c>
      <c r="U896" s="212">
        <v>6310</v>
      </c>
      <c r="V896" s="133">
        <v>8</v>
      </c>
      <c r="W896" s="86">
        <v>29</v>
      </c>
      <c r="X896" s="134">
        <v>23</v>
      </c>
      <c r="Y896" s="135">
        <v>60</v>
      </c>
      <c r="Z896" s="135">
        <v>8527</v>
      </c>
      <c r="AA896" s="135">
        <v>143015</v>
      </c>
    </row>
    <row r="897" spans="1:27" ht="12.75">
      <c r="A897" s="162" t="s">
        <v>16</v>
      </c>
      <c r="B897" s="212">
        <v>3103</v>
      </c>
      <c r="C897" s="212">
        <v>2862</v>
      </c>
      <c r="D897" s="212">
        <v>104463</v>
      </c>
      <c r="E897" s="212">
        <v>18045</v>
      </c>
      <c r="F897" s="173">
        <v>621</v>
      </c>
      <c r="G897" s="133">
        <v>70</v>
      </c>
      <c r="H897" s="151">
        <v>137</v>
      </c>
      <c r="I897" s="133">
        <v>18</v>
      </c>
      <c r="J897" s="145">
        <v>53</v>
      </c>
      <c r="K897" s="212">
        <v>899</v>
      </c>
      <c r="L897" s="151">
        <v>8821</v>
      </c>
      <c r="M897" s="151">
        <v>857</v>
      </c>
      <c r="N897" s="212">
        <v>9678</v>
      </c>
      <c r="O897" s="162" t="s">
        <v>16</v>
      </c>
      <c r="P897" s="173">
        <v>2727</v>
      </c>
      <c r="Q897" s="151">
        <v>232</v>
      </c>
      <c r="R897" s="151">
        <v>2479</v>
      </c>
      <c r="S897" s="151">
        <v>284</v>
      </c>
      <c r="T897" s="151">
        <v>485</v>
      </c>
      <c r="U897" s="212">
        <v>6207</v>
      </c>
      <c r="V897" s="133">
        <v>6</v>
      </c>
      <c r="W897" s="86">
        <v>16</v>
      </c>
      <c r="X897" s="134">
        <v>65</v>
      </c>
      <c r="Y897" s="135">
        <v>87</v>
      </c>
      <c r="Z897" s="135">
        <v>9131</v>
      </c>
      <c r="AA897" s="135">
        <v>154475</v>
      </c>
    </row>
    <row r="898" spans="1:27" ht="12.75">
      <c r="A898" s="114" t="s">
        <v>17</v>
      </c>
      <c r="B898" s="215">
        <v>3355</v>
      </c>
      <c r="C898" s="215">
        <v>3107</v>
      </c>
      <c r="D898" s="215">
        <v>116326</v>
      </c>
      <c r="E898" s="215">
        <v>26545</v>
      </c>
      <c r="F898" s="177">
        <v>417</v>
      </c>
      <c r="G898" s="133">
        <v>101</v>
      </c>
      <c r="H898" s="153">
        <v>117</v>
      </c>
      <c r="I898" s="133">
        <v>23</v>
      </c>
      <c r="J898" s="145">
        <v>47</v>
      </c>
      <c r="K898" s="215">
        <v>705</v>
      </c>
      <c r="L898" s="153">
        <v>9413</v>
      </c>
      <c r="M898" s="153">
        <v>886</v>
      </c>
      <c r="N898" s="215">
        <v>10299</v>
      </c>
      <c r="O898" s="114" t="s">
        <v>17</v>
      </c>
      <c r="P898" s="177">
        <v>1684</v>
      </c>
      <c r="Q898" s="153">
        <v>332</v>
      </c>
      <c r="R898" s="153">
        <v>2959</v>
      </c>
      <c r="S898" s="153">
        <v>461</v>
      </c>
      <c r="T898" s="153">
        <v>572</v>
      </c>
      <c r="U898" s="215">
        <v>6008</v>
      </c>
      <c r="V898" s="137">
        <v>3</v>
      </c>
      <c r="W898" s="136">
        <v>6</v>
      </c>
      <c r="X898" s="138">
        <v>23</v>
      </c>
      <c r="Y898" s="139">
        <v>32</v>
      </c>
      <c r="Z898" s="139">
        <v>14014</v>
      </c>
      <c r="AA898" s="139">
        <v>180391</v>
      </c>
    </row>
    <row r="899" spans="1:27" ht="13.5" thickBot="1">
      <c r="A899" s="163" t="s">
        <v>5</v>
      </c>
      <c r="B899" s="217">
        <v>45389</v>
      </c>
      <c r="C899" s="217">
        <v>43768</v>
      </c>
      <c r="D899" s="217">
        <v>1287247</v>
      </c>
      <c r="E899" s="217">
        <v>197655</v>
      </c>
      <c r="F899" s="175">
        <v>9806</v>
      </c>
      <c r="G899" s="164">
        <v>942</v>
      </c>
      <c r="H899" s="166">
        <v>1454</v>
      </c>
      <c r="I899" s="164">
        <v>526</v>
      </c>
      <c r="J899" s="202">
        <v>642</v>
      </c>
      <c r="K899" s="217">
        <v>13370</v>
      </c>
      <c r="L899" s="249">
        <v>109789</v>
      </c>
      <c r="M899" s="276">
        <v>13583</v>
      </c>
      <c r="N899" s="217">
        <v>123372</v>
      </c>
      <c r="O899" s="275" t="s">
        <v>5</v>
      </c>
      <c r="P899" s="175">
        <v>27145</v>
      </c>
      <c r="Q899" s="166">
        <v>3771</v>
      </c>
      <c r="R899" s="166">
        <v>34161</v>
      </c>
      <c r="S899" s="166">
        <v>3435</v>
      </c>
      <c r="T899" s="276">
        <v>10525</v>
      </c>
      <c r="U899" s="217">
        <v>79037</v>
      </c>
      <c r="V899" s="201">
        <v>63</v>
      </c>
      <c r="W899" s="164">
        <v>197</v>
      </c>
      <c r="X899" s="202">
        <v>367</v>
      </c>
      <c r="Y899" s="168">
        <v>627</v>
      </c>
      <c r="Z899" s="168">
        <v>123825</v>
      </c>
      <c r="AA899" s="168">
        <v>1914290</v>
      </c>
    </row>
    <row r="900" ht="13.5" thickTop="1"/>
    <row r="901" ht="12.75">
      <c r="A901" s="85" t="s">
        <v>167</v>
      </c>
    </row>
  </sheetData>
  <sheetProtection/>
  <mergeCells count="49">
    <mergeCell ref="V667:Y667"/>
    <mergeCell ref="A2:A3"/>
    <mergeCell ref="F572:K572"/>
    <mergeCell ref="L572:N572"/>
    <mergeCell ref="O572:U572"/>
    <mergeCell ref="O2:U2"/>
    <mergeCell ref="O97:U97"/>
    <mergeCell ref="O192:U192"/>
    <mergeCell ref="O287:U287"/>
    <mergeCell ref="L192:N192"/>
    <mergeCell ref="L287:N287"/>
    <mergeCell ref="V2:Y2"/>
    <mergeCell ref="V97:Y97"/>
    <mergeCell ref="V192:Y192"/>
    <mergeCell ref="V287:Y287"/>
    <mergeCell ref="V761:Y761"/>
    <mergeCell ref="O714:U714"/>
    <mergeCell ref="V714:Y714"/>
    <mergeCell ref="L2:N2"/>
    <mergeCell ref="L97:N97"/>
    <mergeCell ref="F477:K477"/>
    <mergeCell ref="L477:N477"/>
    <mergeCell ref="L382:N382"/>
    <mergeCell ref="F382:K382"/>
    <mergeCell ref="V572:Y572"/>
    <mergeCell ref="V382:Y382"/>
    <mergeCell ref="V477:Y477"/>
    <mergeCell ref="O382:U382"/>
    <mergeCell ref="O477:U477"/>
    <mergeCell ref="L761:N761"/>
    <mergeCell ref="O761:U761"/>
    <mergeCell ref="F714:K714"/>
    <mergeCell ref="L714:N714"/>
    <mergeCell ref="F2:K2"/>
    <mergeCell ref="F97:K97"/>
    <mergeCell ref="F192:K192"/>
    <mergeCell ref="F287:K287"/>
    <mergeCell ref="F667:K667"/>
    <mergeCell ref="L667:N667"/>
    <mergeCell ref="O667:U667"/>
    <mergeCell ref="V855:Y855"/>
    <mergeCell ref="O808:U808"/>
    <mergeCell ref="V808:Y808"/>
    <mergeCell ref="F808:K808"/>
    <mergeCell ref="L808:N808"/>
    <mergeCell ref="F855:K855"/>
    <mergeCell ref="L855:N855"/>
    <mergeCell ref="O855:U855"/>
    <mergeCell ref="F761:K761"/>
  </mergeCells>
  <printOptions horizontalCentered="1"/>
  <pageMargins left="0.41" right="0.18" top="0.5" bottom="0.72" header="0.5" footer="0.5"/>
  <pageSetup fitToHeight="1" fitToWidth="1" horizontalDpi="600" verticalDpi="600" orientation="landscape" scale="39" r:id="rId1"/>
  <rowBreaks count="5" manualBreakCount="5">
    <brk id="92" max="255" man="1"/>
    <brk id="187" max="255" man="1"/>
    <brk id="282" max="255" man="1"/>
    <brk id="377" max="255" man="1"/>
    <brk id="472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621"/>
  <sheetViews>
    <sheetView zoomScalePageLayoutView="0" workbookViewId="0" topLeftCell="A1">
      <selection activeCell="A621" sqref="A621"/>
    </sheetView>
  </sheetViews>
  <sheetFormatPr defaultColWidth="9.140625" defaultRowHeight="12.75"/>
  <cols>
    <col min="1" max="1" width="17.421875" style="83" customWidth="1"/>
    <col min="2" max="2" width="14.57421875" style="36" customWidth="1"/>
    <col min="3" max="3" width="14.140625" style="36" customWidth="1"/>
    <col min="4" max="4" width="12.140625" style="36" bestFit="1" customWidth="1"/>
    <col min="5" max="5" width="13.7109375" style="36" bestFit="1" customWidth="1"/>
    <col min="6" max="6" width="10.28125" style="36" customWidth="1"/>
    <col min="7" max="7" width="11.140625" style="36" customWidth="1"/>
    <col min="8" max="8" width="10.28125" style="36" customWidth="1"/>
    <col min="9" max="9" width="9.421875" style="36" customWidth="1"/>
    <col min="10" max="10" width="8.7109375" style="36" customWidth="1"/>
    <col min="11" max="11" width="10.140625" style="36" customWidth="1"/>
    <col min="12" max="12" width="12.140625" style="36" customWidth="1"/>
    <col min="13" max="13" width="10.7109375" style="36" customWidth="1"/>
    <col min="14" max="14" width="10.00390625" style="36" customWidth="1"/>
    <col min="15" max="15" width="16.00390625" style="36" bestFit="1" customWidth="1"/>
    <col min="16" max="16" width="8.7109375" style="36" customWidth="1"/>
    <col min="17" max="17" width="10.28125" style="36" bestFit="1" customWidth="1"/>
    <col min="18" max="18" width="10.28125" style="36" customWidth="1"/>
    <col min="19" max="19" width="12.28125" style="36" customWidth="1"/>
    <col min="20" max="20" width="10.28125" style="36" bestFit="1" customWidth="1"/>
    <col min="21" max="21" width="10.140625" style="36" customWidth="1"/>
    <col min="22" max="22" width="9.421875" style="36" customWidth="1"/>
    <col min="23" max="23" width="8.28125" style="36" customWidth="1"/>
    <col min="24" max="24" width="9.57421875" style="36" bestFit="1" customWidth="1"/>
    <col min="25" max="25" width="10.421875" style="36" customWidth="1"/>
    <col min="26" max="26" width="12.28125" style="36" bestFit="1" customWidth="1"/>
    <col min="27" max="27" width="13.8515625" style="42" bestFit="1" customWidth="1"/>
    <col min="28" max="29" width="9.140625" style="39" customWidth="1"/>
    <col min="30" max="30" width="10.28125" style="39" bestFit="1" customWidth="1"/>
    <col min="31" max="16384" width="9.140625" style="39" customWidth="1"/>
  </cols>
  <sheetData>
    <row r="1" spans="1:93" ht="18">
      <c r="A1" s="373" t="s">
        <v>151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</row>
    <row r="2" spans="1:27" s="237" customFormat="1" ht="26.25" hidden="1" thickBot="1">
      <c r="A2" s="491">
        <v>1990</v>
      </c>
      <c r="B2" s="224" t="s">
        <v>75</v>
      </c>
      <c r="C2" s="225" t="s">
        <v>74</v>
      </c>
      <c r="D2" s="226" t="s">
        <v>60</v>
      </c>
      <c r="E2" s="227" t="s">
        <v>61</v>
      </c>
      <c r="F2" s="228" t="s">
        <v>62</v>
      </c>
      <c r="G2" s="228"/>
      <c r="H2" s="228"/>
      <c r="I2" s="228"/>
      <c r="J2" s="228"/>
      <c r="K2" s="228"/>
      <c r="L2" s="229" t="s">
        <v>63</v>
      </c>
      <c r="M2" s="230"/>
      <c r="N2" s="231"/>
      <c r="O2" s="232"/>
      <c r="P2" s="233" t="s">
        <v>64</v>
      </c>
      <c r="Q2" s="228"/>
      <c r="R2" s="228"/>
      <c r="S2" s="228"/>
      <c r="T2" s="228"/>
      <c r="U2" s="228"/>
      <c r="V2" s="228" t="s">
        <v>66</v>
      </c>
      <c r="W2" s="228"/>
      <c r="X2" s="228"/>
      <c r="Y2" s="234"/>
      <c r="Z2" s="235" t="s">
        <v>71</v>
      </c>
      <c r="AA2" s="236" t="s">
        <v>5</v>
      </c>
    </row>
    <row r="3" spans="1:27" s="403" customFormat="1" ht="39" hidden="1" thickTop="1">
      <c r="A3" s="490"/>
      <c r="B3" s="120" t="s">
        <v>58</v>
      </c>
      <c r="C3" s="126" t="s">
        <v>59</v>
      </c>
      <c r="D3" s="120" t="s">
        <v>0</v>
      </c>
      <c r="E3" s="126" t="s">
        <v>3</v>
      </c>
      <c r="F3" s="401" t="s">
        <v>47</v>
      </c>
      <c r="G3" s="124" t="s">
        <v>49</v>
      </c>
      <c r="H3" s="124" t="s">
        <v>48</v>
      </c>
      <c r="I3" s="124" t="s">
        <v>50</v>
      </c>
      <c r="J3" s="123" t="s">
        <v>51</v>
      </c>
      <c r="K3" s="120" t="s">
        <v>52</v>
      </c>
      <c r="L3" s="401" t="s">
        <v>45</v>
      </c>
      <c r="M3" s="123" t="s">
        <v>56</v>
      </c>
      <c r="N3" s="120" t="s">
        <v>46</v>
      </c>
      <c r="O3" s="278">
        <v>1990</v>
      </c>
      <c r="P3" s="401" t="s">
        <v>40</v>
      </c>
      <c r="Q3" s="124" t="s">
        <v>41</v>
      </c>
      <c r="R3" s="124" t="s">
        <v>42</v>
      </c>
      <c r="S3" s="124" t="s">
        <v>43</v>
      </c>
      <c r="T3" s="123" t="s">
        <v>44</v>
      </c>
      <c r="U3" s="120" t="s">
        <v>65</v>
      </c>
      <c r="V3" s="401" t="s">
        <v>72</v>
      </c>
      <c r="W3" s="124" t="s">
        <v>67</v>
      </c>
      <c r="X3" s="123" t="s">
        <v>68</v>
      </c>
      <c r="Y3" s="120" t="s">
        <v>69</v>
      </c>
      <c r="Z3" s="120" t="s">
        <v>70</v>
      </c>
      <c r="AA3" s="402" t="s">
        <v>53</v>
      </c>
    </row>
    <row r="4" spans="1:27" ht="12.75" hidden="1">
      <c r="A4" s="155" t="s">
        <v>54</v>
      </c>
      <c r="B4" s="29"/>
      <c r="C4" s="52"/>
      <c r="D4" s="29"/>
      <c r="E4" s="52"/>
      <c r="F4" s="6"/>
      <c r="G4" s="27"/>
      <c r="H4" s="27"/>
      <c r="I4" s="27"/>
      <c r="J4" s="28"/>
      <c r="K4" s="29"/>
      <c r="L4" s="6"/>
      <c r="M4" s="28"/>
      <c r="N4" s="29"/>
      <c r="O4" s="43" t="s">
        <v>54</v>
      </c>
      <c r="P4" s="6"/>
      <c r="Q4" s="27"/>
      <c r="R4" s="27"/>
      <c r="S4" s="27"/>
      <c r="T4" s="28"/>
      <c r="U4" s="29"/>
      <c r="V4" s="6"/>
      <c r="W4" s="27"/>
      <c r="X4" s="28"/>
      <c r="Y4" s="29"/>
      <c r="Z4" s="29"/>
      <c r="AA4" s="87"/>
    </row>
    <row r="5" spans="1:27" ht="12.75" hidden="1">
      <c r="A5" s="188" t="s">
        <v>25</v>
      </c>
      <c r="B5" s="50">
        <v>1460080.6417269509</v>
      </c>
      <c r="C5" s="53">
        <v>1296310.375657066</v>
      </c>
      <c r="D5" s="50">
        <v>1453410.0642054197</v>
      </c>
      <c r="E5" s="53">
        <v>161162.32022579212</v>
      </c>
      <c r="F5" s="49">
        <v>69606.99265768065</v>
      </c>
      <c r="G5" s="44">
        <v>9949.764092051813</v>
      </c>
      <c r="H5" s="44">
        <v>41644.927651873884</v>
      </c>
      <c r="I5" s="44">
        <v>5961.335715734455</v>
      </c>
      <c r="J5" s="54">
        <v>11357.23744386754</v>
      </c>
      <c r="K5" s="51">
        <v>138520.25756120833</v>
      </c>
      <c r="L5" s="49">
        <v>226051.60049194633</v>
      </c>
      <c r="M5" s="54">
        <v>94705.29300360766</v>
      </c>
      <c r="N5" s="51">
        <v>320756.893495554</v>
      </c>
      <c r="O5" s="72" t="s">
        <v>25</v>
      </c>
      <c r="P5" s="49">
        <v>9693.507038670883</v>
      </c>
      <c r="Q5" s="44">
        <v>24196.470426016003</v>
      </c>
      <c r="R5" s="44">
        <v>49424.7504897459</v>
      </c>
      <c r="S5" s="44">
        <v>16397.129110190253</v>
      </c>
      <c r="T5" s="54">
        <v>70421.5716718641</v>
      </c>
      <c r="U5" s="51">
        <v>170133.42873648714</v>
      </c>
      <c r="V5" s="45" t="s">
        <v>73</v>
      </c>
      <c r="W5" s="33" t="s">
        <v>73</v>
      </c>
      <c r="X5" s="47" t="s">
        <v>73</v>
      </c>
      <c r="Y5" s="55" t="s">
        <v>73</v>
      </c>
      <c r="Z5" s="51">
        <v>139184.33835910694</v>
      </c>
      <c r="AA5" s="51">
        <v>5139558.319967585</v>
      </c>
    </row>
    <row r="6" spans="1:27" ht="12.75" hidden="1">
      <c r="A6" s="188" t="s">
        <v>30</v>
      </c>
      <c r="B6" s="51">
        <v>925971.8572183192</v>
      </c>
      <c r="C6" s="53">
        <v>774453.1855121976</v>
      </c>
      <c r="D6" s="51">
        <v>257090.15448985196</v>
      </c>
      <c r="E6" s="53">
        <v>104985.17300513222</v>
      </c>
      <c r="F6" s="49">
        <v>16279.004992577102</v>
      </c>
      <c r="G6" s="44">
        <v>5532.058247509522</v>
      </c>
      <c r="H6" s="44">
        <v>22926.937512248966</v>
      </c>
      <c r="I6" s="44">
        <v>3430.566619394608</v>
      </c>
      <c r="J6" s="54">
        <v>9482.691106889864</v>
      </c>
      <c r="K6" s="51">
        <v>57651.25847862006</v>
      </c>
      <c r="L6" s="49">
        <v>40763.514155713994</v>
      </c>
      <c r="M6" s="54">
        <v>16958.400375770216</v>
      </c>
      <c r="N6" s="51">
        <v>57721.91453148421</v>
      </c>
      <c r="O6" s="72" t="s">
        <v>30</v>
      </c>
      <c r="P6" s="49">
        <v>1063.775741605066</v>
      </c>
      <c r="Q6" s="44">
        <v>4648.136433915593</v>
      </c>
      <c r="R6" s="44">
        <v>6207.734069384987</v>
      </c>
      <c r="S6" s="44">
        <v>1329.3298396166044</v>
      </c>
      <c r="T6" s="54">
        <v>8686.98174289886</v>
      </c>
      <c r="U6" s="51">
        <v>21935.95782742111</v>
      </c>
      <c r="V6" s="46" t="s">
        <v>73</v>
      </c>
      <c r="W6" s="34" t="s">
        <v>73</v>
      </c>
      <c r="X6" s="48" t="s">
        <v>73</v>
      </c>
      <c r="Y6" s="56" t="s">
        <v>73</v>
      </c>
      <c r="Z6" s="51">
        <v>35891.64431696845</v>
      </c>
      <c r="AA6" s="51">
        <v>2235701.145379995</v>
      </c>
    </row>
    <row r="7" spans="1:27" ht="12.75" hidden="1">
      <c r="A7" s="188" t="s">
        <v>31</v>
      </c>
      <c r="B7" s="51">
        <v>44773.95582411682</v>
      </c>
      <c r="C7" s="53">
        <v>37832.11071896682</v>
      </c>
      <c r="D7" s="51">
        <v>3228.1640857148445</v>
      </c>
      <c r="E7" s="53">
        <v>4918.840684608515</v>
      </c>
      <c r="F7" s="49">
        <v>1608.0559466729326</v>
      </c>
      <c r="G7" s="44">
        <v>246.16335742506482</v>
      </c>
      <c r="H7" s="44">
        <v>2197.964573818089</v>
      </c>
      <c r="I7" s="44">
        <v>141.70039733145842</v>
      </c>
      <c r="J7" s="54">
        <v>483.4723792763652</v>
      </c>
      <c r="K7" s="51">
        <v>4677.35665452391</v>
      </c>
      <c r="L7" s="49">
        <v>2967.91502766352</v>
      </c>
      <c r="M7" s="54">
        <v>971.6925426636009</v>
      </c>
      <c r="N7" s="51">
        <v>3939.607570327121</v>
      </c>
      <c r="O7" s="72" t="s">
        <v>31</v>
      </c>
      <c r="P7" s="49">
        <v>71.715218535173</v>
      </c>
      <c r="Q7" s="44">
        <v>186.35651650321827</v>
      </c>
      <c r="R7" s="44">
        <v>787.3668579680273</v>
      </c>
      <c r="S7" s="44">
        <v>138.04371519418487</v>
      </c>
      <c r="T7" s="54">
        <v>517.0079890474702</v>
      </c>
      <c r="U7" s="51">
        <v>1700.4902972480736</v>
      </c>
      <c r="V7" s="46" t="s">
        <v>73</v>
      </c>
      <c r="W7" s="34" t="s">
        <v>73</v>
      </c>
      <c r="X7" s="48" t="s">
        <v>73</v>
      </c>
      <c r="Y7" s="56" t="s">
        <v>73</v>
      </c>
      <c r="Z7" s="51">
        <v>2406.450077215589</v>
      </c>
      <c r="AA7" s="51">
        <v>103476.9759127217</v>
      </c>
    </row>
    <row r="8" spans="1:27" ht="12.75" hidden="1">
      <c r="A8" s="188" t="s">
        <v>32</v>
      </c>
      <c r="B8" s="51">
        <v>20151.784946536893</v>
      </c>
      <c r="C8" s="53">
        <v>17022.27461040437</v>
      </c>
      <c r="D8" s="51">
        <v>806.5913408164632</v>
      </c>
      <c r="E8" s="53">
        <v>1575.4913535907651</v>
      </c>
      <c r="F8" s="49">
        <v>821.0463448620494</v>
      </c>
      <c r="G8" s="44">
        <v>31.76301386129869</v>
      </c>
      <c r="H8" s="44">
        <v>718.2081424306995</v>
      </c>
      <c r="I8" s="44">
        <v>73.68420661235837</v>
      </c>
      <c r="J8" s="54">
        <v>216.42806870133313</v>
      </c>
      <c r="K8" s="51">
        <v>1861.129776467739</v>
      </c>
      <c r="L8" s="49">
        <v>2240.7696969156314</v>
      </c>
      <c r="M8" s="54">
        <v>681.1822698268917</v>
      </c>
      <c r="N8" s="51">
        <v>2921.9519667425234</v>
      </c>
      <c r="O8" s="72" t="s">
        <v>32</v>
      </c>
      <c r="P8" s="49">
        <v>71.715218535173</v>
      </c>
      <c r="Q8" s="44">
        <v>123.9767881681631</v>
      </c>
      <c r="R8" s="44">
        <v>115.52100618835922</v>
      </c>
      <c r="S8" s="44">
        <v>0</v>
      </c>
      <c r="T8" s="54">
        <v>248.59605639919758</v>
      </c>
      <c r="U8" s="51">
        <v>559.8090692908929</v>
      </c>
      <c r="V8" s="46" t="s">
        <v>73</v>
      </c>
      <c r="W8" s="34" t="s">
        <v>73</v>
      </c>
      <c r="X8" s="48" t="s">
        <v>73</v>
      </c>
      <c r="Y8" s="56" t="s">
        <v>73</v>
      </c>
      <c r="Z8" s="51">
        <v>1152.9371347875767</v>
      </c>
      <c r="AA8" s="51">
        <v>46051.97019863722</v>
      </c>
    </row>
    <row r="9" spans="1:27" ht="12.75" hidden="1">
      <c r="A9" s="188" t="s">
        <v>29</v>
      </c>
      <c r="B9" s="51">
        <v>541522.5454454079</v>
      </c>
      <c r="C9" s="53">
        <v>450501.04821505444</v>
      </c>
      <c r="D9" s="51">
        <v>115172.59784186112</v>
      </c>
      <c r="E9" s="53">
        <v>35100.38057102077</v>
      </c>
      <c r="F9" s="49">
        <v>9312.685656813592</v>
      </c>
      <c r="G9" s="44">
        <v>2580.744876230518</v>
      </c>
      <c r="H9" s="44">
        <v>17786.796134266497</v>
      </c>
      <c r="I9" s="44">
        <v>1793.9270302162638</v>
      </c>
      <c r="J9" s="54">
        <v>4703.819718952361</v>
      </c>
      <c r="K9" s="51">
        <v>36177.97341647923</v>
      </c>
      <c r="L9" s="49">
        <v>17001.66066766203</v>
      </c>
      <c r="M9" s="54">
        <v>6966.289481113206</v>
      </c>
      <c r="N9" s="51">
        <v>23967.950148775235</v>
      </c>
      <c r="O9" s="72" t="s">
        <v>29</v>
      </c>
      <c r="P9" s="49">
        <v>573.721748281384</v>
      </c>
      <c r="Q9" s="44">
        <v>1841.2867950218517</v>
      </c>
      <c r="R9" s="44">
        <v>2565.782347973031</v>
      </c>
      <c r="S9" s="44">
        <v>832.1841362287321</v>
      </c>
      <c r="T9" s="54">
        <v>2275.6073429115213</v>
      </c>
      <c r="U9" s="51">
        <v>8088.5823704165205</v>
      </c>
      <c r="V9" s="46" t="s">
        <v>73</v>
      </c>
      <c r="W9" s="34" t="s">
        <v>73</v>
      </c>
      <c r="X9" s="48" t="s">
        <v>73</v>
      </c>
      <c r="Y9" s="56" t="s">
        <v>73</v>
      </c>
      <c r="Z9" s="51">
        <v>18318.46532368232</v>
      </c>
      <c r="AA9" s="51">
        <v>1228849.5433326976</v>
      </c>
    </row>
    <row r="10" spans="1:27" ht="12.75" hidden="1">
      <c r="A10" s="188" t="s">
        <v>26</v>
      </c>
      <c r="B10" s="51">
        <v>480416.9635707944</v>
      </c>
      <c r="C10" s="53">
        <v>403409.7579561149</v>
      </c>
      <c r="D10" s="51">
        <v>123173.57221227138</v>
      </c>
      <c r="E10" s="53">
        <v>32746.71834996584</v>
      </c>
      <c r="F10" s="49">
        <v>7777.621217791354</v>
      </c>
      <c r="G10" s="44">
        <v>3676.5688544453224</v>
      </c>
      <c r="H10" s="44">
        <v>13681.865113304824</v>
      </c>
      <c r="I10" s="44">
        <v>1313.5626832626197</v>
      </c>
      <c r="J10" s="54">
        <v>3462.84909922133</v>
      </c>
      <c r="K10" s="51">
        <v>29912.46696802545</v>
      </c>
      <c r="L10" s="49">
        <v>17181.235844370625</v>
      </c>
      <c r="M10" s="54">
        <v>5924.699424228405</v>
      </c>
      <c r="N10" s="51">
        <v>23105.93526859903</v>
      </c>
      <c r="O10" s="72" t="s">
        <v>26</v>
      </c>
      <c r="P10" s="49">
        <v>502.00652974621096</v>
      </c>
      <c r="Q10" s="44">
        <v>2201.875257871727</v>
      </c>
      <c r="R10" s="44">
        <v>2964.0258166750064</v>
      </c>
      <c r="S10" s="44">
        <v>1139.2702355842125</v>
      </c>
      <c r="T10" s="54">
        <v>7910.325875776893</v>
      </c>
      <c r="U10" s="51">
        <v>14717.50371565405</v>
      </c>
      <c r="V10" s="46" t="s">
        <v>73</v>
      </c>
      <c r="W10" s="34" t="s">
        <v>73</v>
      </c>
      <c r="X10" s="48" t="s">
        <v>73</v>
      </c>
      <c r="Y10" s="56" t="s">
        <v>73</v>
      </c>
      <c r="Z10" s="51">
        <v>19890.27358634241</v>
      </c>
      <c r="AA10" s="51">
        <v>1127373.1916277674</v>
      </c>
    </row>
    <row r="11" spans="1:27" ht="12.75" hidden="1">
      <c r="A11" s="188" t="s">
        <v>127</v>
      </c>
      <c r="B11" s="51">
        <v>162746.63530417407</v>
      </c>
      <c r="C11" s="53">
        <v>137079.38369992093</v>
      </c>
      <c r="D11" s="51">
        <v>35144.6683153137</v>
      </c>
      <c r="E11" s="53">
        <v>9605.274633632094</v>
      </c>
      <c r="F11" s="49">
        <v>3204.7670805344405</v>
      </c>
      <c r="G11" s="44">
        <v>1087.8832247494802</v>
      </c>
      <c r="H11" s="44">
        <v>6191.449503712926</v>
      </c>
      <c r="I11" s="44">
        <v>368.4210330617919</v>
      </c>
      <c r="J11" s="54">
        <v>883.1661513135045</v>
      </c>
      <c r="K11" s="51">
        <v>11735.686993372141</v>
      </c>
      <c r="L11" s="49">
        <v>6658.584108031306</v>
      </c>
      <c r="M11" s="54">
        <v>2273.91270564322</v>
      </c>
      <c r="N11" s="51">
        <v>8932.496813674526</v>
      </c>
      <c r="O11" s="72" t="s">
        <v>28</v>
      </c>
      <c r="P11" s="49">
        <v>370.52862909839376</v>
      </c>
      <c r="Q11" s="44">
        <v>1174.7422627036453</v>
      </c>
      <c r="R11" s="44">
        <v>902.8878641563865</v>
      </c>
      <c r="S11" s="44">
        <v>438.8755095818914</v>
      </c>
      <c r="T11" s="54">
        <v>4786.002855020635</v>
      </c>
      <c r="U11" s="51">
        <v>7673.037120560952</v>
      </c>
      <c r="V11" s="46" t="s">
        <v>73</v>
      </c>
      <c r="W11" s="34" t="s">
        <v>73</v>
      </c>
      <c r="X11" s="48" t="s">
        <v>73</v>
      </c>
      <c r="Y11" s="56" t="s">
        <v>73</v>
      </c>
      <c r="Z11" s="51">
        <v>8100.647690907303</v>
      </c>
      <c r="AA11" s="51">
        <v>381017.8305715557</v>
      </c>
    </row>
    <row r="12" spans="1:27" ht="12.75" hidden="1">
      <c r="A12" s="188" t="s">
        <v>129</v>
      </c>
      <c r="B12" s="51">
        <v>429160.4427442874</v>
      </c>
      <c r="C12" s="53">
        <v>359888.64331464324</v>
      </c>
      <c r="D12" s="51">
        <v>99523.3158816539</v>
      </c>
      <c r="E12" s="53">
        <v>29766.341336322315</v>
      </c>
      <c r="F12" s="49">
        <v>6785.144112856984</v>
      </c>
      <c r="G12" s="44">
        <v>3417.1709079113834</v>
      </c>
      <c r="H12" s="44">
        <v>11793.473014672381</v>
      </c>
      <c r="I12" s="44">
        <v>1174.6962938777901</v>
      </c>
      <c r="J12" s="54">
        <v>3059.664551882556</v>
      </c>
      <c r="K12" s="51">
        <v>26230.148881201098</v>
      </c>
      <c r="L12" s="49">
        <v>15007.294541355932</v>
      </c>
      <c r="M12" s="54">
        <v>5451.522751241206</v>
      </c>
      <c r="N12" s="51">
        <v>20458.817292597138</v>
      </c>
      <c r="O12" s="72" t="s">
        <v>27</v>
      </c>
      <c r="P12" s="49">
        <v>370.52862909839376</v>
      </c>
      <c r="Q12" s="44">
        <v>2079.0718706699477</v>
      </c>
      <c r="R12" s="44">
        <v>2745.143910212852</v>
      </c>
      <c r="S12" s="44">
        <v>887.1245321963403</v>
      </c>
      <c r="T12" s="54">
        <v>5823.063764898357</v>
      </c>
      <c r="U12" s="51">
        <v>11904.932707075892</v>
      </c>
      <c r="V12" s="46" t="s">
        <v>73</v>
      </c>
      <c r="W12" s="34" t="s">
        <v>73</v>
      </c>
      <c r="X12" s="48" t="s">
        <v>73</v>
      </c>
      <c r="Y12" s="56" t="s">
        <v>73</v>
      </c>
      <c r="Z12" s="51">
        <v>14943.429431454984</v>
      </c>
      <c r="AA12" s="51">
        <v>991876.0715892359</v>
      </c>
    </row>
    <row r="13" spans="1:27" s="174" customFormat="1" ht="13.5" hidden="1" thickBot="1">
      <c r="A13" s="166" t="s">
        <v>33</v>
      </c>
      <c r="B13" s="191">
        <v>2219648.8329206742</v>
      </c>
      <c r="C13" s="198">
        <v>1934996.2465495865</v>
      </c>
      <c r="D13" s="191">
        <v>1492785.8396942015</v>
      </c>
      <c r="E13" s="198">
        <v>229917.9329727606</v>
      </c>
      <c r="F13" s="196">
        <v>77673.68680684354</v>
      </c>
      <c r="G13" s="193">
        <v>14335.706922732807</v>
      </c>
      <c r="H13" s="193">
        <v>54509.521430688605</v>
      </c>
      <c r="I13" s="193">
        <v>8415.586597515316</v>
      </c>
      <c r="J13" s="199">
        <v>17513.21968829981</v>
      </c>
      <c r="K13" s="191">
        <v>172447.72144608008</v>
      </c>
      <c r="L13" s="196">
        <v>237807.54569401668</v>
      </c>
      <c r="M13" s="199">
        <v>100825.61693709118</v>
      </c>
      <c r="N13" s="191">
        <v>338633.16263110784</v>
      </c>
      <c r="O13" s="193" t="s">
        <v>33</v>
      </c>
      <c r="P13" s="196">
        <v>10257.276250529738</v>
      </c>
      <c r="Q13" s="193">
        <v>26500.107633689848</v>
      </c>
      <c r="R13" s="193">
        <v>52095.853711514086</v>
      </c>
      <c r="S13" s="193">
        <v>17086.3529685145</v>
      </c>
      <c r="T13" s="199">
        <v>72408.23318224224</v>
      </c>
      <c r="U13" s="191">
        <v>178347.8237464904</v>
      </c>
      <c r="V13" s="167" t="s">
        <v>73</v>
      </c>
      <c r="W13" s="164" t="s">
        <v>73</v>
      </c>
      <c r="X13" s="165" t="s">
        <v>73</v>
      </c>
      <c r="Y13" s="168" t="s">
        <v>73</v>
      </c>
      <c r="Z13" s="191">
        <v>156753.18962967646</v>
      </c>
      <c r="AA13" s="191">
        <v>6723530.749590578</v>
      </c>
    </row>
    <row r="14" spans="1:27" ht="14.25" hidden="1" thickBot="1" thickTop="1">
      <c r="A14" s="169" t="s">
        <v>24</v>
      </c>
      <c r="B14" s="88"/>
      <c r="C14" s="40"/>
      <c r="D14" s="5"/>
      <c r="E14" s="5"/>
      <c r="F14" s="10"/>
      <c r="G14" s="10"/>
      <c r="H14" s="10"/>
      <c r="I14" s="10"/>
      <c r="J14" s="10"/>
      <c r="K14" s="90"/>
      <c r="L14" s="10"/>
      <c r="M14" s="10"/>
      <c r="N14" s="89"/>
      <c r="O14" s="73" t="s">
        <v>24</v>
      </c>
      <c r="P14" s="91"/>
      <c r="Q14" s="10"/>
      <c r="R14" s="10"/>
      <c r="S14" s="10"/>
      <c r="T14" s="10"/>
      <c r="U14" s="90"/>
      <c r="V14" s="10"/>
      <c r="W14" s="10"/>
      <c r="X14" s="10"/>
      <c r="Y14" s="5"/>
      <c r="Z14" s="5"/>
      <c r="AA14" s="74"/>
    </row>
    <row r="15" spans="1:27" ht="13.5" hidden="1" thickTop="1">
      <c r="A15" s="188" t="s">
        <v>25</v>
      </c>
      <c r="B15" s="62">
        <v>1325174.1243139675</v>
      </c>
      <c r="C15" s="62">
        <v>1078811.959968858</v>
      </c>
      <c r="D15" s="62">
        <v>83554</v>
      </c>
      <c r="E15" s="62">
        <v>53435.727491623606</v>
      </c>
      <c r="F15" s="64">
        <v>43307</v>
      </c>
      <c r="G15" s="65">
        <v>3414.7488921713443</v>
      </c>
      <c r="H15" s="65">
        <v>33631</v>
      </c>
      <c r="I15" s="65">
        <v>5241.926250210473</v>
      </c>
      <c r="J15" s="41">
        <v>9552.333067570262</v>
      </c>
      <c r="K15" s="61">
        <v>95147.00820995207</v>
      </c>
      <c r="L15" s="64">
        <v>125426</v>
      </c>
      <c r="M15" s="41">
        <v>48258</v>
      </c>
      <c r="N15" s="61">
        <v>173684</v>
      </c>
      <c r="O15" s="72" t="s">
        <v>25</v>
      </c>
      <c r="P15" s="99">
        <v>811</v>
      </c>
      <c r="Q15" s="65">
        <v>5989</v>
      </c>
      <c r="R15" s="65">
        <v>16258</v>
      </c>
      <c r="S15" s="65">
        <v>4466</v>
      </c>
      <c r="T15" s="41">
        <v>5549</v>
      </c>
      <c r="U15" s="61">
        <v>33073</v>
      </c>
      <c r="V15" s="45" t="s">
        <v>73</v>
      </c>
      <c r="W15" s="33" t="s">
        <v>73</v>
      </c>
      <c r="X15" s="47" t="s">
        <v>73</v>
      </c>
      <c r="Y15" s="60" t="s">
        <v>73</v>
      </c>
      <c r="Z15" s="61">
        <v>57604.64055869556</v>
      </c>
      <c r="AA15" s="92">
        <v>2900484.460543097</v>
      </c>
    </row>
    <row r="16" spans="1:37" ht="12.75" hidden="1">
      <c r="A16" s="188" t="s">
        <v>30</v>
      </c>
      <c r="B16" s="63">
        <v>900126.1737829288</v>
      </c>
      <c r="C16" s="63">
        <v>732784.3669304546</v>
      </c>
      <c r="D16" s="63">
        <v>15312</v>
      </c>
      <c r="E16" s="63">
        <v>34809.37161678687</v>
      </c>
      <c r="F16" s="66">
        <v>11806</v>
      </c>
      <c r="G16" s="67">
        <v>1898.5967503692764</v>
      </c>
      <c r="H16" s="67">
        <v>18515</v>
      </c>
      <c r="I16" s="67">
        <v>3016.5684458663072</v>
      </c>
      <c r="J16" s="41">
        <v>7975.6916483954565</v>
      </c>
      <c r="K16" s="51">
        <v>43211.85684463104</v>
      </c>
      <c r="L16" s="66">
        <v>16243</v>
      </c>
      <c r="M16" s="41">
        <v>5151</v>
      </c>
      <c r="N16" s="51">
        <v>21394</v>
      </c>
      <c r="O16" s="72" t="s">
        <v>30</v>
      </c>
      <c r="P16" s="100">
        <v>89</v>
      </c>
      <c r="Q16" s="67">
        <v>1891</v>
      </c>
      <c r="R16" s="67">
        <v>2042</v>
      </c>
      <c r="S16" s="67">
        <v>608</v>
      </c>
      <c r="T16" s="41">
        <v>908</v>
      </c>
      <c r="U16" s="51">
        <v>5538</v>
      </c>
      <c r="V16" s="46" t="s">
        <v>73</v>
      </c>
      <c r="W16" s="34" t="s">
        <v>73</v>
      </c>
      <c r="X16" s="48" t="s">
        <v>73</v>
      </c>
      <c r="Y16" s="56" t="s">
        <v>73</v>
      </c>
      <c r="Z16" s="51">
        <v>21089.457780158365</v>
      </c>
      <c r="AA16" s="93">
        <v>1774265.2269549598</v>
      </c>
      <c r="AB16" s="69"/>
      <c r="AC16" s="69"/>
      <c r="AD16" s="69"/>
      <c r="AE16" s="69"/>
      <c r="AF16" s="69"/>
      <c r="AG16" s="69"/>
      <c r="AH16" s="69"/>
      <c r="AI16" s="69"/>
      <c r="AJ16" s="69"/>
      <c r="AK16" s="69"/>
    </row>
    <row r="17" spans="1:37" ht="12.75" hidden="1">
      <c r="A17" s="188" t="s">
        <v>31</v>
      </c>
      <c r="B17" s="63">
        <v>43042.336603199285</v>
      </c>
      <c r="C17" s="63">
        <v>35040.366892596525</v>
      </c>
      <c r="D17" s="63">
        <v>818</v>
      </c>
      <c r="E17" s="63">
        <v>1630.9136653605165</v>
      </c>
      <c r="F17" s="66">
        <v>801</v>
      </c>
      <c r="G17" s="67">
        <v>84.48301329394387</v>
      </c>
      <c r="H17" s="67">
        <v>1775</v>
      </c>
      <c r="I17" s="67">
        <v>124.60010102710893</v>
      </c>
      <c r="J17" s="41">
        <v>406.6384293402432</v>
      </c>
      <c r="K17" s="51">
        <v>3191.721543661296</v>
      </c>
      <c r="L17" s="66">
        <v>800</v>
      </c>
      <c r="M17" s="41">
        <v>336</v>
      </c>
      <c r="N17" s="51">
        <v>1136</v>
      </c>
      <c r="O17" s="72" t="s">
        <v>31</v>
      </c>
      <c r="P17" s="100">
        <v>6</v>
      </c>
      <c r="Q17" s="67">
        <v>49</v>
      </c>
      <c r="R17" s="67">
        <v>259</v>
      </c>
      <c r="S17" s="67">
        <v>14</v>
      </c>
      <c r="T17" s="41">
        <v>0</v>
      </c>
      <c r="U17" s="51">
        <v>328</v>
      </c>
      <c r="V17" s="46" t="s">
        <v>73</v>
      </c>
      <c r="W17" s="34" t="s">
        <v>73</v>
      </c>
      <c r="X17" s="48" t="s">
        <v>73</v>
      </c>
      <c r="Y17" s="56" t="s">
        <v>73</v>
      </c>
      <c r="Z17" s="51">
        <v>1391.905674331593</v>
      </c>
      <c r="AA17" s="93">
        <v>86579.24437914923</v>
      </c>
      <c r="AB17" s="69"/>
      <c r="AC17" s="69"/>
      <c r="AD17" s="69"/>
      <c r="AE17" s="69"/>
      <c r="AF17" s="69"/>
      <c r="AG17" s="69"/>
      <c r="AH17" s="69"/>
      <c r="AI17" s="69"/>
      <c r="AJ17" s="69"/>
      <c r="AK17" s="69"/>
    </row>
    <row r="18" spans="1:37" ht="12.75" hidden="1">
      <c r="A18" s="188" t="s">
        <v>32</v>
      </c>
      <c r="B18" s="63">
        <v>19378.85663712509</v>
      </c>
      <c r="C18" s="63">
        <v>15776.147396083044</v>
      </c>
      <c r="D18" s="63">
        <v>217</v>
      </c>
      <c r="E18" s="63">
        <v>522.3772313400345</v>
      </c>
      <c r="F18" s="66">
        <v>397</v>
      </c>
      <c r="G18" s="67">
        <v>10.901033973412114</v>
      </c>
      <c r="H18" s="67">
        <v>580</v>
      </c>
      <c r="I18" s="67">
        <v>64.79205253409664</v>
      </c>
      <c r="J18" s="41">
        <v>182.03308750249153</v>
      </c>
      <c r="K18" s="51">
        <v>1234.7261740100002</v>
      </c>
      <c r="L18" s="66">
        <v>533</v>
      </c>
      <c r="M18" s="41">
        <v>160</v>
      </c>
      <c r="N18" s="51">
        <v>693</v>
      </c>
      <c r="O18" s="72" t="s">
        <v>32</v>
      </c>
      <c r="P18" s="100">
        <v>6</v>
      </c>
      <c r="Q18" s="67">
        <v>13</v>
      </c>
      <c r="R18" s="67">
        <v>38</v>
      </c>
      <c r="S18" s="67">
        <v>0</v>
      </c>
      <c r="T18" s="41">
        <v>6</v>
      </c>
      <c r="U18" s="51">
        <v>63</v>
      </c>
      <c r="V18" s="46" t="s">
        <v>73</v>
      </c>
      <c r="W18" s="34" t="s">
        <v>73</v>
      </c>
      <c r="X18" s="48" t="s">
        <v>73</v>
      </c>
      <c r="Y18" s="56" t="s">
        <v>73</v>
      </c>
      <c r="Z18" s="51">
        <v>550.336970349615</v>
      </c>
      <c r="AA18" s="93">
        <v>38435.44440890778</v>
      </c>
      <c r="AB18" s="69"/>
      <c r="AC18" s="69"/>
      <c r="AD18" s="69"/>
      <c r="AE18" s="69"/>
      <c r="AF18" s="69"/>
      <c r="AG18" s="69"/>
      <c r="AH18" s="69"/>
      <c r="AI18" s="69"/>
      <c r="AJ18" s="69"/>
      <c r="AK18" s="69"/>
    </row>
    <row r="19" spans="1:37" ht="12.75" hidden="1">
      <c r="A19" s="188" t="s">
        <v>29</v>
      </c>
      <c r="B19" s="63">
        <v>529428.4907216702</v>
      </c>
      <c r="C19" s="63">
        <v>431002.82239096786</v>
      </c>
      <c r="D19" s="63">
        <v>10025</v>
      </c>
      <c r="E19" s="63">
        <v>11638.04522308668</v>
      </c>
      <c r="F19" s="66">
        <v>7368</v>
      </c>
      <c r="G19" s="67">
        <v>885.709010339734</v>
      </c>
      <c r="H19" s="67">
        <v>14364</v>
      </c>
      <c r="I19" s="67">
        <v>1577.4372790031994</v>
      </c>
      <c r="J19" s="41">
        <v>3956.2836356388275</v>
      </c>
      <c r="K19" s="51">
        <v>28151.429924981763</v>
      </c>
      <c r="L19" s="66">
        <v>7839</v>
      </c>
      <c r="M19" s="41">
        <v>2281</v>
      </c>
      <c r="N19" s="51">
        <v>10120</v>
      </c>
      <c r="O19" s="72" t="s">
        <v>29</v>
      </c>
      <c r="P19" s="100">
        <v>48</v>
      </c>
      <c r="Q19" s="67">
        <v>626</v>
      </c>
      <c r="R19" s="67">
        <v>844</v>
      </c>
      <c r="S19" s="67">
        <v>262</v>
      </c>
      <c r="T19" s="41">
        <v>307</v>
      </c>
      <c r="U19" s="51">
        <v>2087</v>
      </c>
      <c r="V19" s="46" t="s">
        <v>73</v>
      </c>
      <c r="W19" s="34" t="s">
        <v>73</v>
      </c>
      <c r="X19" s="48" t="s">
        <v>73</v>
      </c>
      <c r="Y19" s="56" t="s">
        <v>73</v>
      </c>
      <c r="Z19" s="51">
        <v>12087.809278310398</v>
      </c>
      <c r="AA19" s="93">
        <v>1034540.597539017</v>
      </c>
      <c r="AB19" s="69"/>
      <c r="AC19" s="69"/>
      <c r="AD19" s="69"/>
      <c r="AE19" s="69"/>
      <c r="AF19" s="69"/>
      <c r="AG19" s="69"/>
      <c r="AH19" s="69"/>
      <c r="AI19" s="69"/>
      <c r="AJ19" s="69"/>
      <c r="AK19" s="69"/>
    </row>
    <row r="20" spans="1:37" ht="12.75" hidden="1">
      <c r="A20" s="188" t="s">
        <v>26</v>
      </c>
      <c r="B20" s="63">
        <v>464997.3685578228</v>
      </c>
      <c r="C20" s="63">
        <v>378550.04361326766</v>
      </c>
      <c r="D20" s="63">
        <v>8997</v>
      </c>
      <c r="E20" s="63">
        <v>10857.65404433339</v>
      </c>
      <c r="F20" s="66">
        <v>6029</v>
      </c>
      <c r="G20" s="67">
        <v>1261.7946824224518</v>
      </c>
      <c r="H20" s="67">
        <v>11049</v>
      </c>
      <c r="I20" s="67">
        <v>1155.0429365213</v>
      </c>
      <c r="J20" s="41">
        <v>2912.5294000398644</v>
      </c>
      <c r="K20" s="51">
        <v>22407.367018983616</v>
      </c>
      <c r="L20" s="66">
        <v>6779</v>
      </c>
      <c r="M20" s="41">
        <v>2087</v>
      </c>
      <c r="N20" s="51">
        <v>8866</v>
      </c>
      <c r="O20" s="72" t="s">
        <v>26</v>
      </c>
      <c r="P20" s="100">
        <v>42</v>
      </c>
      <c r="Q20" s="67">
        <v>469</v>
      </c>
      <c r="R20" s="67">
        <v>975</v>
      </c>
      <c r="S20" s="67">
        <v>444</v>
      </c>
      <c r="T20" s="41">
        <v>594</v>
      </c>
      <c r="U20" s="51">
        <v>2524</v>
      </c>
      <c r="V20" s="46" t="s">
        <v>73</v>
      </c>
      <c r="W20" s="34" t="s">
        <v>73</v>
      </c>
      <c r="X20" s="48" t="s">
        <v>73</v>
      </c>
      <c r="Y20" s="56" t="s">
        <v>73</v>
      </c>
      <c r="Z20" s="51">
        <v>10010.848497843692</v>
      </c>
      <c r="AA20" s="93">
        <v>907210.2817322512</v>
      </c>
      <c r="AB20" s="69"/>
      <c r="AC20" s="69"/>
      <c r="AD20" s="69"/>
      <c r="AE20" s="69"/>
      <c r="AF20" s="69"/>
      <c r="AG20" s="69"/>
      <c r="AH20" s="69"/>
      <c r="AI20" s="69"/>
      <c r="AJ20" s="69"/>
      <c r="AK20" s="69"/>
    </row>
    <row r="21" spans="1:37" ht="12.75" hidden="1">
      <c r="A21" s="188" t="s">
        <v>127</v>
      </c>
      <c r="B21" s="63">
        <v>156997.08791349063</v>
      </c>
      <c r="C21" s="63">
        <v>127809.87269053239</v>
      </c>
      <c r="D21" s="63">
        <v>2497</v>
      </c>
      <c r="E21" s="63">
        <v>3184.769473943249</v>
      </c>
      <c r="F21" s="66">
        <v>2286</v>
      </c>
      <c r="G21" s="67">
        <v>373.3604135893649</v>
      </c>
      <c r="H21" s="67">
        <v>5000</v>
      </c>
      <c r="I21" s="67">
        <v>323.96026267048325</v>
      </c>
      <c r="J21" s="41">
        <v>742.8124377117799</v>
      </c>
      <c r="K21" s="51">
        <v>8726.133113971628</v>
      </c>
      <c r="L21" s="66">
        <v>2363</v>
      </c>
      <c r="M21" s="41">
        <v>903</v>
      </c>
      <c r="N21" s="51">
        <v>3266</v>
      </c>
      <c r="O21" s="72" t="s">
        <v>28</v>
      </c>
      <c r="P21" s="100">
        <v>31</v>
      </c>
      <c r="Q21" s="67">
        <v>256</v>
      </c>
      <c r="R21" s="67">
        <v>297</v>
      </c>
      <c r="S21" s="67">
        <v>196</v>
      </c>
      <c r="T21" s="41">
        <v>121</v>
      </c>
      <c r="U21" s="51">
        <v>901</v>
      </c>
      <c r="V21" s="46" t="s">
        <v>73</v>
      </c>
      <c r="W21" s="34" t="s">
        <v>73</v>
      </c>
      <c r="X21" s="48" t="s">
        <v>73</v>
      </c>
      <c r="Y21" s="56" t="s">
        <v>73</v>
      </c>
      <c r="Z21" s="51">
        <v>4322.567684058678</v>
      </c>
      <c r="AA21" s="93">
        <v>307704.4308759966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</row>
    <row r="22" spans="1:37" ht="12.75" hidden="1">
      <c r="A22" s="188" t="s">
        <v>129</v>
      </c>
      <c r="B22" s="63">
        <v>415988.18550489965</v>
      </c>
      <c r="C22" s="63">
        <v>338652.1223848647</v>
      </c>
      <c r="D22" s="63">
        <v>7867</v>
      </c>
      <c r="E22" s="63">
        <v>9869.46639786473</v>
      </c>
      <c r="F22" s="66">
        <v>5073</v>
      </c>
      <c r="G22" s="67">
        <v>1172.7695716395863</v>
      </c>
      <c r="H22" s="67">
        <v>9524</v>
      </c>
      <c r="I22" s="67">
        <v>1032.934837514733</v>
      </c>
      <c r="J22" s="41">
        <v>2573.4193741279646</v>
      </c>
      <c r="K22" s="51">
        <v>19376.123783282284</v>
      </c>
      <c r="L22" s="66">
        <v>5850</v>
      </c>
      <c r="M22" s="41">
        <v>1708</v>
      </c>
      <c r="N22" s="51">
        <v>7558</v>
      </c>
      <c r="O22" s="72" t="s">
        <v>27</v>
      </c>
      <c r="P22" s="100">
        <v>31</v>
      </c>
      <c r="Q22" s="67">
        <v>620</v>
      </c>
      <c r="R22" s="67">
        <v>903</v>
      </c>
      <c r="S22" s="67">
        <v>343</v>
      </c>
      <c r="T22" s="41">
        <v>535</v>
      </c>
      <c r="U22" s="51">
        <v>2432</v>
      </c>
      <c r="V22" s="46" t="s">
        <v>73</v>
      </c>
      <c r="W22" s="34" t="s">
        <v>73</v>
      </c>
      <c r="X22" s="48" t="s">
        <v>73</v>
      </c>
      <c r="Y22" s="56" t="s">
        <v>73</v>
      </c>
      <c r="Z22" s="51">
        <v>8093.662869358357</v>
      </c>
      <c r="AA22" s="93">
        <v>809836.5609402697</v>
      </c>
      <c r="AB22" s="69"/>
      <c r="AC22" s="69"/>
      <c r="AD22" s="69"/>
      <c r="AE22" s="69"/>
      <c r="AF22" s="69"/>
      <c r="AG22" s="69"/>
      <c r="AH22" s="69"/>
      <c r="AI22" s="69"/>
      <c r="AJ22" s="69"/>
      <c r="AK22" s="69"/>
    </row>
    <row r="23" spans="1:27" s="174" customFormat="1" ht="13.5" hidden="1" thickBot="1">
      <c r="A23" s="166" t="s">
        <v>33</v>
      </c>
      <c r="B23" s="191">
        <v>2059272.0543940149</v>
      </c>
      <c r="C23" s="191">
        <v>1676434.2740694487</v>
      </c>
      <c r="D23" s="191">
        <v>95820</v>
      </c>
      <c r="E23" s="191">
        <v>76236</v>
      </c>
      <c r="F23" s="192">
        <v>50040</v>
      </c>
      <c r="G23" s="193">
        <v>4920</v>
      </c>
      <c r="H23" s="193">
        <v>44020</v>
      </c>
      <c r="I23" s="193">
        <v>7400</v>
      </c>
      <c r="J23" s="194">
        <v>14730</v>
      </c>
      <c r="K23" s="191">
        <v>121110</v>
      </c>
      <c r="L23" s="192">
        <v>132500</v>
      </c>
      <c r="M23" s="194">
        <v>51080</v>
      </c>
      <c r="N23" s="191">
        <v>183580</v>
      </c>
      <c r="O23" s="193" t="s">
        <v>33</v>
      </c>
      <c r="P23" s="196">
        <v>860</v>
      </c>
      <c r="Q23" s="193">
        <v>6950</v>
      </c>
      <c r="R23" s="193">
        <v>17140</v>
      </c>
      <c r="S23" s="193">
        <v>4830</v>
      </c>
      <c r="T23" s="194">
        <v>6210</v>
      </c>
      <c r="U23" s="191">
        <v>35990</v>
      </c>
      <c r="V23" s="167" t="s">
        <v>73</v>
      </c>
      <c r="W23" s="164" t="s">
        <v>73</v>
      </c>
      <c r="X23" s="165" t="s">
        <v>73</v>
      </c>
      <c r="Y23" s="168" t="s">
        <v>73</v>
      </c>
      <c r="Z23" s="191">
        <v>66718.80525243623</v>
      </c>
      <c r="AA23" s="197">
        <v>4315161.1337159</v>
      </c>
    </row>
    <row r="24" spans="1:37" ht="14.25" hidden="1" thickBot="1" thickTop="1">
      <c r="A24" s="170" t="s">
        <v>34</v>
      </c>
      <c r="B24" s="37"/>
      <c r="C24" s="37"/>
      <c r="D24" s="37"/>
      <c r="E24" s="37"/>
      <c r="F24" s="38"/>
      <c r="G24" s="38"/>
      <c r="H24" s="38"/>
      <c r="I24" s="38"/>
      <c r="J24" s="38"/>
      <c r="K24" s="90"/>
      <c r="L24" s="38"/>
      <c r="M24" s="38"/>
      <c r="N24" s="98"/>
      <c r="O24" s="75" t="s">
        <v>34</v>
      </c>
      <c r="P24" s="94"/>
      <c r="Q24" s="38"/>
      <c r="R24" s="38"/>
      <c r="S24" s="38"/>
      <c r="T24" s="38"/>
      <c r="U24" s="90"/>
      <c r="V24" s="38"/>
      <c r="W24" s="38"/>
      <c r="X24" s="38"/>
      <c r="Y24" s="37"/>
      <c r="Z24" s="37"/>
      <c r="AA24" s="76"/>
      <c r="AB24" s="69"/>
      <c r="AC24" s="69"/>
      <c r="AD24" s="69"/>
      <c r="AE24" s="69"/>
      <c r="AF24" s="69"/>
      <c r="AG24" s="69"/>
      <c r="AH24" s="69"/>
      <c r="AI24" s="69"/>
      <c r="AJ24" s="69"/>
      <c r="AK24" s="69"/>
    </row>
    <row r="25" spans="1:37" ht="13.5" hidden="1" thickTop="1">
      <c r="A25" s="188" t="s">
        <v>25</v>
      </c>
      <c r="B25" s="62">
        <v>134906.5174129834</v>
      </c>
      <c r="C25" s="62">
        <v>217498.41568820807</v>
      </c>
      <c r="D25" s="62">
        <v>1369856.0642054197</v>
      </c>
      <c r="E25" s="62">
        <v>107726.59273416852</v>
      </c>
      <c r="F25" s="64">
        <v>26299.99265768065</v>
      </c>
      <c r="G25" s="65">
        <v>6535.015199880469</v>
      </c>
      <c r="H25" s="65">
        <v>8013.927651873886</v>
      </c>
      <c r="I25" s="65">
        <v>719.4094655239825</v>
      </c>
      <c r="J25" s="41">
        <v>1804.9043762972772</v>
      </c>
      <c r="K25" s="61">
        <v>43373.249351256265</v>
      </c>
      <c r="L25" s="64">
        <v>100625.60049194634</v>
      </c>
      <c r="M25" s="41">
        <v>46447.29300360765</v>
      </c>
      <c r="N25" s="61">
        <v>147072.893495554</v>
      </c>
      <c r="O25" s="72" t="s">
        <v>25</v>
      </c>
      <c r="P25" s="99">
        <v>8882.507038670883</v>
      </c>
      <c r="Q25" s="65">
        <v>18207.470426016003</v>
      </c>
      <c r="R25" s="65">
        <v>33166.7504897459</v>
      </c>
      <c r="S25" s="65">
        <v>11931.129110190252</v>
      </c>
      <c r="T25" s="41">
        <v>64872.57167186411</v>
      </c>
      <c r="U25" s="61">
        <v>137060.42873648714</v>
      </c>
      <c r="V25" s="45" t="s">
        <v>73</v>
      </c>
      <c r="W25" s="33" t="s">
        <v>73</v>
      </c>
      <c r="X25" s="47" t="s">
        <v>73</v>
      </c>
      <c r="Y25" s="60" t="s">
        <v>73</v>
      </c>
      <c r="Z25" s="61">
        <v>81579.69780041139</v>
      </c>
      <c r="AA25" s="92">
        <v>2239073.859424488</v>
      </c>
      <c r="AB25" s="69"/>
      <c r="AC25" s="69"/>
      <c r="AD25" s="69"/>
      <c r="AE25" s="69"/>
      <c r="AF25" s="69"/>
      <c r="AG25" s="69"/>
      <c r="AH25" s="69"/>
      <c r="AI25" s="69"/>
      <c r="AJ25" s="69"/>
      <c r="AK25" s="69"/>
    </row>
    <row r="26" spans="1:37" ht="12.75" hidden="1">
      <c r="A26" s="188" t="s">
        <v>30</v>
      </c>
      <c r="B26" s="63">
        <v>25845.683435390303</v>
      </c>
      <c r="C26" s="63">
        <v>41668.81858174296</v>
      </c>
      <c r="D26" s="63">
        <v>241778.15448985196</v>
      </c>
      <c r="E26" s="63">
        <v>70175.80138834535</v>
      </c>
      <c r="F26" s="66">
        <v>4473.004992577101</v>
      </c>
      <c r="G26" s="67">
        <v>3633.461497140245</v>
      </c>
      <c r="H26" s="67">
        <v>4411.937512248966</v>
      </c>
      <c r="I26" s="67">
        <v>413.9981735283008</v>
      </c>
      <c r="J26" s="41">
        <v>1506.9994584944072</v>
      </c>
      <c r="K26" s="51">
        <v>14439.401633989019</v>
      </c>
      <c r="L26" s="66">
        <v>24520.514155713994</v>
      </c>
      <c r="M26" s="41">
        <v>11807.400375770218</v>
      </c>
      <c r="N26" s="51">
        <v>36327.91453148421</v>
      </c>
      <c r="O26" s="72" t="s">
        <v>30</v>
      </c>
      <c r="P26" s="100">
        <v>974.7757416050661</v>
      </c>
      <c r="Q26" s="67">
        <v>2757.136433915593</v>
      </c>
      <c r="R26" s="67">
        <v>4165.734069384987</v>
      </c>
      <c r="S26" s="67">
        <v>721.3298396166044</v>
      </c>
      <c r="T26" s="41">
        <v>7778.98174289886</v>
      </c>
      <c r="U26" s="51">
        <v>16397.95782742111</v>
      </c>
      <c r="V26" s="46" t="s">
        <v>73</v>
      </c>
      <c r="W26" s="34" t="s">
        <v>73</v>
      </c>
      <c r="X26" s="48" t="s">
        <v>73</v>
      </c>
      <c r="Y26" s="56" t="s">
        <v>73</v>
      </c>
      <c r="Z26" s="51">
        <v>14802.186536810088</v>
      </c>
      <c r="AA26" s="93">
        <v>461435.91842503496</v>
      </c>
      <c r="AB26" s="69"/>
      <c r="AC26" s="69"/>
      <c r="AD26" s="69"/>
      <c r="AE26" s="69"/>
      <c r="AF26" s="69"/>
      <c r="AG26" s="69"/>
      <c r="AH26" s="69"/>
      <c r="AI26" s="69"/>
      <c r="AJ26" s="69"/>
      <c r="AK26" s="69"/>
    </row>
    <row r="27" spans="1:37" ht="12.75" hidden="1">
      <c r="A27" s="188" t="s">
        <v>31</v>
      </c>
      <c r="B27" s="63">
        <v>1731.6192209175344</v>
      </c>
      <c r="C27" s="63">
        <v>2791.7438263702934</v>
      </c>
      <c r="D27" s="63">
        <v>2410.1640857148445</v>
      </c>
      <c r="E27" s="63">
        <v>3287.927019247999</v>
      </c>
      <c r="F27" s="66">
        <v>807.0559466729326</v>
      </c>
      <c r="G27" s="67">
        <v>161.68034413112093</v>
      </c>
      <c r="H27" s="67">
        <v>422.96457381808887</v>
      </c>
      <c r="I27" s="67">
        <v>17.100296304349477</v>
      </c>
      <c r="J27" s="41">
        <v>76.833949936122</v>
      </c>
      <c r="K27" s="51">
        <v>1485.635110862614</v>
      </c>
      <c r="L27" s="66">
        <v>2167.91502766352</v>
      </c>
      <c r="M27" s="41">
        <v>635.6925426636009</v>
      </c>
      <c r="N27" s="51">
        <v>2803.607570327121</v>
      </c>
      <c r="O27" s="72" t="s">
        <v>31</v>
      </c>
      <c r="P27" s="100">
        <v>65.715218535173</v>
      </c>
      <c r="Q27" s="67">
        <v>137.35651650321827</v>
      </c>
      <c r="R27" s="67">
        <v>528.3668579680273</v>
      </c>
      <c r="S27" s="67">
        <v>124.04371519418486</v>
      </c>
      <c r="T27" s="41">
        <v>517.0079890474702</v>
      </c>
      <c r="U27" s="51">
        <v>1372.4902972480736</v>
      </c>
      <c r="V27" s="46" t="s">
        <v>73</v>
      </c>
      <c r="W27" s="34" t="s">
        <v>73</v>
      </c>
      <c r="X27" s="48" t="s">
        <v>73</v>
      </c>
      <c r="Y27" s="56" t="s">
        <v>73</v>
      </c>
      <c r="Z27" s="51">
        <v>1014.5444028839959</v>
      </c>
      <c r="AA27" s="93">
        <v>16897.731533572474</v>
      </c>
      <c r="AB27" s="69"/>
      <c r="AC27" s="69"/>
      <c r="AD27" s="69"/>
      <c r="AE27" s="69"/>
      <c r="AF27" s="69"/>
      <c r="AG27" s="69"/>
      <c r="AH27" s="69"/>
      <c r="AI27" s="69"/>
      <c r="AJ27" s="69"/>
      <c r="AK27" s="69"/>
    </row>
    <row r="28" spans="1:37" ht="12.75" hidden="1">
      <c r="A28" s="188" t="s">
        <v>32</v>
      </c>
      <c r="B28" s="63">
        <v>772.9283094118028</v>
      </c>
      <c r="C28" s="63">
        <v>1246.127214321324</v>
      </c>
      <c r="D28" s="63">
        <v>589.5913408164632</v>
      </c>
      <c r="E28" s="63">
        <v>1053.1141222507306</v>
      </c>
      <c r="F28" s="66">
        <v>424.04634486204935</v>
      </c>
      <c r="G28" s="67">
        <v>20.861979887886573</v>
      </c>
      <c r="H28" s="67">
        <v>138.20814243069947</v>
      </c>
      <c r="I28" s="67">
        <v>8.892154078261727</v>
      </c>
      <c r="J28" s="41">
        <v>34.39498119884161</v>
      </c>
      <c r="K28" s="51">
        <v>626.4036024577387</v>
      </c>
      <c r="L28" s="66">
        <v>1707.7696969156316</v>
      </c>
      <c r="M28" s="41">
        <v>521.1822698268917</v>
      </c>
      <c r="N28" s="51">
        <v>2228.9519667425234</v>
      </c>
      <c r="O28" s="72" t="s">
        <v>32</v>
      </c>
      <c r="P28" s="100">
        <v>65.715218535173</v>
      </c>
      <c r="Q28" s="67">
        <v>110.9767881681631</v>
      </c>
      <c r="R28" s="67">
        <v>77.52100618835922</v>
      </c>
      <c r="S28" s="67">
        <v>0</v>
      </c>
      <c r="T28" s="41">
        <v>242.59605639919758</v>
      </c>
      <c r="U28" s="51">
        <v>496.8090692908929</v>
      </c>
      <c r="V28" s="46" t="s">
        <v>73</v>
      </c>
      <c r="W28" s="34" t="s">
        <v>73</v>
      </c>
      <c r="X28" s="48" t="s">
        <v>73</v>
      </c>
      <c r="Y28" s="56" t="s">
        <v>73</v>
      </c>
      <c r="Z28" s="51">
        <v>602.6001644379618</v>
      </c>
      <c r="AA28" s="93">
        <v>7616.525789729437</v>
      </c>
      <c r="AB28" s="69"/>
      <c r="AC28" s="69"/>
      <c r="AD28" s="69"/>
      <c r="AE28" s="69"/>
      <c r="AF28" s="69"/>
      <c r="AG28" s="69"/>
      <c r="AH28" s="69"/>
      <c r="AI28" s="69"/>
      <c r="AJ28" s="69"/>
      <c r="AK28" s="69"/>
    </row>
    <row r="29" spans="1:37" ht="12.75" hidden="1">
      <c r="A29" s="188" t="s">
        <v>29</v>
      </c>
      <c r="B29" s="63">
        <v>12094.05472373762</v>
      </c>
      <c r="C29" s="63">
        <v>19498.225824086596</v>
      </c>
      <c r="D29" s="63">
        <v>105147.59784186112</v>
      </c>
      <c r="E29" s="63">
        <v>23462.33534793409</v>
      </c>
      <c r="F29" s="66">
        <v>1944.6856568135915</v>
      </c>
      <c r="G29" s="67">
        <v>1695.035865890784</v>
      </c>
      <c r="H29" s="67">
        <v>3422.7961342664953</v>
      </c>
      <c r="I29" s="67">
        <v>216.48975121306444</v>
      </c>
      <c r="J29" s="41">
        <v>747.5360833135334</v>
      </c>
      <c r="K29" s="51">
        <v>8026.543491497469</v>
      </c>
      <c r="L29" s="66">
        <v>9162.66066766203</v>
      </c>
      <c r="M29" s="41">
        <v>4685.289481113206</v>
      </c>
      <c r="N29" s="51">
        <v>13847.950148775237</v>
      </c>
      <c r="O29" s="72" t="s">
        <v>29</v>
      </c>
      <c r="P29" s="100">
        <v>525.721748281384</v>
      </c>
      <c r="Q29" s="67">
        <v>1215.2867950218517</v>
      </c>
      <c r="R29" s="67">
        <v>1721.782347973031</v>
      </c>
      <c r="S29" s="67">
        <v>570.1841362287321</v>
      </c>
      <c r="T29" s="41">
        <v>1968.6073429115215</v>
      </c>
      <c r="U29" s="51">
        <v>6001.5823704165205</v>
      </c>
      <c r="V29" s="46" t="s">
        <v>73</v>
      </c>
      <c r="W29" s="34" t="s">
        <v>73</v>
      </c>
      <c r="X29" s="48" t="s">
        <v>73</v>
      </c>
      <c r="Y29" s="56" t="s">
        <v>73</v>
      </c>
      <c r="Z29" s="51">
        <v>6230.656045371925</v>
      </c>
      <c r="AA29" s="93">
        <v>194308.9457936806</v>
      </c>
      <c r="AB29" s="69"/>
      <c r="AC29" s="69"/>
      <c r="AD29" s="69"/>
      <c r="AE29" s="69"/>
      <c r="AF29" s="69"/>
      <c r="AG29" s="69"/>
      <c r="AH29" s="69"/>
      <c r="AI29" s="69"/>
      <c r="AJ29" s="69"/>
      <c r="AK29" s="69"/>
    </row>
    <row r="30" spans="1:37" ht="12.75" hidden="1">
      <c r="A30" s="188" t="s">
        <v>26</v>
      </c>
      <c r="B30" s="63">
        <v>15419.595012971597</v>
      </c>
      <c r="C30" s="63">
        <v>24859.714342847252</v>
      </c>
      <c r="D30" s="63">
        <v>114176.57221227138</v>
      </c>
      <c r="E30" s="63">
        <v>21889.064305632448</v>
      </c>
      <c r="F30" s="66">
        <v>1748.6212177913537</v>
      </c>
      <c r="G30" s="67">
        <v>2414.7741720228705</v>
      </c>
      <c r="H30" s="67">
        <v>2632.8651133048247</v>
      </c>
      <c r="I30" s="67">
        <v>158.51974674131966</v>
      </c>
      <c r="J30" s="41">
        <v>550.3196991814658</v>
      </c>
      <c r="K30" s="51">
        <v>7505.099949041834</v>
      </c>
      <c r="L30" s="66">
        <v>10402.235844370625</v>
      </c>
      <c r="M30" s="41">
        <v>3837.6994242284054</v>
      </c>
      <c r="N30" s="51">
        <v>14239.93526859903</v>
      </c>
      <c r="O30" s="72" t="s">
        <v>26</v>
      </c>
      <c r="P30" s="100">
        <v>460.00652974621096</v>
      </c>
      <c r="Q30" s="67">
        <v>1732.8752578717272</v>
      </c>
      <c r="R30" s="67">
        <v>1989.0258166750064</v>
      </c>
      <c r="S30" s="67">
        <v>695.2702355842126</v>
      </c>
      <c r="T30" s="41">
        <v>7316.325875776893</v>
      </c>
      <c r="U30" s="51">
        <v>12193.50371565405</v>
      </c>
      <c r="V30" s="46" t="s">
        <v>73</v>
      </c>
      <c r="W30" s="34" t="s">
        <v>73</v>
      </c>
      <c r="X30" s="48" t="s">
        <v>73</v>
      </c>
      <c r="Y30" s="56" t="s">
        <v>73</v>
      </c>
      <c r="Z30" s="51">
        <v>9879.425088498716</v>
      </c>
      <c r="AA30" s="93">
        <v>220162.90989551632</v>
      </c>
      <c r="AB30" s="69"/>
      <c r="AC30" s="69"/>
      <c r="AD30" s="69"/>
      <c r="AE30" s="69"/>
      <c r="AF30" s="69"/>
      <c r="AG30" s="69"/>
      <c r="AH30" s="69"/>
      <c r="AI30" s="69"/>
      <c r="AJ30" s="69"/>
      <c r="AK30" s="69"/>
    </row>
    <row r="31" spans="1:37" ht="12.75" hidden="1">
      <c r="A31" s="188" t="s">
        <v>127</v>
      </c>
      <c r="B31" s="63">
        <v>5749.547390683427</v>
      </c>
      <c r="C31" s="63">
        <v>9269.511009388536</v>
      </c>
      <c r="D31" s="63">
        <v>32647.668315313695</v>
      </c>
      <c r="E31" s="63">
        <v>6420.505159688845</v>
      </c>
      <c r="F31" s="66">
        <v>918.7670805344403</v>
      </c>
      <c r="G31" s="67">
        <v>714.5228111601152</v>
      </c>
      <c r="H31" s="67">
        <v>1191.4495037129263</v>
      </c>
      <c r="I31" s="67">
        <v>44.46077039130864</v>
      </c>
      <c r="J31" s="41">
        <v>140.35371360172462</v>
      </c>
      <c r="K31" s="51">
        <v>3009.553879400516</v>
      </c>
      <c r="L31" s="66">
        <v>4295.584108031306</v>
      </c>
      <c r="M31" s="41">
        <v>1370.91270564322</v>
      </c>
      <c r="N31" s="51">
        <v>5666.496813674526</v>
      </c>
      <c r="O31" s="72" t="s">
        <v>28</v>
      </c>
      <c r="P31" s="100">
        <v>339.52862909839376</v>
      </c>
      <c r="Q31" s="67">
        <v>918.7422627036455</v>
      </c>
      <c r="R31" s="67">
        <v>605.8878641563865</v>
      </c>
      <c r="S31" s="67">
        <v>242.87550958189135</v>
      </c>
      <c r="T31" s="41">
        <v>4665.002855020635</v>
      </c>
      <c r="U31" s="51">
        <v>6772.037120560952</v>
      </c>
      <c r="V31" s="46" t="s">
        <v>73</v>
      </c>
      <c r="W31" s="34" t="s">
        <v>73</v>
      </c>
      <c r="X31" s="48" t="s">
        <v>73</v>
      </c>
      <c r="Y31" s="56" t="s">
        <v>73</v>
      </c>
      <c r="Z31" s="51">
        <v>3778.080006848624</v>
      </c>
      <c r="AA31" s="93">
        <v>73313.39969555911</v>
      </c>
      <c r="AB31" s="69"/>
      <c r="AC31" s="69"/>
      <c r="AD31" s="69"/>
      <c r="AE31" s="69"/>
      <c r="AF31" s="69"/>
      <c r="AG31" s="69"/>
      <c r="AH31" s="69"/>
      <c r="AI31" s="69"/>
      <c r="AJ31" s="69"/>
      <c r="AK31" s="69"/>
    </row>
    <row r="32" spans="1:37" ht="12.75" hidden="1">
      <c r="A32" s="188" t="s">
        <v>129</v>
      </c>
      <c r="B32" s="63">
        <v>13172.257239387698</v>
      </c>
      <c r="C32" s="63">
        <v>21236.520929778526</v>
      </c>
      <c r="D32" s="63">
        <v>91656.3158816539</v>
      </c>
      <c r="E32" s="63">
        <v>19896.874938457586</v>
      </c>
      <c r="F32" s="66">
        <v>1712.144112856984</v>
      </c>
      <c r="G32" s="67">
        <v>2244.401336271797</v>
      </c>
      <c r="H32" s="67">
        <v>2269.4730146723823</v>
      </c>
      <c r="I32" s="67">
        <v>141.76145636305716</v>
      </c>
      <c r="J32" s="41">
        <v>486.24517775459145</v>
      </c>
      <c r="K32" s="51">
        <v>6854.025097918811</v>
      </c>
      <c r="L32" s="66">
        <v>9157.294541355932</v>
      </c>
      <c r="M32" s="41">
        <v>3743.5227512412052</v>
      </c>
      <c r="N32" s="51">
        <v>12900.817292597138</v>
      </c>
      <c r="O32" s="72" t="s">
        <v>27</v>
      </c>
      <c r="P32" s="100">
        <v>339.52862909839376</v>
      </c>
      <c r="Q32" s="67">
        <v>1459.0718706699477</v>
      </c>
      <c r="R32" s="67">
        <v>1842.143910212852</v>
      </c>
      <c r="S32" s="67">
        <v>544.1245321963403</v>
      </c>
      <c r="T32" s="41">
        <v>5288.063764898357</v>
      </c>
      <c r="U32" s="51">
        <v>9472.932707075892</v>
      </c>
      <c r="V32" s="46" t="s">
        <v>73</v>
      </c>
      <c r="W32" s="34" t="s">
        <v>73</v>
      </c>
      <c r="X32" s="48" t="s">
        <v>73</v>
      </c>
      <c r="Y32" s="56" t="s">
        <v>73</v>
      </c>
      <c r="Z32" s="51">
        <v>6849.766562096628</v>
      </c>
      <c r="AA32" s="93">
        <v>182039.5106489662</v>
      </c>
      <c r="AB32" s="69"/>
      <c r="AC32" s="69"/>
      <c r="AD32" s="69"/>
      <c r="AE32" s="69"/>
      <c r="AF32" s="69"/>
      <c r="AG32" s="69"/>
      <c r="AH32" s="69"/>
      <c r="AI32" s="69"/>
      <c r="AJ32" s="69"/>
      <c r="AK32" s="69"/>
    </row>
    <row r="33" spans="1:27" s="174" customFormat="1" ht="13.5" hidden="1" thickBot="1">
      <c r="A33" s="166" t="s">
        <v>33</v>
      </c>
      <c r="B33" s="191">
        <v>160376.77852665941</v>
      </c>
      <c r="C33" s="191">
        <v>258561.9724801378</v>
      </c>
      <c r="D33" s="191">
        <v>1396965.8396942015</v>
      </c>
      <c r="E33" s="191">
        <v>153681.9329727606</v>
      </c>
      <c r="F33" s="192">
        <v>27633.686806843547</v>
      </c>
      <c r="G33" s="193">
        <v>9415.706922732807</v>
      </c>
      <c r="H33" s="193">
        <v>10489.521430688605</v>
      </c>
      <c r="I33" s="193">
        <v>1015.5865975153155</v>
      </c>
      <c r="J33" s="194">
        <v>2783.2196882998123</v>
      </c>
      <c r="K33" s="191">
        <v>51337.72144608009</v>
      </c>
      <c r="L33" s="192">
        <v>105307.54569401669</v>
      </c>
      <c r="M33" s="194">
        <v>49745.61693709118</v>
      </c>
      <c r="N33" s="191">
        <v>155053.16263110787</v>
      </c>
      <c r="O33" s="193" t="s">
        <v>33</v>
      </c>
      <c r="P33" s="196">
        <v>9397.276250529738</v>
      </c>
      <c r="Q33" s="193">
        <v>19550.107633689848</v>
      </c>
      <c r="R33" s="193">
        <v>34955.853711514086</v>
      </c>
      <c r="S33" s="193">
        <v>12256.3529685145</v>
      </c>
      <c r="T33" s="194">
        <v>66198.23318224224</v>
      </c>
      <c r="U33" s="191">
        <v>142357.8237464904</v>
      </c>
      <c r="V33" s="167" t="s">
        <v>73</v>
      </c>
      <c r="W33" s="164" t="s">
        <v>73</v>
      </c>
      <c r="X33" s="165" t="s">
        <v>73</v>
      </c>
      <c r="Y33" s="168" t="s">
        <v>73</v>
      </c>
      <c r="Z33" s="191">
        <v>90034.38437724025</v>
      </c>
      <c r="AA33" s="197">
        <v>2408369.6158746784</v>
      </c>
    </row>
    <row r="34" spans="1:27" ht="13.5" hidden="1" thickTop="1">
      <c r="A34" s="188"/>
      <c r="B34" s="77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95"/>
      <c r="O34" s="72"/>
      <c r="P34" s="77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78"/>
    </row>
    <row r="35" spans="1:27" ht="13.5" hidden="1" thickBot="1">
      <c r="A35" s="189"/>
      <c r="B35" s="79"/>
      <c r="C35" s="21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97"/>
      <c r="O35" s="96"/>
      <c r="P35" s="77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80"/>
    </row>
    <row r="36" spans="1:27" s="403" customFormat="1" ht="39" hidden="1" thickTop="1">
      <c r="A36" s="267">
        <v>1991</v>
      </c>
      <c r="B36" s="120" t="s">
        <v>58</v>
      </c>
      <c r="C36" s="120" t="s">
        <v>59</v>
      </c>
      <c r="D36" s="120" t="s">
        <v>0</v>
      </c>
      <c r="E36" s="120" t="s">
        <v>3</v>
      </c>
      <c r="F36" s="401" t="s">
        <v>47</v>
      </c>
      <c r="G36" s="124" t="s">
        <v>49</v>
      </c>
      <c r="H36" s="124" t="s">
        <v>48</v>
      </c>
      <c r="I36" s="124" t="s">
        <v>50</v>
      </c>
      <c r="J36" s="123" t="s">
        <v>51</v>
      </c>
      <c r="K36" s="120" t="s">
        <v>52</v>
      </c>
      <c r="L36" s="401" t="s">
        <v>45</v>
      </c>
      <c r="M36" s="123" t="s">
        <v>56</v>
      </c>
      <c r="N36" s="120" t="s">
        <v>46</v>
      </c>
      <c r="O36" s="278">
        <v>1991</v>
      </c>
      <c r="P36" s="401" t="s">
        <v>40</v>
      </c>
      <c r="Q36" s="124" t="s">
        <v>41</v>
      </c>
      <c r="R36" s="124" t="s">
        <v>42</v>
      </c>
      <c r="S36" s="124" t="s">
        <v>43</v>
      </c>
      <c r="T36" s="123" t="s">
        <v>44</v>
      </c>
      <c r="U36" s="120" t="s">
        <v>65</v>
      </c>
      <c r="V36" s="401" t="s">
        <v>72</v>
      </c>
      <c r="W36" s="124" t="s">
        <v>67</v>
      </c>
      <c r="X36" s="123" t="s">
        <v>68</v>
      </c>
      <c r="Y36" s="120" t="s">
        <v>69</v>
      </c>
      <c r="Z36" s="120" t="s">
        <v>70</v>
      </c>
      <c r="AA36" s="120" t="s">
        <v>53</v>
      </c>
    </row>
    <row r="37" spans="1:27" ht="12.75" hidden="1">
      <c r="A37" s="155" t="s">
        <v>54</v>
      </c>
      <c r="B37" s="29"/>
      <c r="C37" s="29"/>
      <c r="D37" s="29"/>
      <c r="E37" s="29"/>
      <c r="F37" s="6"/>
      <c r="G37" s="27"/>
      <c r="H37" s="27"/>
      <c r="I37" s="27"/>
      <c r="J37" s="28"/>
      <c r="K37" s="29"/>
      <c r="L37" s="30"/>
      <c r="M37" s="30"/>
      <c r="N37" s="29"/>
      <c r="O37" s="43" t="s">
        <v>54</v>
      </c>
      <c r="P37" s="30"/>
      <c r="Q37" s="30"/>
      <c r="R37" s="30"/>
      <c r="S37" s="30"/>
      <c r="T37" s="30"/>
      <c r="U37" s="29"/>
      <c r="V37" s="6"/>
      <c r="W37" s="27"/>
      <c r="X37" s="28"/>
      <c r="Y37" s="29"/>
      <c r="Z37" s="29"/>
      <c r="AA37" s="29"/>
    </row>
    <row r="38" spans="1:27" ht="12.75" hidden="1">
      <c r="A38" s="188" t="s">
        <v>25</v>
      </c>
      <c r="B38" s="51">
        <v>1397468.995876622</v>
      </c>
      <c r="C38" s="51">
        <v>1212589.6828084544</v>
      </c>
      <c r="D38" s="51">
        <v>1404711.7025339718</v>
      </c>
      <c r="E38" s="51">
        <v>122735.04377776154</v>
      </c>
      <c r="F38" s="49">
        <v>67940.63790634267</v>
      </c>
      <c r="G38" s="44">
        <v>10183.615271665014</v>
      </c>
      <c r="H38" s="44">
        <v>34839.79526370885</v>
      </c>
      <c r="I38" s="44">
        <v>4876.521797943679</v>
      </c>
      <c r="J38" s="54">
        <v>8352.842054328987</v>
      </c>
      <c r="K38" s="51">
        <v>126193.41229398921</v>
      </c>
      <c r="L38" s="49">
        <v>204393.80477462255</v>
      </c>
      <c r="M38" s="54">
        <v>62432.62703346588</v>
      </c>
      <c r="N38" s="51">
        <v>266826.43180808844</v>
      </c>
      <c r="O38" s="72" t="s">
        <v>25</v>
      </c>
      <c r="P38" s="49">
        <v>8838.459001381225</v>
      </c>
      <c r="Q38" s="44">
        <v>23631.935094658238</v>
      </c>
      <c r="R38" s="44">
        <v>53210.34640986637</v>
      </c>
      <c r="S38" s="44">
        <v>13699.907024464084</v>
      </c>
      <c r="T38" s="54">
        <v>69669.37235881777</v>
      </c>
      <c r="U38" s="51">
        <v>169050.01988918768</v>
      </c>
      <c r="V38" s="46" t="s">
        <v>73</v>
      </c>
      <c r="W38" s="34" t="s">
        <v>73</v>
      </c>
      <c r="X38" s="48" t="s">
        <v>73</v>
      </c>
      <c r="Y38" s="285" t="s">
        <v>73</v>
      </c>
      <c r="Z38" s="51">
        <v>131451.2962385376</v>
      </c>
      <c r="AA38" s="51">
        <v>4831026.585226612</v>
      </c>
    </row>
    <row r="39" spans="1:27" ht="12.75" hidden="1">
      <c r="A39" s="188" t="s">
        <v>30</v>
      </c>
      <c r="B39" s="51">
        <v>890841.9125743961</v>
      </c>
      <c r="C39" s="51">
        <v>728176.8047246984</v>
      </c>
      <c r="D39" s="51">
        <v>247103.82038429382</v>
      </c>
      <c r="E39" s="51">
        <v>84531.56761540244</v>
      </c>
      <c r="F39" s="49">
        <v>16643.050177165704</v>
      </c>
      <c r="G39" s="44">
        <v>5662.079254530428</v>
      </c>
      <c r="H39" s="44">
        <v>22182.626083568444</v>
      </c>
      <c r="I39" s="44">
        <v>2806.289344621262</v>
      </c>
      <c r="J39" s="54">
        <v>6974.180249142367</v>
      </c>
      <c r="K39" s="51">
        <v>54268.22510902821</v>
      </c>
      <c r="L39" s="49">
        <v>36036.49683886238</v>
      </c>
      <c r="M39" s="54">
        <v>9873.514086110801</v>
      </c>
      <c r="N39" s="51">
        <v>45910.01092497318</v>
      </c>
      <c r="O39" s="72" t="s">
        <v>30</v>
      </c>
      <c r="P39" s="49">
        <v>2214.4287258362547</v>
      </c>
      <c r="Q39" s="44">
        <v>4789.373676667774</v>
      </c>
      <c r="R39" s="44">
        <v>10520.053071880315</v>
      </c>
      <c r="S39" s="44">
        <v>2275.648678262126</v>
      </c>
      <c r="T39" s="54">
        <v>17108.186401602226</v>
      </c>
      <c r="U39" s="51">
        <v>36907.69055424869</v>
      </c>
      <c r="V39" s="46" t="s">
        <v>73</v>
      </c>
      <c r="W39" s="34" t="s">
        <v>73</v>
      </c>
      <c r="X39" s="48" t="s">
        <v>73</v>
      </c>
      <c r="Y39" s="285" t="s">
        <v>73</v>
      </c>
      <c r="Z39" s="51">
        <v>41279.92243659811</v>
      </c>
      <c r="AA39" s="51">
        <v>2129019.9543236387</v>
      </c>
    </row>
    <row r="40" spans="1:27" ht="12.75" hidden="1">
      <c r="A40" s="188" t="s">
        <v>31</v>
      </c>
      <c r="B40" s="51">
        <v>40897.49993532527</v>
      </c>
      <c r="C40" s="51">
        <v>33409.67362009851</v>
      </c>
      <c r="D40" s="51">
        <v>2336.7458691235834</v>
      </c>
      <c r="E40" s="51">
        <v>4201.149957337298</v>
      </c>
      <c r="F40" s="49">
        <v>1024.4212388169033</v>
      </c>
      <c r="G40" s="44">
        <v>251.94898118245445</v>
      </c>
      <c r="H40" s="44">
        <v>2038.0984657969432</v>
      </c>
      <c r="I40" s="44">
        <v>115.91447107068409</v>
      </c>
      <c r="J40" s="54">
        <v>355.57664807885806</v>
      </c>
      <c r="K40" s="51">
        <v>3785.9598049458427</v>
      </c>
      <c r="L40" s="49">
        <v>1498.7495370801525</v>
      </c>
      <c r="M40" s="54">
        <v>368.8055080596956</v>
      </c>
      <c r="N40" s="51">
        <v>1867.5550451398483</v>
      </c>
      <c r="O40" s="72" t="s">
        <v>31</v>
      </c>
      <c r="P40" s="49">
        <v>0</v>
      </c>
      <c r="Q40" s="44">
        <v>71.80895553857468</v>
      </c>
      <c r="R40" s="44">
        <v>333.2375485732069</v>
      </c>
      <c r="S40" s="44">
        <v>242.6243076088296</v>
      </c>
      <c r="T40" s="54">
        <v>275.96824613635675</v>
      </c>
      <c r="U40" s="51">
        <v>923.639057856968</v>
      </c>
      <c r="V40" s="46" t="s">
        <v>73</v>
      </c>
      <c r="W40" s="34" t="s">
        <v>73</v>
      </c>
      <c r="X40" s="48" t="s">
        <v>73</v>
      </c>
      <c r="Y40" s="285" t="s">
        <v>73</v>
      </c>
      <c r="Z40" s="51">
        <v>1939.1845079868879</v>
      </c>
      <c r="AA40" s="51">
        <v>89361.4077978142</v>
      </c>
    </row>
    <row r="41" spans="1:27" ht="12.75" hidden="1">
      <c r="A41" s="188" t="s">
        <v>32</v>
      </c>
      <c r="B41" s="51">
        <v>26071.797170603786</v>
      </c>
      <c r="C41" s="51">
        <v>21431.756879064385</v>
      </c>
      <c r="D41" s="51">
        <v>1941.1603759495304</v>
      </c>
      <c r="E41" s="51">
        <v>1787.0097571963884</v>
      </c>
      <c r="F41" s="49">
        <v>828.3555153788723</v>
      </c>
      <c r="G41" s="44">
        <v>32.50954595902638</v>
      </c>
      <c r="H41" s="44">
        <v>458.1355153834922</v>
      </c>
      <c r="I41" s="44">
        <v>60.275524956755724</v>
      </c>
      <c r="J41" s="54">
        <v>159.17510599919999</v>
      </c>
      <c r="K41" s="51">
        <v>1538.4512076773465</v>
      </c>
      <c r="L41" s="49">
        <v>927.5787709987277</v>
      </c>
      <c r="M41" s="54">
        <v>156.51125266122028</v>
      </c>
      <c r="N41" s="51">
        <v>1084.090023659948</v>
      </c>
      <c r="O41" s="72" t="s">
        <v>32</v>
      </c>
      <c r="P41" s="49">
        <v>0</v>
      </c>
      <c r="Q41" s="44">
        <v>40.808955538574686</v>
      </c>
      <c r="R41" s="44">
        <v>143.5484824623045</v>
      </c>
      <c r="S41" s="44">
        <v>213.3420635870743</v>
      </c>
      <c r="T41" s="54">
        <v>211.96824613635675</v>
      </c>
      <c r="U41" s="51">
        <v>609.6677477243102</v>
      </c>
      <c r="V41" s="46" t="s">
        <v>73</v>
      </c>
      <c r="W41" s="34" t="s">
        <v>73</v>
      </c>
      <c r="X41" s="48" t="s">
        <v>73</v>
      </c>
      <c r="Y41" s="285" t="s">
        <v>73</v>
      </c>
      <c r="Z41" s="51">
        <v>1257.2528350459634</v>
      </c>
      <c r="AA41" s="51">
        <v>55721.18599692166</v>
      </c>
    </row>
    <row r="42" spans="1:27" ht="12.75" hidden="1">
      <c r="A42" s="188" t="s">
        <v>29</v>
      </c>
      <c r="B42" s="51">
        <v>528446.8899402252</v>
      </c>
      <c r="C42" s="51">
        <v>432498.6527858381</v>
      </c>
      <c r="D42" s="51">
        <v>107155.76800865072</v>
      </c>
      <c r="E42" s="51">
        <v>31638.886849148803</v>
      </c>
      <c r="F42" s="49">
        <v>4116.971868177184</v>
      </c>
      <c r="G42" s="44">
        <v>2641.4006091708934</v>
      </c>
      <c r="H42" s="44">
        <v>16162.376099892701</v>
      </c>
      <c r="I42" s="44">
        <v>1467.4772037548605</v>
      </c>
      <c r="J42" s="54">
        <v>3459.4912150632576</v>
      </c>
      <c r="K42" s="51">
        <v>27847.716996058894</v>
      </c>
      <c r="L42" s="49">
        <v>15914.814804101992</v>
      </c>
      <c r="M42" s="54">
        <v>3674.8311982595924</v>
      </c>
      <c r="N42" s="51">
        <v>19589.646002361584</v>
      </c>
      <c r="O42" s="72" t="s">
        <v>29</v>
      </c>
      <c r="P42" s="49">
        <v>269.58262749310927</v>
      </c>
      <c r="Q42" s="44">
        <v>1379.3625405441262</v>
      </c>
      <c r="R42" s="44">
        <v>4639.692022442341</v>
      </c>
      <c r="S42" s="44">
        <v>1372.0822913051054</v>
      </c>
      <c r="T42" s="54">
        <v>5469.285801113737</v>
      </c>
      <c r="U42" s="51">
        <v>13130.005282898419</v>
      </c>
      <c r="V42" s="46" t="s">
        <v>73</v>
      </c>
      <c r="W42" s="34" t="s">
        <v>73</v>
      </c>
      <c r="X42" s="48" t="s">
        <v>73</v>
      </c>
      <c r="Y42" s="285" t="s">
        <v>73</v>
      </c>
      <c r="Z42" s="51">
        <v>22018.764823286685</v>
      </c>
      <c r="AA42" s="51">
        <v>1182326.3306884684</v>
      </c>
    </row>
    <row r="43" spans="1:27" ht="12.75" hidden="1">
      <c r="A43" s="188" t="s">
        <v>26</v>
      </c>
      <c r="B43" s="51">
        <v>472982.21478830464</v>
      </c>
      <c r="C43" s="51">
        <v>388049.97174101695</v>
      </c>
      <c r="D43" s="51">
        <v>117226.0763766346</v>
      </c>
      <c r="E43" s="51">
        <v>32022.65323960739</v>
      </c>
      <c r="F43" s="49">
        <v>8077.123139027196</v>
      </c>
      <c r="G43" s="44">
        <v>3762.979944757303</v>
      </c>
      <c r="H43" s="44">
        <v>13967.087442600541</v>
      </c>
      <c r="I43" s="44">
        <v>1074.5271468252415</v>
      </c>
      <c r="J43" s="54">
        <v>2546.8016959871998</v>
      </c>
      <c r="K43" s="51">
        <v>29428.519369197482</v>
      </c>
      <c r="L43" s="49">
        <v>16276.258366855385</v>
      </c>
      <c r="M43" s="54">
        <v>4250.354207079637</v>
      </c>
      <c r="N43" s="51">
        <v>20526.61257393502</v>
      </c>
      <c r="O43" s="72" t="s">
        <v>26</v>
      </c>
      <c r="P43" s="49">
        <v>693.2124706965667</v>
      </c>
      <c r="Q43" s="44">
        <v>6058.508122619995</v>
      </c>
      <c r="R43" s="44">
        <v>4921.66225585044</v>
      </c>
      <c r="S43" s="44">
        <v>966.3140527179248</v>
      </c>
      <c r="T43" s="54">
        <v>15072.951102998828</v>
      </c>
      <c r="U43" s="51">
        <v>27712.648004883755</v>
      </c>
      <c r="V43" s="46" t="s">
        <v>73</v>
      </c>
      <c r="W43" s="34" t="s">
        <v>73</v>
      </c>
      <c r="X43" s="48" t="s">
        <v>73</v>
      </c>
      <c r="Y43" s="285" t="s">
        <v>73</v>
      </c>
      <c r="Z43" s="51">
        <v>23086.26918691679</v>
      </c>
      <c r="AA43" s="51">
        <v>1111034.9652804965</v>
      </c>
    </row>
    <row r="44" spans="1:27" ht="12.75" hidden="1">
      <c r="A44" s="188" t="s">
        <v>127</v>
      </c>
      <c r="B44" s="51">
        <v>146874.1158663837</v>
      </c>
      <c r="C44" s="51">
        <v>122000.47901992765</v>
      </c>
      <c r="D44" s="51">
        <v>38942.575340062824</v>
      </c>
      <c r="E44" s="51">
        <v>9555.15911202783</v>
      </c>
      <c r="F44" s="49">
        <v>2973.799703927816</v>
      </c>
      <c r="G44" s="44">
        <v>1113.4519490966536</v>
      </c>
      <c r="H44" s="44">
        <v>5970.540264997769</v>
      </c>
      <c r="I44" s="44">
        <v>301.37762478377863</v>
      </c>
      <c r="J44" s="54">
        <v>649.5371260935096</v>
      </c>
      <c r="K44" s="51">
        <v>11008.706668899526</v>
      </c>
      <c r="L44" s="49">
        <v>7699.073789465649</v>
      </c>
      <c r="M44" s="54">
        <v>1800.3804125992406</v>
      </c>
      <c r="N44" s="51">
        <v>9499.45420206489</v>
      </c>
      <c r="O44" s="72" t="s">
        <v>28</v>
      </c>
      <c r="P44" s="49">
        <v>423.6298432034574</v>
      </c>
      <c r="Q44" s="44">
        <v>764.3253775400456</v>
      </c>
      <c r="R44" s="44">
        <v>1404.7244355239798</v>
      </c>
      <c r="S44" s="44">
        <v>501.98132608723364</v>
      </c>
      <c r="T44" s="54">
        <v>12088.25406359104</v>
      </c>
      <c r="U44" s="51">
        <v>15182.915045945758</v>
      </c>
      <c r="V44" s="46" t="s">
        <v>73</v>
      </c>
      <c r="W44" s="34" t="s">
        <v>73</v>
      </c>
      <c r="X44" s="48" t="s">
        <v>73</v>
      </c>
      <c r="Y44" s="285" t="s">
        <v>73</v>
      </c>
      <c r="Z44" s="51">
        <v>8681.984164461277</v>
      </c>
      <c r="AA44" s="51">
        <v>361745.3894197735</v>
      </c>
    </row>
    <row r="45" spans="1:27" ht="12.75" hidden="1">
      <c r="A45" s="188" t="s">
        <v>129</v>
      </c>
      <c r="B45" s="51">
        <v>418163.81664686755</v>
      </c>
      <c r="C45" s="51">
        <v>342238.5504755158</v>
      </c>
      <c r="D45" s="51">
        <v>85743.65323790925</v>
      </c>
      <c r="E45" s="51">
        <v>28745.038660934657</v>
      </c>
      <c r="F45" s="49">
        <v>6686.709467878699</v>
      </c>
      <c r="G45" s="44">
        <v>3497.4853194252546</v>
      </c>
      <c r="H45" s="44">
        <v>11649.53974747877</v>
      </c>
      <c r="I45" s="44">
        <v>960.9309651759711</v>
      </c>
      <c r="J45" s="54">
        <v>2250.273877553206</v>
      </c>
      <c r="K45" s="51">
        <v>25044.939377511902</v>
      </c>
      <c r="L45" s="49">
        <v>12777.29357235687</v>
      </c>
      <c r="M45" s="54">
        <v>3355.0471885271295</v>
      </c>
      <c r="N45" s="51">
        <v>16132.340760883999</v>
      </c>
      <c r="O45" s="72" t="s">
        <v>27</v>
      </c>
      <c r="P45" s="49">
        <v>693.2124706965667</v>
      </c>
      <c r="Q45" s="44">
        <v>5604.778835404205</v>
      </c>
      <c r="R45" s="44">
        <v>3834.7951743501344</v>
      </c>
      <c r="S45" s="44">
        <v>727.8729228264888</v>
      </c>
      <c r="T45" s="54">
        <v>7833.942756346899</v>
      </c>
      <c r="U45" s="51">
        <v>18694.602159624294</v>
      </c>
      <c r="V45" s="46" t="s">
        <v>73</v>
      </c>
      <c r="W45" s="34" t="s">
        <v>73</v>
      </c>
      <c r="X45" s="48" t="s">
        <v>73</v>
      </c>
      <c r="Y45" s="285" t="s">
        <v>73</v>
      </c>
      <c r="Z45" s="51">
        <v>18828.358282453337</v>
      </c>
      <c r="AA45" s="51">
        <v>953591.2996017009</v>
      </c>
    </row>
    <row r="46" spans="1:27" s="187" customFormat="1" ht="13.5" hidden="1" thickBot="1">
      <c r="A46" s="156" t="s">
        <v>33</v>
      </c>
      <c r="B46" s="191">
        <v>2225837.687924599</v>
      </c>
      <c r="C46" s="191">
        <v>1891128.0079950637</v>
      </c>
      <c r="D46" s="191">
        <v>1438584.6532423054</v>
      </c>
      <c r="E46" s="191">
        <v>180783.61039956653</v>
      </c>
      <c r="F46" s="196">
        <v>78470.77930646477</v>
      </c>
      <c r="G46" s="193">
        <v>14676.641742840573</v>
      </c>
      <c r="H46" s="193">
        <v>48177.77843441832</v>
      </c>
      <c r="I46" s="193">
        <v>6885.160436887928</v>
      </c>
      <c r="J46" s="199">
        <v>12876.346883838489</v>
      </c>
      <c r="K46" s="191">
        <v>161086.70680445008</v>
      </c>
      <c r="L46" s="196">
        <v>217810.14480744064</v>
      </c>
      <c r="M46" s="199">
        <v>67325.6470094782</v>
      </c>
      <c r="N46" s="191">
        <v>285135.7918169189</v>
      </c>
      <c r="O46" s="195" t="s">
        <v>33</v>
      </c>
      <c r="P46" s="196">
        <v>8977.25031512778</v>
      </c>
      <c r="Q46" s="193">
        <v>27917.719272377068</v>
      </c>
      <c r="R46" s="193">
        <v>56594.989210763546</v>
      </c>
      <c r="S46" s="193">
        <v>14637.938833160255</v>
      </c>
      <c r="T46" s="199">
        <v>71729.15789143881</v>
      </c>
      <c r="U46" s="191">
        <v>179857.05552286748</v>
      </c>
      <c r="V46" s="167" t="s">
        <v>73</v>
      </c>
      <c r="W46" s="164" t="s">
        <v>73</v>
      </c>
      <c r="X46" s="165" t="s">
        <v>73</v>
      </c>
      <c r="Y46" s="286" t="s">
        <v>73</v>
      </c>
      <c r="Z46" s="191">
        <v>156046.97391950246</v>
      </c>
      <c r="AA46" s="191">
        <v>6518460.487625273</v>
      </c>
    </row>
    <row r="47" spans="1:27" ht="14.25" hidden="1" thickBot="1" thickTop="1">
      <c r="A47" s="169" t="s">
        <v>24</v>
      </c>
      <c r="B47" s="5"/>
      <c r="C47" s="5"/>
      <c r="D47" s="5"/>
      <c r="E47" s="5"/>
      <c r="F47" s="10"/>
      <c r="G47" s="10"/>
      <c r="H47" s="10"/>
      <c r="I47" s="10"/>
      <c r="J47" s="10"/>
      <c r="K47" s="90"/>
      <c r="L47" s="10"/>
      <c r="M47" s="10"/>
      <c r="N47" s="89"/>
      <c r="O47" s="73" t="s">
        <v>24</v>
      </c>
      <c r="P47" s="91"/>
      <c r="Q47" s="10"/>
      <c r="R47" s="10"/>
      <c r="S47" s="10"/>
      <c r="T47" s="10"/>
      <c r="U47" s="90"/>
      <c r="V47" s="10"/>
      <c r="W47" s="10"/>
      <c r="X47" s="10"/>
      <c r="Y47" s="5"/>
      <c r="Z47" s="5"/>
      <c r="AA47" s="74"/>
    </row>
    <row r="48" spans="1:27" ht="13.5" hidden="1" thickTop="1">
      <c r="A48" s="188" t="s">
        <v>25</v>
      </c>
      <c r="B48" s="62">
        <v>1211868.219643427</v>
      </c>
      <c r="C48" s="62">
        <v>965973.4137055124</v>
      </c>
      <c r="D48" s="62">
        <v>67676</v>
      </c>
      <c r="E48" s="62">
        <v>29455.68645640074</v>
      </c>
      <c r="F48" s="64">
        <v>40687</v>
      </c>
      <c r="G48" s="65">
        <v>3759</v>
      </c>
      <c r="H48" s="65">
        <v>25932</v>
      </c>
      <c r="I48" s="65">
        <v>4207</v>
      </c>
      <c r="J48" s="41">
        <v>6507</v>
      </c>
      <c r="K48" s="61">
        <v>81092</v>
      </c>
      <c r="L48" s="64">
        <v>104331</v>
      </c>
      <c r="M48" s="41">
        <v>31555</v>
      </c>
      <c r="N48" s="61">
        <v>135886</v>
      </c>
      <c r="O48" s="72" t="s">
        <v>25</v>
      </c>
      <c r="P48" s="99">
        <v>459</v>
      </c>
      <c r="Q48" s="65">
        <v>4349</v>
      </c>
      <c r="R48" s="65">
        <v>10379</v>
      </c>
      <c r="S48" s="65">
        <v>3275</v>
      </c>
      <c r="T48" s="41">
        <v>6726</v>
      </c>
      <c r="U48" s="61">
        <v>25188</v>
      </c>
      <c r="V48" s="45" t="s">
        <v>73</v>
      </c>
      <c r="W48" s="33" t="s">
        <v>73</v>
      </c>
      <c r="X48" s="47" t="s">
        <v>73</v>
      </c>
      <c r="Y48" s="60" t="s">
        <v>73</v>
      </c>
      <c r="Z48" s="61">
        <v>56336.655850146155</v>
      </c>
      <c r="AA48" s="92">
        <v>2573475.9756554863</v>
      </c>
    </row>
    <row r="49" spans="1:27" ht="12.75" hidden="1">
      <c r="A49" s="188" t="s">
        <v>30</v>
      </c>
      <c r="B49" s="63">
        <v>856812.7124782223</v>
      </c>
      <c r="C49" s="63">
        <v>682960.6448648297</v>
      </c>
      <c r="D49" s="63">
        <v>10068</v>
      </c>
      <c r="E49" s="63">
        <v>20287.077551020408</v>
      </c>
      <c r="F49" s="66">
        <v>12861</v>
      </c>
      <c r="G49" s="67">
        <v>2090</v>
      </c>
      <c r="H49" s="67">
        <v>16511</v>
      </c>
      <c r="I49" s="67">
        <v>2421</v>
      </c>
      <c r="J49" s="41">
        <v>5433</v>
      </c>
      <c r="K49" s="51">
        <v>39316</v>
      </c>
      <c r="L49" s="66">
        <v>14334</v>
      </c>
      <c r="M49" s="41">
        <v>3566</v>
      </c>
      <c r="N49" s="51">
        <v>17900</v>
      </c>
      <c r="O49" s="72" t="s">
        <v>30</v>
      </c>
      <c r="P49" s="100">
        <v>115</v>
      </c>
      <c r="Q49" s="67">
        <v>1201</v>
      </c>
      <c r="R49" s="67">
        <v>2052</v>
      </c>
      <c r="S49" s="67">
        <v>544</v>
      </c>
      <c r="T49" s="41">
        <v>922</v>
      </c>
      <c r="U49" s="51">
        <v>4834</v>
      </c>
      <c r="V49" s="46" t="s">
        <v>73</v>
      </c>
      <c r="W49" s="34" t="s">
        <v>73</v>
      </c>
      <c r="X49" s="48" t="s">
        <v>73</v>
      </c>
      <c r="Y49" s="56" t="s">
        <v>73</v>
      </c>
      <c r="Z49" s="51">
        <v>21650.973892881833</v>
      </c>
      <c r="AA49" s="93">
        <v>1653829.4087869541</v>
      </c>
    </row>
    <row r="50" spans="1:27" ht="12.75" hidden="1">
      <c r="A50" s="188" t="s">
        <v>31</v>
      </c>
      <c r="B50" s="63">
        <v>39372.9973527195</v>
      </c>
      <c r="C50" s="63">
        <v>31383.997075041087</v>
      </c>
      <c r="D50" s="63">
        <v>344</v>
      </c>
      <c r="E50" s="63">
        <v>1008.2512059369202</v>
      </c>
      <c r="F50" s="66">
        <v>729</v>
      </c>
      <c r="G50" s="67">
        <v>93</v>
      </c>
      <c r="H50" s="67">
        <v>1517</v>
      </c>
      <c r="I50" s="67">
        <v>100</v>
      </c>
      <c r="J50" s="41">
        <v>277</v>
      </c>
      <c r="K50" s="51">
        <v>2716</v>
      </c>
      <c r="L50" s="66">
        <v>666</v>
      </c>
      <c r="M50" s="41">
        <v>128</v>
      </c>
      <c r="N50" s="51">
        <v>794</v>
      </c>
      <c r="O50" s="72" t="s">
        <v>31</v>
      </c>
      <c r="P50" s="100">
        <v>0</v>
      </c>
      <c r="Q50" s="67">
        <v>31</v>
      </c>
      <c r="R50" s="67">
        <v>65</v>
      </c>
      <c r="S50" s="67">
        <v>58</v>
      </c>
      <c r="T50" s="41">
        <v>103</v>
      </c>
      <c r="U50" s="51">
        <v>257</v>
      </c>
      <c r="V50" s="46" t="s">
        <v>73</v>
      </c>
      <c r="W50" s="34" t="s">
        <v>73</v>
      </c>
      <c r="X50" s="48" t="s">
        <v>73</v>
      </c>
      <c r="Y50" s="56" t="s">
        <v>73</v>
      </c>
      <c r="Z50" s="51">
        <v>1070.3421293272647</v>
      </c>
      <c r="AA50" s="93">
        <v>76946.58776302477</v>
      </c>
    </row>
    <row r="51" spans="1:27" ht="12.75" hidden="1">
      <c r="A51" s="188" t="s">
        <v>32</v>
      </c>
      <c r="B51" s="63">
        <v>24849.055396683143</v>
      </c>
      <c r="C51" s="63">
        <v>19807.043769127024</v>
      </c>
      <c r="D51" s="63">
        <v>271</v>
      </c>
      <c r="E51" s="63">
        <v>428.8717996289425</v>
      </c>
      <c r="F51" s="66">
        <v>370</v>
      </c>
      <c r="G51" s="67">
        <v>12</v>
      </c>
      <c r="H51" s="67">
        <v>341</v>
      </c>
      <c r="I51" s="67">
        <v>52</v>
      </c>
      <c r="J51" s="41">
        <v>124</v>
      </c>
      <c r="K51" s="51">
        <v>899</v>
      </c>
      <c r="L51" s="66">
        <v>408</v>
      </c>
      <c r="M51" s="41">
        <v>77</v>
      </c>
      <c r="N51" s="51">
        <v>485</v>
      </c>
      <c r="O51" s="72" t="s">
        <v>32</v>
      </c>
      <c r="P51" s="100">
        <v>0</v>
      </c>
      <c r="Q51" s="67">
        <v>0</v>
      </c>
      <c r="R51" s="67">
        <v>28</v>
      </c>
      <c r="S51" s="67">
        <v>51</v>
      </c>
      <c r="T51" s="41">
        <v>39</v>
      </c>
      <c r="U51" s="51">
        <v>118</v>
      </c>
      <c r="V51" s="46" t="s">
        <v>73</v>
      </c>
      <c r="W51" s="34" t="s">
        <v>73</v>
      </c>
      <c r="X51" s="48" t="s">
        <v>73</v>
      </c>
      <c r="Y51" s="56" t="s">
        <v>73</v>
      </c>
      <c r="Z51" s="51">
        <v>757.016654236319</v>
      </c>
      <c r="AA51" s="93">
        <v>47614.98761967543</v>
      </c>
    </row>
    <row r="52" spans="1:27" ht="12.75" hidden="1">
      <c r="A52" s="188" t="s">
        <v>29</v>
      </c>
      <c r="B52" s="63">
        <v>507236.4192257101</v>
      </c>
      <c r="C52" s="63">
        <v>404315.32694156095</v>
      </c>
      <c r="D52" s="63">
        <v>4815</v>
      </c>
      <c r="E52" s="63">
        <v>7593.146196660482</v>
      </c>
      <c r="F52" s="66">
        <v>2695</v>
      </c>
      <c r="G52" s="67">
        <v>975</v>
      </c>
      <c r="H52" s="67">
        <v>12030</v>
      </c>
      <c r="I52" s="67">
        <v>1266</v>
      </c>
      <c r="J52" s="41">
        <v>2695</v>
      </c>
      <c r="K52" s="51">
        <v>19661</v>
      </c>
      <c r="L52" s="66">
        <v>6286</v>
      </c>
      <c r="M52" s="41">
        <v>1486</v>
      </c>
      <c r="N52" s="51">
        <v>7772</v>
      </c>
      <c r="O52" s="72" t="s">
        <v>29</v>
      </c>
      <c r="P52" s="100">
        <v>14</v>
      </c>
      <c r="Q52" s="67">
        <v>293</v>
      </c>
      <c r="R52" s="67">
        <v>905</v>
      </c>
      <c r="S52" s="67">
        <v>328</v>
      </c>
      <c r="T52" s="41">
        <v>468</v>
      </c>
      <c r="U52" s="51">
        <v>2008</v>
      </c>
      <c r="V52" s="46" t="s">
        <v>73</v>
      </c>
      <c r="W52" s="34" t="s">
        <v>73</v>
      </c>
      <c r="X52" s="48" t="s">
        <v>73</v>
      </c>
      <c r="Y52" s="56" t="s">
        <v>73</v>
      </c>
      <c r="Z52" s="51">
        <v>10941.86410144674</v>
      </c>
      <c r="AA52" s="93">
        <v>964342.7564653782</v>
      </c>
    </row>
    <row r="53" spans="1:27" ht="12.75" hidden="1">
      <c r="A53" s="188" t="s">
        <v>26</v>
      </c>
      <c r="B53" s="63">
        <v>452219.5885109567</v>
      </c>
      <c r="C53" s="63">
        <v>360461.7173531969</v>
      </c>
      <c r="D53" s="63">
        <v>5445</v>
      </c>
      <c r="E53" s="63">
        <v>7685.247866419295</v>
      </c>
      <c r="F53" s="66">
        <v>6930</v>
      </c>
      <c r="G53" s="67">
        <v>1389</v>
      </c>
      <c r="H53" s="67">
        <v>10396</v>
      </c>
      <c r="I53" s="67">
        <v>927</v>
      </c>
      <c r="J53" s="41">
        <v>1984</v>
      </c>
      <c r="K53" s="51">
        <v>21626</v>
      </c>
      <c r="L53" s="66">
        <v>5702</v>
      </c>
      <c r="M53" s="41">
        <v>1798</v>
      </c>
      <c r="N53" s="51">
        <v>7500</v>
      </c>
      <c r="O53" s="72" t="s">
        <v>26</v>
      </c>
      <c r="P53" s="100">
        <v>36</v>
      </c>
      <c r="Q53" s="67">
        <v>569</v>
      </c>
      <c r="R53" s="67">
        <v>960</v>
      </c>
      <c r="S53" s="67">
        <v>231</v>
      </c>
      <c r="T53" s="41">
        <v>687</v>
      </c>
      <c r="U53" s="51">
        <v>2483</v>
      </c>
      <c r="V53" s="46" t="s">
        <v>73</v>
      </c>
      <c r="W53" s="34" t="s">
        <v>73</v>
      </c>
      <c r="X53" s="48" t="s">
        <v>73</v>
      </c>
      <c r="Y53" s="56" t="s">
        <v>73</v>
      </c>
      <c r="Z53" s="51">
        <v>10974.626883815527</v>
      </c>
      <c r="AA53" s="93">
        <v>868395.1806143883</v>
      </c>
    </row>
    <row r="54" spans="1:27" ht="12.75" hidden="1">
      <c r="A54" s="188" t="s">
        <v>127</v>
      </c>
      <c r="B54" s="63">
        <v>137605.00062157016</v>
      </c>
      <c r="C54" s="63">
        <v>109684.18020936112</v>
      </c>
      <c r="D54" s="63">
        <v>1352</v>
      </c>
      <c r="E54" s="63">
        <v>2293.181818181818</v>
      </c>
      <c r="F54" s="66">
        <v>2327</v>
      </c>
      <c r="G54" s="67">
        <v>411</v>
      </c>
      <c r="H54" s="67">
        <v>4444</v>
      </c>
      <c r="I54" s="67">
        <v>260</v>
      </c>
      <c r="J54" s="41">
        <v>506</v>
      </c>
      <c r="K54" s="51">
        <v>7948</v>
      </c>
      <c r="L54" s="66">
        <v>2062</v>
      </c>
      <c r="M54" s="41">
        <v>677</v>
      </c>
      <c r="N54" s="51">
        <v>2739</v>
      </c>
      <c r="O54" s="72" t="s">
        <v>28</v>
      </c>
      <c r="P54" s="100">
        <v>22</v>
      </c>
      <c r="Q54" s="67">
        <v>193</v>
      </c>
      <c r="R54" s="67">
        <v>274</v>
      </c>
      <c r="S54" s="67">
        <v>120</v>
      </c>
      <c r="T54" s="41">
        <v>356</v>
      </c>
      <c r="U54" s="51">
        <v>965</v>
      </c>
      <c r="V54" s="46" t="s">
        <v>73</v>
      </c>
      <c r="W54" s="34" t="s">
        <v>73</v>
      </c>
      <c r="X54" s="48" t="s">
        <v>73</v>
      </c>
      <c r="Y54" s="56" t="s">
        <v>73</v>
      </c>
      <c r="Z54" s="51">
        <v>3453.737424074309</v>
      </c>
      <c r="AA54" s="93">
        <v>266040.1000731874</v>
      </c>
    </row>
    <row r="55" spans="1:27" ht="12.75" hidden="1">
      <c r="A55" s="188" t="s">
        <v>129</v>
      </c>
      <c r="B55" s="63">
        <v>401381.20612222067</v>
      </c>
      <c r="C55" s="63">
        <v>319938.72567200323</v>
      </c>
      <c r="D55" s="63">
        <v>4680</v>
      </c>
      <c r="E55" s="63">
        <v>6898.639703153989</v>
      </c>
      <c r="F55" s="66">
        <v>5691</v>
      </c>
      <c r="G55" s="67">
        <v>1291</v>
      </c>
      <c r="H55" s="67">
        <v>8671</v>
      </c>
      <c r="I55" s="67">
        <v>829</v>
      </c>
      <c r="J55" s="41">
        <v>1753</v>
      </c>
      <c r="K55" s="51">
        <v>18235</v>
      </c>
      <c r="L55" s="66">
        <v>4674</v>
      </c>
      <c r="M55" s="41">
        <v>1457</v>
      </c>
      <c r="N55" s="51">
        <v>6131</v>
      </c>
      <c r="O55" s="72" t="s">
        <v>27</v>
      </c>
      <c r="P55" s="100">
        <v>36</v>
      </c>
      <c r="Q55" s="67">
        <v>453</v>
      </c>
      <c r="R55" s="67">
        <v>748</v>
      </c>
      <c r="S55" s="67">
        <v>174</v>
      </c>
      <c r="T55" s="41">
        <v>534</v>
      </c>
      <c r="U55" s="51">
        <v>1945</v>
      </c>
      <c r="V55" s="46" t="s">
        <v>73</v>
      </c>
      <c r="W55" s="34" t="s">
        <v>73</v>
      </c>
      <c r="X55" s="48" t="s">
        <v>73</v>
      </c>
      <c r="Y55" s="56" t="s">
        <v>73</v>
      </c>
      <c r="Z55" s="51">
        <v>9461.977199378054</v>
      </c>
      <c r="AA55" s="93">
        <v>768671.5486967559</v>
      </c>
    </row>
    <row r="56" spans="1:27" s="187" customFormat="1" ht="13.5" hidden="1" thickBot="1">
      <c r="A56" s="156" t="s">
        <v>33</v>
      </c>
      <c r="B56" s="191">
        <v>2005909.439350807</v>
      </c>
      <c r="C56" s="191">
        <v>1598899.251012568</v>
      </c>
      <c r="D56" s="191">
        <v>73740</v>
      </c>
      <c r="E56" s="191">
        <v>43387</v>
      </c>
      <c r="F56" s="192">
        <v>49940</v>
      </c>
      <c r="G56" s="193">
        <v>5420</v>
      </c>
      <c r="H56" s="193">
        <v>35860</v>
      </c>
      <c r="I56" s="193">
        <v>5940</v>
      </c>
      <c r="J56" s="194">
        <v>10030</v>
      </c>
      <c r="K56" s="191">
        <v>107190</v>
      </c>
      <c r="L56" s="192">
        <v>110580</v>
      </c>
      <c r="M56" s="194">
        <v>33430</v>
      </c>
      <c r="N56" s="191">
        <v>144010</v>
      </c>
      <c r="O56" s="195" t="s">
        <v>33</v>
      </c>
      <c r="P56" s="196">
        <v>470</v>
      </c>
      <c r="Q56" s="193">
        <v>4810</v>
      </c>
      <c r="R56" s="193">
        <v>11040</v>
      </c>
      <c r="S56" s="193">
        <v>3500</v>
      </c>
      <c r="T56" s="194">
        <v>7080</v>
      </c>
      <c r="U56" s="191">
        <v>26900</v>
      </c>
      <c r="V56" s="167" t="s">
        <v>73</v>
      </c>
      <c r="W56" s="164" t="s">
        <v>73</v>
      </c>
      <c r="X56" s="165" t="s">
        <v>73</v>
      </c>
      <c r="Y56" s="168" t="s">
        <v>73</v>
      </c>
      <c r="Z56" s="191">
        <v>68472.59929832528</v>
      </c>
      <c r="AA56" s="197">
        <v>4068508.2896617004</v>
      </c>
    </row>
    <row r="57" spans="1:27" ht="14.25" hidden="1" thickBot="1" thickTop="1">
      <c r="A57" s="170" t="s">
        <v>34</v>
      </c>
      <c r="B57" s="37"/>
      <c r="C57" s="37"/>
      <c r="D57" s="37"/>
      <c r="E57" s="37"/>
      <c r="F57" s="38"/>
      <c r="G57" s="38"/>
      <c r="H57" s="38"/>
      <c r="I57" s="38"/>
      <c r="J57" s="38"/>
      <c r="K57" s="90"/>
      <c r="L57" s="38"/>
      <c r="M57" s="38"/>
      <c r="N57" s="98"/>
      <c r="O57" s="75" t="s">
        <v>34</v>
      </c>
      <c r="P57" s="94"/>
      <c r="Q57" s="38"/>
      <c r="R57" s="38"/>
      <c r="S57" s="38"/>
      <c r="T57" s="38"/>
      <c r="U57" s="90"/>
      <c r="V57" s="38"/>
      <c r="W57" s="38"/>
      <c r="X57" s="38"/>
      <c r="Y57" s="37"/>
      <c r="Z57" s="37"/>
      <c r="AA57" s="76"/>
    </row>
    <row r="58" spans="1:27" ht="13.5" hidden="1" thickTop="1">
      <c r="A58" s="188" t="s">
        <v>25</v>
      </c>
      <c r="B58" s="62">
        <v>185600.7762331949</v>
      </c>
      <c r="C58" s="62">
        <v>246616.26910294194</v>
      </c>
      <c r="D58" s="62">
        <v>1337035.7025339718</v>
      </c>
      <c r="E58" s="62">
        <v>93279.3573213608</v>
      </c>
      <c r="F58" s="64">
        <v>27253.637906342676</v>
      </c>
      <c r="G58" s="65">
        <v>6424.615271665014</v>
      </c>
      <c r="H58" s="65">
        <v>8907.795263708853</v>
      </c>
      <c r="I58" s="65">
        <v>669.5217979436796</v>
      </c>
      <c r="J58" s="41">
        <v>1845.8420543289863</v>
      </c>
      <c r="K58" s="61">
        <v>45101.412293989204</v>
      </c>
      <c r="L58" s="64">
        <v>100062.80477462256</v>
      </c>
      <c r="M58" s="41">
        <v>30877.62703346588</v>
      </c>
      <c r="N58" s="61">
        <v>130940.43180808844</v>
      </c>
      <c r="O58" s="72" t="s">
        <v>25</v>
      </c>
      <c r="P58" s="99">
        <v>8379.459001381225</v>
      </c>
      <c r="Q58" s="65">
        <v>19282.935094658238</v>
      </c>
      <c r="R58" s="65">
        <v>42831.34640986637</v>
      </c>
      <c r="S58" s="65">
        <v>10424.907024464084</v>
      </c>
      <c r="T58" s="41">
        <v>62943.37235881777</v>
      </c>
      <c r="U58" s="61">
        <v>143862.01988918768</v>
      </c>
      <c r="V58" s="45" t="s">
        <v>73</v>
      </c>
      <c r="W58" s="33" t="s">
        <v>73</v>
      </c>
      <c r="X58" s="47" t="s">
        <v>73</v>
      </c>
      <c r="Y58" s="60" t="s">
        <v>73</v>
      </c>
      <c r="Z58" s="61">
        <v>75114.64038839142</v>
      </c>
      <c r="AA58" s="92">
        <v>2257550.6095711263</v>
      </c>
    </row>
    <row r="59" spans="1:27" ht="12.75" hidden="1">
      <c r="A59" s="188" t="s">
        <v>30</v>
      </c>
      <c r="B59" s="63">
        <v>34029.20009617382</v>
      </c>
      <c r="C59" s="63">
        <v>45216.15985986871</v>
      </c>
      <c r="D59" s="63">
        <v>237035.82038429382</v>
      </c>
      <c r="E59" s="63">
        <v>64244.49006438204</v>
      </c>
      <c r="F59" s="66">
        <v>3782.050177165704</v>
      </c>
      <c r="G59" s="67">
        <v>3572.079254530428</v>
      </c>
      <c r="H59" s="67">
        <v>5671.626083568443</v>
      </c>
      <c r="I59" s="67">
        <v>385.2893446212618</v>
      </c>
      <c r="J59" s="41">
        <v>1541.180249142367</v>
      </c>
      <c r="K59" s="51">
        <v>14952.225109028206</v>
      </c>
      <c r="L59" s="66">
        <v>21702.496838862382</v>
      </c>
      <c r="M59" s="41">
        <v>6307.514086110801</v>
      </c>
      <c r="N59" s="51">
        <v>28010.010924973183</v>
      </c>
      <c r="O59" s="72" t="s">
        <v>30</v>
      </c>
      <c r="P59" s="100">
        <v>2099.4287258362547</v>
      </c>
      <c r="Q59" s="67">
        <v>3588.3736766677744</v>
      </c>
      <c r="R59" s="67">
        <v>8468.053071880315</v>
      </c>
      <c r="S59" s="67">
        <v>1731.648678262126</v>
      </c>
      <c r="T59" s="41">
        <v>16186.186401602226</v>
      </c>
      <c r="U59" s="51">
        <v>32073.690554248697</v>
      </c>
      <c r="V59" s="46" t="s">
        <v>73</v>
      </c>
      <c r="W59" s="34" t="s">
        <v>73</v>
      </c>
      <c r="X59" s="48" t="s">
        <v>73</v>
      </c>
      <c r="Y59" s="56" t="s">
        <v>73</v>
      </c>
      <c r="Z59" s="51">
        <v>19628.94854371628</v>
      </c>
      <c r="AA59" s="93">
        <v>475190.54553668475</v>
      </c>
    </row>
    <row r="60" spans="1:27" ht="12.75" hidden="1">
      <c r="A60" s="188" t="s">
        <v>31</v>
      </c>
      <c r="B60" s="63">
        <v>1524.5025826057677</v>
      </c>
      <c r="C60" s="63">
        <v>2025.6765450574223</v>
      </c>
      <c r="D60" s="63">
        <v>1992.7458691235831</v>
      </c>
      <c r="E60" s="63">
        <v>3192.898751400377</v>
      </c>
      <c r="F60" s="66">
        <v>295.4212388169033</v>
      </c>
      <c r="G60" s="67">
        <v>158.94898118245445</v>
      </c>
      <c r="H60" s="67">
        <v>521.0984657969432</v>
      </c>
      <c r="I60" s="67">
        <v>15.914471070684089</v>
      </c>
      <c r="J60" s="41">
        <v>78.57664807885803</v>
      </c>
      <c r="K60" s="51">
        <v>1069.959804945843</v>
      </c>
      <c r="L60" s="66">
        <v>832.7495370801525</v>
      </c>
      <c r="M60" s="41">
        <v>240.80550805969565</v>
      </c>
      <c r="N60" s="51">
        <v>1073.5550451398483</v>
      </c>
      <c r="O60" s="72" t="s">
        <v>31</v>
      </c>
      <c r="P60" s="100">
        <v>0</v>
      </c>
      <c r="Q60" s="67">
        <v>40.808955538574686</v>
      </c>
      <c r="R60" s="67">
        <v>268.2375485732069</v>
      </c>
      <c r="S60" s="67">
        <v>184.6243076088296</v>
      </c>
      <c r="T60" s="41">
        <v>172.96824613635675</v>
      </c>
      <c r="U60" s="51">
        <v>666.639057856968</v>
      </c>
      <c r="V60" s="46" t="s">
        <v>73</v>
      </c>
      <c r="W60" s="34" t="s">
        <v>73</v>
      </c>
      <c r="X60" s="48" t="s">
        <v>73</v>
      </c>
      <c r="Y60" s="56" t="s">
        <v>73</v>
      </c>
      <c r="Z60" s="51">
        <v>868.8423786596231</v>
      </c>
      <c r="AA60" s="93">
        <v>12414.820034789434</v>
      </c>
    </row>
    <row r="61" spans="1:27" ht="12.75" hidden="1">
      <c r="A61" s="188" t="s">
        <v>32</v>
      </c>
      <c r="B61" s="63">
        <v>1222.741773920644</v>
      </c>
      <c r="C61" s="63">
        <v>1624.71310993736</v>
      </c>
      <c r="D61" s="63">
        <v>1670.1603759495304</v>
      </c>
      <c r="E61" s="63">
        <v>1358.137957567446</v>
      </c>
      <c r="F61" s="66">
        <v>458.35551537887227</v>
      </c>
      <c r="G61" s="67">
        <v>20.509545959026383</v>
      </c>
      <c r="H61" s="67">
        <v>117.13551538349218</v>
      </c>
      <c r="I61" s="67">
        <v>8.275524956755726</v>
      </c>
      <c r="J61" s="41">
        <v>35.17510599919998</v>
      </c>
      <c r="K61" s="51">
        <v>639.4512076773465</v>
      </c>
      <c r="L61" s="66">
        <v>519.5787709987277</v>
      </c>
      <c r="M61" s="41">
        <v>79.51125266122027</v>
      </c>
      <c r="N61" s="51">
        <v>599.090023659948</v>
      </c>
      <c r="O61" s="72" t="s">
        <v>32</v>
      </c>
      <c r="P61" s="100">
        <v>0</v>
      </c>
      <c r="Q61" s="67">
        <v>40.808955538574686</v>
      </c>
      <c r="R61" s="67">
        <v>115.54848246230449</v>
      </c>
      <c r="S61" s="67">
        <v>162.3420635870743</v>
      </c>
      <c r="T61" s="41">
        <v>172.96824613635675</v>
      </c>
      <c r="U61" s="51">
        <v>491.66774772431023</v>
      </c>
      <c r="V61" s="46" t="s">
        <v>73</v>
      </c>
      <c r="W61" s="34" t="s">
        <v>73</v>
      </c>
      <c r="X61" s="48" t="s">
        <v>73</v>
      </c>
      <c r="Y61" s="56" t="s">
        <v>73</v>
      </c>
      <c r="Z61" s="51">
        <v>500.2361808096443</v>
      </c>
      <c r="AA61" s="93">
        <v>8106.19837724623</v>
      </c>
    </row>
    <row r="62" spans="1:27" ht="12.75" hidden="1">
      <c r="A62" s="188" t="s">
        <v>29</v>
      </c>
      <c r="B62" s="63">
        <v>21210.470714515024</v>
      </c>
      <c r="C62" s="63">
        <v>28183.325844277177</v>
      </c>
      <c r="D62" s="63">
        <v>102340.76800865072</v>
      </c>
      <c r="E62" s="63">
        <v>24045.74065248832</v>
      </c>
      <c r="F62" s="66">
        <v>1421.9718681771838</v>
      </c>
      <c r="G62" s="67">
        <v>1666.4006091708934</v>
      </c>
      <c r="H62" s="67">
        <v>4132.376099892701</v>
      </c>
      <c r="I62" s="67">
        <v>201.4772037548606</v>
      </c>
      <c r="J62" s="41">
        <v>764.4912150632576</v>
      </c>
      <c r="K62" s="51">
        <v>8186.716996058896</v>
      </c>
      <c r="L62" s="66">
        <v>9628.814804101992</v>
      </c>
      <c r="M62" s="41">
        <v>2188.8311982595924</v>
      </c>
      <c r="N62" s="51">
        <v>11817.646002361584</v>
      </c>
      <c r="O62" s="72" t="s">
        <v>29</v>
      </c>
      <c r="P62" s="100">
        <v>255.58262749310927</v>
      </c>
      <c r="Q62" s="67">
        <v>1086.3625405441262</v>
      </c>
      <c r="R62" s="67">
        <v>3734.6920224423416</v>
      </c>
      <c r="S62" s="67">
        <v>1044.0822913051054</v>
      </c>
      <c r="T62" s="41">
        <v>5001.285801113737</v>
      </c>
      <c r="U62" s="51">
        <v>11122.005282898419</v>
      </c>
      <c r="V62" s="46" t="s">
        <v>73</v>
      </c>
      <c r="W62" s="34" t="s">
        <v>73</v>
      </c>
      <c r="X62" s="48" t="s">
        <v>73</v>
      </c>
      <c r="Y62" s="56" t="s">
        <v>73</v>
      </c>
      <c r="Z62" s="51">
        <v>11076.900721839946</v>
      </c>
      <c r="AA62" s="93">
        <v>217983.57422309014</v>
      </c>
    </row>
    <row r="63" spans="1:27" ht="12.75" hidden="1">
      <c r="A63" s="188" t="s">
        <v>26</v>
      </c>
      <c r="B63" s="63">
        <v>20762.626277347943</v>
      </c>
      <c r="C63" s="63">
        <v>27588.254387820092</v>
      </c>
      <c r="D63" s="63">
        <v>111781.0763766346</v>
      </c>
      <c r="E63" s="63">
        <v>24337.405373188096</v>
      </c>
      <c r="F63" s="66">
        <v>1147.1231390271957</v>
      </c>
      <c r="G63" s="67">
        <v>2373.979944757303</v>
      </c>
      <c r="H63" s="67">
        <v>3571.0874426005416</v>
      </c>
      <c r="I63" s="67">
        <v>147.52714682524152</v>
      </c>
      <c r="J63" s="41">
        <v>562.8016959871997</v>
      </c>
      <c r="K63" s="51">
        <v>7802.519369197481</v>
      </c>
      <c r="L63" s="66">
        <v>10574.258366855385</v>
      </c>
      <c r="M63" s="41">
        <v>2452.3542070796366</v>
      </c>
      <c r="N63" s="51">
        <v>13026.612573935021</v>
      </c>
      <c r="O63" s="72" t="s">
        <v>26</v>
      </c>
      <c r="P63" s="100">
        <v>657.2124706965667</v>
      </c>
      <c r="Q63" s="67">
        <v>5489.508122619995</v>
      </c>
      <c r="R63" s="67">
        <v>3961.6622558504396</v>
      </c>
      <c r="S63" s="67">
        <v>735.3140527179248</v>
      </c>
      <c r="T63" s="41">
        <v>14385.951102998828</v>
      </c>
      <c r="U63" s="51">
        <v>25229.648004883755</v>
      </c>
      <c r="V63" s="46" t="s">
        <v>73</v>
      </c>
      <c r="W63" s="34" t="s">
        <v>73</v>
      </c>
      <c r="X63" s="48" t="s">
        <v>73</v>
      </c>
      <c r="Y63" s="56" t="s">
        <v>73</v>
      </c>
      <c r="Z63" s="51">
        <v>12111.642303101262</v>
      </c>
      <c r="AA63" s="93">
        <v>242639.78466610826</v>
      </c>
    </row>
    <row r="64" spans="1:27" ht="12.75" hidden="1">
      <c r="A64" s="188" t="s">
        <v>127</v>
      </c>
      <c r="B64" s="63">
        <v>9269.115244813556</v>
      </c>
      <c r="C64" s="63">
        <v>12316.298810566523</v>
      </c>
      <c r="D64" s="63">
        <v>37590.575340062824</v>
      </c>
      <c r="E64" s="63">
        <v>7261.977293846012</v>
      </c>
      <c r="F64" s="66">
        <v>646.7997039278162</v>
      </c>
      <c r="G64" s="67">
        <v>702.4519490966536</v>
      </c>
      <c r="H64" s="67">
        <v>1526.5402649977689</v>
      </c>
      <c r="I64" s="67">
        <v>41.37762478377863</v>
      </c>
      <c r="J64" s="41">
        <v>143.53712609350958</v>
      </c>
      <c r="K64" s="51">
        <v>3060.7066688995264</v>
      </c>
      <c r="L64" s="66">
        <v>5637.073789465649</v>
      </c>
      <c r="M64" s="41">
        <v>1123.3804125992406</v>
      </c>
      <c r="N64" s="51">
        <v>6760.45420206489</v>
      </c>
      <c r="O64" s="72" t="s">
        <v>28</v>
      </c>
      <c r="P64" s="100">
        <v>401.6298432034574</v>
      </c>
      <c r="Q64" s="67">
        <v>571.3253775400456</v>
      </c>
      <c r="R64" s="67">
        <v>1130.7244355239798</v>
      </c>
      <c r="S64" s="67">
        <v>381.98132608723364</v>
      </c>
      <c r="T64" s="41">
        <v>11732.25406359104</v>
      </c>
      <c r="U64" s="51">
        <v>14217.915045945758</v>
      </c>
      <c r="V64" s="46" t="s">
        <v>73</v>
      </c>
      <c r="W64" s="34" t="s">
        <v>73</v>
      </c>
      <c r="X64" s="48" t="s">
        <v>73</v>
      </c>
      <c r="Y64" s="56" t="s">
        <v>73</v>
      </c>
      <c r="Z64" s="51">
        <v>5228.246740386968</v>
      </c>
      <c r="AA64" s="93">
        <v>95705.28934658607</v>
      </c>
    </row>
    <row r="65" spans="1:27" ht="12.75" hidden="1">
      <c r="A65" s="188" t="s">
        <v>129</v>
      </c>
      <c r="B65" s="63">
        <v>16782.6105246469</v>
      </c>
      <c r="C65" s="63">
        <v>22299.824803512573</v>
      </c>
      <c r="D65" s="63">
        <v>81063.65323790925</v>
      </c>
      <c r="E65" s="63">
        <v>21846.398957780668</v>
      </c>
      <c r="F65" s="66">
        <v>995.7094678786992</v>
      </c>
      <c r="G65" s="67">
        <v>2206.4853194252546</v>
      </c>
      <c r="H65" s="67">
        <v>2978.53974747877</v>
      </c>
      <c r="I65" s="67">
        <v>131.9309651759711</v>
      </c>
      <c r="J65" s="41">
        <v>497.27387755320615</v>
      </c>
      <c r="K65" s="51">
        <v>6809.9393775119015</v>
      </c>
      <c r="L65" s="66">
        <v>8103.293572356869</v>
      </c>
      <c r="M65" s="41">
        <v>1898.0471885271295</v>
      </c>
      <c r="N65" s="51">
        <v>10001.340760883999</v>
      </c>
      <c r="O65" s="72" t="s">
        <v>27</v>
      </c>
      <c r="P65" s="100">
        <v>657.2124706965667</v>
      </c>
      <c r="Q65" s="67">
        <v>5151.778835404205</v>
      </c>
      <c r="R65" s="67">
        <v>3086.7951743501344</v>
      </c>
      <c r="S65" s="67">
        <v>553.8729228264888</v>
      </c>
      <c r="T65" s="41">
        <v>7299.942756346899</v>
      </c>
      <c r="U65" s="51">
        <v>16749.602159624294</v>
      </c>
      <c r="V65" s="46" t="s">
        <v>73</v>
      </c>
      <c r="W65" s="34" t="s">
        <v>73</v>
      </c>
      <c r="X65" s="48" t="s">
        <v>73</v>
      </c>
      <c r="Y65" s="56" t="s">
        <v>73</v>
      </c>
      <c r="Z65" s="51">
        <v>9366.381083075285</v>
      </c>
      <c r="AA65" s="93">
        <v>184919.7509049449</v>
      </c>
    </row>
    <row r="66" spans="1:27" s="187" customFormat="1" ht="13.5" hidden="1" thickBot="1">
      <c r="A66" s="190" t="s">
        <v>33</v>
      </c>
      <c r="B66" s="181">
        <v>219928.24857379158</v>
      </c>
      <c r="C66" s="181">
        <v>292228.7569824958</v>
      </c>
      <c r="D66" s="181">
        <v>1364844.6532423054</v>
      </c>
      <c r="E66" s="181">
        <v>137396.61039956653</v>
      </c>
      <c r="F66" s="182">
        <v>28530.779306464778</v>
      </c>
      <c r="G66" s="183">
        <v>9256.641742840573</v>
      </c>
      <c r="H66" s="183">
        <v>12317.778434418316</v>
      </c>
      <c r="I66" s="183">
        <v>945.1604368879281</v>
      </c>
      <c r="J66" s="184">
        <v>2846.346883838489</v>
      </c>
      <c r="K66" s="181">
        <v>53896.706804450085</v>
      </c>
      <c r="L66" s="182">
        <v>107230.14480744062</v>
      </c>
      <c r="M66" s="184">
        <v>33895.6470094782</v>
      </c>
      <c r="N66" s="181">
        <v>141125.79181691885</v>
      </c>
      <c r="O66" s="180" t="s">
        <v>33</v>
      </c>
      <c r="P66" s="185">
        <v>8507.25031512778</v>
      </c>
      <c r="Q66" s="183">
        <v>23107.719272377068</v>
      </c>
      <c r="R66" s="183">
        <v>45554.989210763546</v>
      </c>
      <c r="S66" s="183">
        <v>11137.938833160255</v>
      </c>
      <c r="T66" s="184">
        <v>64649.157891438816</v>
      </c>
      <c r="U66" s="181">
        <v>152957.05552286748</v>
      </c>
      <c r="V66" s="167" t="s">
        <v>73</v>
      </c>
      <c r="W66" s="164" t="s">
        <v>73</v>
      </c>
      <c r="X66" s="165" t="s">
        <v>73</v>
      </c>
      <c r="Y66" s="168" t="s">
        <v>73</v>
      </c>
      <c r="Z66" s="181">
        <v>87574.37462117716</v>
      </c>
      <c r="AA66" s="186">
        <v>2449952.197963573</v>
      </c>
    </row>
    <row r="67" spans="2:93" ht="18" hidden="1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</row>
    <row r="68" spans="1:27" ht="18" hidden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</row>
    <row r="69" spans="1:27" ht="18" hidden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</row>
    <row r="70" spans="1:27" ht="12.75" customHeight="1" hidden="1">
      <c r="A70" s="10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10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</row>
    <row r="71" spans="1:27" ht="16.5" hidden="1" thickBot="1">
      <c r="A71" s="373" t="s">
        <v>133</v>
      </c>
      <c r="B71" s="21"/>
      <c r="C71" s="21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21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68"/>
    </row>
    <row r="72" spans="1:27" s="237" customFormat="1" ht="26.25" hidden="1" thickBot="1">
      <c r="A72" s="491">
        <v>1992</v>
      </c>
      <c r="B72" s="224" t="s">
        <v>75</v>
      </c>
      <c r="C72" s="225" t="s">
        <v>74</v>
      </c>
      <c r="D72" s="226" t="s">
        <v>60</v>
      </c>
      <c r="E72" s="227" t="s">
        <v>61</v>
      </c>
      <c r="F72" s="228" t="s">
        <v>62</v>
      </c>
      <c r="G72" s="228"/>
      <c r="H72" s="228"/>
      <c r="I72" s="228"/>
      <c r="J72" s="228"/>
      <c r="K72" s="228"/>
      <c r="L72" s="229" t="s">
        <v>63</v>
      </c>
      <c r="M72" s="230"/>
      <c r="N72" s="231"/>
      <c r="O72" s="232"/>
      <c r="P72" s="233" t="s">
        <v>64</v>
      </c>
      <c r="Q72" s="228"/>
      <c r="R72" s="228"/>
      <c r="S72" s="228"/>
      <c r="T72" s="228"/>
      <c r="U72" s="228"/>
      <c r="V72" s="228" t="s">
        <v>66</v>
      </c>
      <c r="W72" s="228"/>
      <c r="X72" s="228"/>
      <c r="Y72" s="234"/>
      <c r="Z72" s="235" t="s">
        <v>71</v>
      </c>
      <c r="AA72" s="236" t="s">
        <v>5</v>
      </c>
    </row>
    <row r="73" spans="1:27" s="403" customFormat="1" ht="39" hidden="1" thickTop="1">
      <c r="A73" s="490"/>
      <c r="B73" s="120" t="s">
        <v>75</v>
      </c>
      <c r="C73" s="126" t="s">
        <v>74</v>
      </c>
      <c r="D73" s="120" t="s">
        <v>0</v>
      </c>
      <c r="E73" s="126" t="s">
        <v>3</v>
      </c>
      <c r="F73" s="401" t="s">
        <v>47</v>
      </c>
      <c r="G73" s="124" t="s">
        <v>49</v>
      </c>
      <c r="H73" s="124" t="s">
        <v>48</v>
      </c>
      <c r="I73" s="124" t="s">
        <v>50</v>
      </c>
      <c r="J73" s="123" t="s">
        <v>51</v>
      </c>
      <c r="K73" s="120" t="s">
        <v>52</v>
      </c>
      <c r="L73" s="401" t="s">
        <v>45</v>
      </c>
      <c r="M73" s="123" t="s">
        <v>56</v>
      </c>
      <c r="N73" s="120" t="s">
        <v>46</v>
      </c>
      <c r="O73" s="278">
        <v>1992</v>
      </c>
      <c r="P73" s="401" t="s">
        <v>40</v>
      </c>
      <c r="Q73" s="124" t="s">
        <v>41</v>
      </c>
      <c r="R73" s="124" t="s">
        <v>42</v>
      </c>
      <c r="S73" s="124" t="s">
        <v>43</v>
      </c>
      <c r="T73" s="123" t="s">
        <v>44</v>
      </c>
      <c r="U73" s="120" t="s">
        <v>65</v>
      </c>
      <c r="V73" s="401" t="s">
        <v>72</v>
      </c>
      <c r="W73" s="124" t="s">
        <v>67</v>
      </c>
      <c r="X73" s="123" t="s">
        <v>68</v>
      </c>
      <c r="Y73" s="120" t="s">
        <v>69</v>
      </c>
      <c r="Z73" s="120" t="s">
        <v>70</v>
      </c>
      <c r="AA73" s="402" t="s">
        <v>53</v>
      </c>
    </row>
    <row r="74" spans="1:27" ht="12.75" hidden="1">
      <c r="A74" s="155" t="s">
        <v>54</v>
      </c>
      <c r="B74" s="29"/>
      <c r="C74" s="52"/>
      <c r="D74" s="29"/>
      <c r="E74" s="52"/>
      <c r="F74" s="6"/>
      <c r="G74" s="27"/>
      <c r="H74" s="27"/>
      <c r="I74" s="27"/>
      <c r="J74" s="28"/>
      <c r="K74" s="29"/>
      <c r="L74" s="6"/>
      <c r="M74" s="28"/>
      <c r="N74" s="29"/>
      <c r="O74" s="43" t="s">
        <v>54</v>
      </c>
      <c r="P74" s="6"/>
      <c r="Q74" s="27"/>
      <c r="R74" s="27"/>
      <c r="S74" s="27"/>
      <c r="T74" s="28"/>
      <c r="U74" s="29"/>
      <c r="V74" s="6"/>
      <c r="W74" s="27"/>
      <c r="X74" s="28"/>
      <c r="Y74" s="29"/>
      <c r="Z74" s="29"/>
      <c r="AA74" s="87"/>
    </row>
    <row r="75" spans="1:27" ht="12.75" hidden="1">
      <c r="A75" s="188" t="s">
        <v>25</v>
      </c>
      <c r="B75" s="50">
        <v>1273962.4547363722</v>
      </c>
      <c r="C75" s="53">
        <v>1041212.0523883335</v>
      </c>
      <c r="D75" s="50">
        <v>1645677.9852067279</v>
      </c>
      <c r="E75" s="53">
        <v>115836.09436735124</v>
      </c>
      <c r="F75" s="49">
        <v>74010.54429144716</v>
      </c>
      <c r="G75" s="44">
        <v>12989.91909536801</v>
      </c>
      <c r="H75" s="44">
        <v>59306.98380185449</v>
      </c>
      <c r="I75" s="44">
        <v>9758.358502339714</v>
      </c>
      <c r="J75" s="54">
        <v>13986.431858692657</v>
      </c>
      <c r="K75" s="51">
        <v>170052.23754970203</v>
      </c>
      <c r="L75" s="49">
        <v>207185.04007794795</v>
      </c>
      <c r="M75" s="54">
        <v>58393.1554527311</v>
      </c>
      <c r="N75" s="51">
        <v>265578.1955306791</v>
      </c>
      <c r="O75" s="72" t="s">
        <v>25</v>
      </c>
      <c r="P75" s="49">
        <v>10353.079992865421</v>
      </c>
      <c r="Q75" s="44">
        <v>28388.394034305868</v>
      </c>
      <c r="R75" s="44">
        <v>71530.28778369565</v>
      </c>
      <c r="S75" s="44">
        <v>13555.360031216514</v>
      </c>
      <c r="T75" s="54">
        <v>83132.0033990658</v>
      </c>
      <c r="U75" s="51">
        <v>206959.12524114928</v>
      </c>
      <c r="V75" s="45" t="s">
        <v>73</v>
      </c>
      <c r="W75" s="33" t="s">
        <v>73</v>
      </c>
      <c r="X75" s="47" t="s">
        <v>73</v>
      </c>
      <c r="Y75" s="55" t="s">
        <v>73</v>
      </c>
      <c r="Z75" s="51">
        <v>144881.39317196453</v>
      </c>
      <c r="AA75" s="51">
        <v>4864159.53819228</v>
      </c>
    </row>
    <row r="76" spans="1:27" ht="12.75" hidden="1">
      <c r="A76" s="188" t="s">
        <v>30</v>
      </c>
      <c r="B76" s="51">
        <v>909529.5771464569</v>
      </c>
      <c r="C76" s="53">
        <v>678832.1872524399</v>
      </c>
      <c r="D76" s="51">
        <v>314876.9521836432</v>
      </c>
      <c r="E76" s="53">
        <v>106223.370657452</v>
      </c>
      <c r="F76" s="49">
        <v>26719.02654769223</v>
      </c>
      <c r="G76" s="44">
        <v>9572.43702464032</v>
      </c>
      <c r="H76" s="44">
        <v>44238.01242313738</v>
      </c>
      <c r="I76" s="44">
        <v>7104.962145523747</v>
      </c>
      <c r="J76" s="54">
        <v>12835.285203656224</v>
      </c>
      <c r="K76" s="51">
        <v>100469.72334464989</v>
      </c>
      <c r="L76" s="49">
        <v>45434.73245475877</v>
      </c>
      <c r="M76" s="54">
        <v>11406.878325210086</v>
      </c>
      <c r="N76" s="51">
        <v>56841.610779968854</v>
      </c>
      <c r="O76" s="72" t="s">
        <v>30</v>
      </c>
      <c r="P76" s="49">
        <v>2143.1535017078104</v>
      </c>
      <c r="Q76" s="44">
        <v>7109.455795949674</v>
      </c>
      <c r="R76" s="44">
        <v>11714.91242547382</v>
      </c>
      <c r="S76" s="44">
        <v>2329.8275053653383</v>
      </c>
      <c r="T76" s="54">
        <v>21305.531307651523</v>
      </c>
      <c r="U76" s="51">
        <v>44602.880536148165</v>
      </c>
      <c r="V76" s="46" t="s">
        <v>73</v>
      </c>
      <c r="W76" s="34" t="s">
        <v>73</v>
      </c>
      <c r="X76" s="48" t="s">
        <v>73</v>
      </c>
      <c r="Y76" s="56" t="s">
        <v>73</v>
      </c>
      <c r="Z76" s="51">
        <v>55643.762601935414</v>
      </c>
      <c r="AA76" s="51">
        <v>2267020.0645026946</v>
      </c>
    </row>
    <row r="77" spans="1:27" ht="12.75" hidden="1">
      <c r="A77" s="188" t="s">
        <v>31</v>
      </c>
      <c r="B77" s="51">
        <v>51387.76643177877</v>
      </c>
      <c r="C77" s="53">
        <v>38307.352812726356</v>
      </c>
      <c r="D77" s="51">
        <v>3768.510363501906</v>
      </c>
      <c r="E77" s="53">
        <v>4374.462891891488</v>
      </c>
      <c r="F77" s="49">
        <v>2210.3425633746783</v>
      </c>
      <c r="G77" s="44">
        <v>749.7537195984221</v>
      </c>
      <c r="H77" s="44">
        <v>3799.114611554737</v>
      </c>
      <c r="I77" s="44">
        <v>350.8623281740122</v>
      </c>
      <c r="J77" s="54">
        <v>978.4746567809677</v>
      </c>
      <c r="K77" s="51">
        <v>8088.547879482818</v>
      </c>
      <c r="L77" s="49">
        <v>3041.222763675988</v>
      </c>
      <c r="M77" s="54">
        <v>794.4308171043418</v>
      </c>
      <c r="N77" s="51">
        <v>3835.65358078033</v>
      </c>
      <c r="O77" s="72" t="s">
        <v>31</v>
      </c>
      <c r="P77" s="49">
        <v>131.88636933586525</v>
      </c>
      <c r="Q77" s="44">
        <v>625.0120516644016</v>
      </c>
      <c r="R77" s="44">
        <v>498.53395032105897</v>
      </c>
      <c r="S77" s="44">
        <v>127.08150029265481</v>
      </c>
      <c r="T77" s="54">
        <v>861.4142870839333</v>
      </c>
      <c r="U77" s="51">
        <v>2243.928158697914</v>
      </c>
      <c r="V77" s="46" t="s">
        <v>73</v>
      </c>
      <c r="W77" s="34" t="s">
        <v>73</v>
      </c>
      <c r="X77" s="48" t="s">
        <v>73</v>
      </c>
      <c r="Y77" s="56" t="s">
        <v>73</v>
      </c>
      <c r="Z77" s="51">
        <v>3677.34725677084</v>
      </c>
      <c r="AA77" s="51">
        <v>115683.56937563044</v>
      </c>
    </row>
    <row r="78" spans="1:27" ht="12.75" hidden="1">
      <c r="A78" s="188" t="s">
        <v>32</v>
      </c>
      <c r="B78" s="51">
        <v>37371.39528414049</v>
      </c>
      <c r="C78" s="53">
        <v>27975.37333254364</v>
      </c>
      <c r="D78" s="51">
        <v>2505.377127309225</v>
      </c>
      <c r="E78" s="53">
        <v>2203.080949177235</v>
      </c>
      <c r="F78" s="49">
        <v>952.2761442349031</v>
      </c>
      <c r="G78" s="44">
        <v>435.9033253479198</v>
      </c>
      <c r="H78" s="44">
        <v>1351.3629155194703</v>
      </c>
      <c r="I78" s="44">
        <v>142.53782082069245</v>
      </c>
      <c r="J78" s="54">
        <v>541.0389278671233</v>
      </c>
      <c r="K78" s="51">
        <v>3423.119133790109</v>
      </c>
      <c r="L78" s="49">
        <v>1344.7091317427316</v>
      </c>
      <c r="M78" s="54">
        <v>435.93634777661066</v>
      </c>
      <c r="N78" s="51">
        <v>1780.6454795193422</v>
      </c>
      <c r="O78" s="72" t="s">
        <v>32</v>
      </c>
      <c r="P78" s="49">
        <v>98.91477700189894</v>
      </c>
      <c r="Q78" s="44">
        <v>595.0120516644016</v>
      </c>
      <c r="R78" s="44">
        <v>170</v>
      </c>
      <c r="S78" s="44">
        <v>254.16300058530962</v>
      </c>
      <c r="T78" s="54">
        <v>493.01132147830447</v>
      </c>
      <c r="U78" s="51">
        <v>1611.1011507299145</v>
      </c>
      <c r="V78" s="46" t="s">
        <v>73</v>
      </c>
      <c r="W78" s="34" t="s">
        <v>73</v>
      </c>
      <c r="X78" s="48" t="s">
        <v>73</v>
      </c>
      <c r="Y78" s="56" t="s">
        <v>73</v>
      </c>
      <c r="Z78" s="51">
        <v>2371.9605259065834</v>
      </c>
      <c r="AA78" s="51">
        <v>79242.05298311655</v>
      </c>
    </row>
    <row r="79" spans="1:27" ht="12.75" hidden="1">
      <c r="A79" s="188" t="s">
        <v>29</v>
      </c>
      <c r="B79" s="51">
        <v>372532.32598955027</v>
      </c>
      <c r="C79" s="53">
        <v>278112.0984229349</v>
      </c>
      <c r="D79" s="51">
        <v>109619.83808845528</v>
      </c>
      <c r="E79" s="53">
        <v>25676.19523501526</v>
      </c>
      <c r="F79" s="49">
        <v>10547.170996079387</v>
      </c>
      <c r="G79" s="44">
        <v>3975.4383271730285</v>
      </c>
      <c r="H79" s="44">
        <v>21022.61743105289</v>
      </c>
      <c r="I79" s="44">
        <v>1809.1338796472503</v>
      </c>
      <c r="J79" s="54">
        <v>4696.678352548645</v>
      </c>
      <c r="K79" s="51">
        <v>42051.038986501204</v>
      </c>
      <c r="L79" s="49">
        <v>16781.527318951514</v>
      </c>
      <c r="M79" s="54">
        <v>3637.7232684173673</v>
      </c>
      <c r="N79" s="51">
        <v>20419.25058736888</v>
      </c>
      <c r="O79" s="72" t="s">
        <v>29</v>
      </c>
      <c r="P79" s="49">
        <v>956.176177685023</v>
      </c>
      <c r="Q79" s="44">
        <v>2271.425854703896</v>
      </c>
      <c r="R79" s="44">
        <v>4746.805552889531</v>
      </c>
      <c r="S79" s="44">
        <v>1609.699003706961</v>
      </c>
      <c r="T79" s="54">
        <v>3937.1323511898127</v>
      </c>
      <c r="U79" s="51">
        <v>13521.238940175223</v>
      </c>
      <c r="V79" s="46" t="s">
        <v>73</v>
      </c>
      <c r="W79" s="34" t="s">
        <v>73</v>
      </c>
      <c r="X79" s="48" t="s">
        <v>73</v>
      </c>
      <c r="Y79" s="56" t="s">
        <v>73</v>
      </c>
      <c r="Z79" s="51">
        <v>19798.356587715185</v>
      </c>
      <c r="AA79" s="51">
        <v>881730.3428377161</v>
      </c>
    </row>
    <row r="80" spans="1:27" ht="12.75" hidden="1">
      <c r="A80" s="188" t="s">
        <v>26</v>
      </c>
      <c r="B80" s="51">
        <v>476700.0703741688</v>
      </c>
      <c r="C80" s="53">
        <v>359444.69140455546</v>
      </c>
      <c r="D80" s="51">
        <v>133480.09303809537</v>
      </c>
      <c r="E80" s="53">
        <v>35708.930780548995</v>
      </c>
      <c r="F80" s="49">
        <v>12431.980207080203</v>
      </c>
      <c r="G80" s="44">
        <v>5457.509633355956</v>
      </c>
      <c r="H80" s="44">
        <v>24694.244975105794</v>
      </c>
      <c r="I80" s="44">
        <v>1896.8494616907533</v>
      </c>
      <c r="J80" s="54">
        <v>6158.634604444915</v>
      </c>
      <c r="K80" s="51">
        <v>50639.21888167762</v>
      </c>
      <c r="L80" s="49">
        <v>22010.965345985947</v>
      </c>
      <c r="M80" s="54">
        <v>5080.464972408964</v>
      </c>
      <c r="N80" s="51">
        <v>27091.430318394912</v>
      </c>
      <c r="O80" s="72" t="s">
        <v>26</v>
      </c>
      <c r="P80" s="49">
        <v>1516.6932473624504</v>
      </c>
      <c r="Q80" s="44">
        <v>4387.673477569805</v>
      </c>
      <c r="R80" s="44">
        <v>4603.971071300053</v>
      </c>
      <c r="S80" s="44">
        <v>1440.2570033167547</v>
      </c>
      <c r="T80" s="54">
        <v>19156.49734321661</v>
      </c>
      <c r="U80" s="51">
        <v>31105.092142765672</v>
      </c>
      <c r="V80" s="46" t="s">
        <v>73</v>
      </c>
      <c r="W80" s="34" t="s">
        <v>73</v>
      </c>
      <c r="X80" s="48" t="s">
        <v>73</v>
      </c>
      <c r="Y80" s="56" t="s">
        <v>73</v>
      </c>
      <c r="Z80" s="51">
        <v>25808.796209600383</v>
      </c>
      <c r="AA80" s="51">
        <v>1139978.3231498073</v>
      </c>
    </row>
    <row r="81" spans="1:27" ht="12.75" hidden="1">
      <c r="A81" s="188" t="s">
        <v>127</v>
      </c>
      <c r="B81" s="51">
        <v>164707.94802072932</v>
      </c>
      <c r="C81" s="53">
        <v>125996.18810729786</v>
      </c>
      <c r="D81" s="51">
        <v>42135.09171511857</v>
      </c>
      <c r="E81" s="53">
        <v>12790.549107813156</v>
      </c>
      <c r="F81" s="49">
        <v>4778.266247775005</v>
      </c>
      <c r="G81" s="44">
        <v>1830.7939664612632</v>
      </c>
      <c r="H81" s="44">
        <v>9625.27359638868</v>
      </c>
      <c r="I81" s="44">
        <v>581.1157310382077</v>
      </c>
      <c r="J81" s="54">
        <v>2290.781843522501</v>
      </c>
      <c r="K81" s="51">
        <v>19106.231385185656</v>
      </c>
      <c r="L81" s="49">
        <v>8582.21597525186</v>
      </c>
      <c r="M81" s="54">
        <v>1798.1762082107844</v>
      </c>
      <c r="N81" s="51">
        <v>10380.392183462645</v>
      </c>
      <c r="O81" s="72" t="s">
        <v>28</v>
      </c>
      <c r="P81" s="49">
        <v>857.2614006831241</v>
      </c>
      <c r="Q81" s="44">
        <v>1687.2688072362243</v>
      </c>
      <c r="R81" s="44">
        <v>2205.540839857924</v>
      </c>
      <c r="S81" s="44">
        <v>211.80250048775804</v>
      </c>
      <c r="T81" s="54">
        <v>12454.552047715859</v>
      </c>
      <c r="U81" s="51">
        <v>17416.425595980887</v>
      </c>
      <c r="V81" s="46" t="s">
        <v>73</v>
      </c>
      <c r="W81" s="34" t="s">
        <v>73</v>
      </c>
      <c r="X81" s="48" t="s">
        <v>73</v>
      </c>
      <c r="Y81" s="56" t="s">
        <v>73</v>
      </c>
      <c r="Z81" s="51">
        <v>10586.897003218864</v>
      </c>
      <c r="AA81" s="51">
        <v>403119.723118807</v>
      </c>
    </row>
    <row r="82" spans="1:27" ht="12.75" hidden="1">
      <c r="A82" s="188" t="s">
        <v>129</v>
      </c>
      <c r="B82" s="51">
        <v>415656.2099381502</v>
      </c>
      <c r="C82" s="53">
        <v>311749.8501610597</v>
      </c>
      <c r="D82" s="51">
        <v>102515.21687145189</v>
      </c>
      <c r="E82" s="53">
        <v>30977.85406594896</v>
      </c>
      <c r="F82" s="49">
        <v>10290.628032853576</v>
      </c>
      <c r="G82" s="44">
        <v>4864.681110882785</v>
      </c>
      <c r="H82" s="44">
        <v>20818.638123049954</v>
      </c>
      <c r="I82" s="44">
        <v>1556.951581272179</v>
      </c>
      <c r="J82" s="54">
        <v>5318.297546268319</v>
      </c>
      <c r="K82" s="51">
        <v>42849.19639432681</v>
      </c>
      <c r="L82" s="49">
        <v>19293.767108772823</v>
      </c>
      <c r="M82" s="54">
        <v>4172.974190196079</v>
      </c>
      <c r="N82" s="51">
        <v>23466.7412989689</v>
      </c>
      <c r="O82" s="72" t="s">
        <v>27</v>
      </c>
      <c r="P82" s="49">
        <v>1252.92050869072</v>
      </c>
      <c r="Q82" s="44">
        <v>3470.07230998641</v>
      </c>
      <c r="R82" s="44">
        <v>2846.9763839842385</v>
      </c>
      <c r="S82" s="44">
        <v>1397.8965032192032</v>
      </c>
      <c r="T82" s="54">
        <v>13242.232640836985</v>
      </c>
      <c r="U82" s="51">
        <v>22210.098346717554</v>
      </c>
      <c r="V82" s="46" t="s">
        <v>73</v>
      </c>
      <c r="W82" s="34" t="s">
        <v>73</v>
      </c>
      <c r="X82" s="48" t="s">
        <v>73</v>
      </c>
      <c r="Y82" s="56" t="s">
        <v>73</v>
      </c>
      <c r="Z82" s="51">
        <v>21270.84794417508</v>
      </c>
      <c r="AA82" s="51">
        <v>970696.015020799</v>
      </c>
    </row>
    <row r="83" spans="1:27" s="174" customFormat="1" ht="13.5" hidden="1" thickBot="1">
      <c r="A83" s="166" t="s">
        <v>33</v>
      </c>
      <c r="B83" s="191">
        <v>2034510.3257261552</v>
      </c>
      <c r="C83" s="198">
        <v>1613253.8934541405</v>
      </c>
      <c r="D83" s="191">
        <v>1705859.5281500677</v>
      </c>
      <c r="E83" s="198">
        <v>193229.2186467213</v>
      </c>
      <c r="F83" s="196">
        <v>91736.15281698889</v>
      </c>
      <c r="G83" s="193">
        <v>19755.138704767727</v>
      </c>
      <c r="H83" s="193">
        <v>84600.41799421891</v>
      </c>
      <c r="I83" s="193">
        <v>13859.061962873482</v>
      </c>
      <c r="J83" s="199">
        <v>21653.068581235297</v>
      </c>
      <c r="K83" s="191">
        <v>231603.8400600843</v>
      </c>
      <c r="L83" s="196">
        <v>228507.0224500792</v>
      </c>
      <c r="M83" s="199">
        <v>67097.29207394959</v>
      </c>
      <c r="N83" s="191">
        <v>295604.3145240288</v>
      </c>
      <c r="O83" s="193" t="s">
        <v>33</v>
      </c>
      <c r="P83" s="196">
        <v>10913.597062542849</v>
      </c>
      <c r="Q83" s="193">
        <v>31965.02222417655</v>
      </c>
      <c r="R83" s="193">
        <v>75562.84161420097</v>
      </c>
      <c r="S83" s="193">
        <v>14910.896034338166</v>
      </c>
      <c r="T83" s="199">
        <v>88193.46998516264</v>
      </c>
      <c r="U83" s="191">
        <v>221545.82692042118</v>
      </c>
      <c r="V83" s="167" t="s">
        <v>73</v>
      </c>
      <c r="W83" s="164" t="s">
        <v>73</v>
      </c>
      <c r="X83" s="165" t="s">
        <v>73</v>
      </c>
      <c r="Y83" s="168" t="s">
        <v>73</v>
      </c>
      <c r="Z83" s="191">
        <v>178061.94080468698</v>
      </c>
      <c r="AA83" s="191">
        <v>6473668.8882863065</v>
      </c>
    </row>
    <row r="84" spans="1:27" ht="14.25" hidden="1" thickBot="1" thickTop="1">
      <c r="A84" s="169" t="s">
        <v>24</v>
      </c>
      <c r="B84" s="88"/>
      <c r="C84" s="40"/>
      <c r="D84" s="5"/>
      <c r="E84" s="5"/>
      <c r="F84" s="10"/>
      <c r="G84" s="10"/>
      <c r="H84" s="10"/>
      <c r="I84" s="10"/>
      <c r="J84" s="10"/>
      <c r="K84" s="90"/>
      <c r="L84" s="10"/>
      <c r="M84" s="10"/>
      <c r="N84" s="89"/>
      <c r="O84" s="73" t="s">
        <v>24</v>
      </c>
      <c r="P84" s="91"/>
      <c r="Q84" s="10"/>
      <c r="R84" s="10"/>
      <c r="S84" s="10"/>
      <c r="T84" s="10"/>
      <c r="U84" s="90"/>
      <c r="V84" s="10"/>
      <c r="W84" s="10"/>
      <c r="X84" s="10"/>
      <c r="Y84" s="5"/>
      <c r="Z84" s="5"/>
      <c r="AA84" s="74"/>
    </row>
    <row r="85" spans="1:27" ht="13.5" hidden="1" thickTop="1">
      <c r="A85" s="188" t="s">
        <v>25</v>
      </c>
      <c r="B85" s="62">
        <v>1117198.3895721908</v>
      </c>
      <c r="C85" s="62">
        <v>803844.122554411</v>
      </c>
      <c r="D85" s="62">
        <v>79280</v>
      </c>
      <c r="E85" s="62">
        <v>33367.38042898741</v>
      </c>
      <c r="F85" s="64">
        <v>50870</v>
      </c>
      <c r="G85" s="65">
        <v>7450</v>
      </c>
      <c r="H85" s="65">
        <v>46520</v>
      </c>
      <c r="I85" s="65">
        <v>8900</v>
      </c>
      <c r="J85" s="41">
        <v>12150</v>
      </c>
      <c r="K85" s="61">
        <v>125890</v>
      </c>
      <c r="L85" s="64">
        <v>115260</v>
      </c>
      <c r="M85" s="41">
        <v>29530</v>
      </c>
      <c r="N85" s="61">
        <v>144790</v>
      </c>
      <c r="O85" s="72" t="s">
        <v>25</v>
      </c>
      <c r="P85" s="99">
        <v>3140</v>
      </c>
      <c r="Q85" s="65">
        <v>5980</v>
      </c>
      <c r="R85" s="65">
        <v>18170</v>
      </c>
      <c r="S85" s="65">
        <v>3200</v>
      </c>
      <c r="T85" s="41">
        <v>9670</v>
      </c>
      <c r="U85" s="61">
        <v>40160</v>
      </c>
      <c r="V85" s="45" t="s">
        <v>73</v>
      </c>
      <c r="W85" s="33" t="s">
        <v>73</v>
      </c>
      <c r="X85" s="47" t="s">
        <v>73</v>
      </c>
      <c r="Y85" s="60" t="s">
        <v>73</v>
      </c>
      <c r="Z85" s="61">
        <v>77107.48787339815</v>
      </c>
      <c r="AA85" s="92">
        <v>2421637.3804289876</v>
      </c>
    </row>
    <row r="86" spans="1:37" ht="12.75" hidden="1">
      <c r="A86" s="188" t="s">
        <v>30</v>
      </c>
      <c r="B86" s="63">
        <v>878812.5217926882</v>
      </c>
      <c r="C86" s="63">
        <v>632321.2484586426</v>
      </c>
      <c r="D86" s="63">
        <v>16880</v>
      </c>
      <c r="E86" s="63">
        <v>30598.369519747364</v>
      </c>
      <c r="F86" s="66">
        <v>20930</v>
      </c>
      <c r="G86" s="67">
        <v>5490</v>
      </c>
      <c r="H86" s="67">
        <v>34700</v>
      </c>
      <c r="I86" s="67">
        <v>6480</v>
      </c>
      <c r="J86" s="41">
        <v>11150</v>
      </c>
      <c r="K86" s="51">
        <v>78750</v>
      </c>
      <c r="L86" s="66">
        <v>18600</v>
      </c>
      <c r="M86" s="41">
        <v>5500</v>
      </c>
      <c r="N86" s="51">
        <v>24100</v>
      </c>
      <c r="O86" s="72" t="s">
        <v>30</v>
      </c>
      <c r="P86" s="100">
        <v>650</v>
      </c>
      <c r="Q86" s="67">
        <v>1980</v>
      </c>
      <c r="R86" s="67">
        <v>3830</v>
      </c>
      <c r="S86" s="67">
        <v>550</v>
      </c>
      <c r="T86" s="41">
        <v>3090</v>
      </c>
      <c r="U86" s="51">
        <v>10100</v>
      </c>
      <c r="V86" s="46" t="s">
        <v>73</v>
      </c>
      <c r="W86" s="34" t="s">
        <v>73</v>
      </c>
      <c r="X86" s="48" t="s">
        <v>73</v>
      </c>
      <c r="Y86" s="56" t="s">
        <v>73</v>
      </c>
      <c r="Z86" s="51">
        <v>37196.22974866918</v>
      </c>
      <c r="AA86" s="93">
        <v>1708758.3695197473</v>
      </c>
      <c r="AB86" s="69"/>
      <c r="AC86" s="69"/>
      <c r="AD86" s="69"/>
      <c r="AE86" s="69"/>
      <c r="AF86" s="69"/>
      <c r="AG86" s="69"/>
      <c r="AH86" s="69"/>
      <c r="AI86" s="69"/>
      <c r="AJ86" s="69"/>
      <c r="AK86" s="69"/>
    </row>
    <row r="87" spans="1:37" ht="12.75" hidden="1">
      <c r="A87" s="188" t="s">
        <v>31</v>
      </c>
      <c r="B87" s="63">
        <v>49710.384569456925</v>
      </c>
      <c r="C87" s="63">
        <v>35767.50632569306</v>
      </c>
      <c r="D87" s="63">
        <v>750</v>
      </c>
      <c r="E87" s="63">
        <v>1260.0939999179757</v>
      </c>
      <c r="F87" s="66">
        <v>1370</v>
      </c>
      <c r="G87" s="67">
        <v>430</v>
      </c>
      <c r="H87" s="67">
        <v>2980</v>
      </c>
      <c r="I87" s="67">
        <v>320</v>
      </c>
      <c r="J87" s="41">
        <v>850</v>
      </c>
      <c r="K87" s="51">
        <v>5950</v>
      </c>
      <c r="L87" s="66">
        <v>1160</v>
      </c>
      <c r="M87" s="41">
        <v>470</v>
      </c>
      <c r="N87" s="51">
        <v>1630</v>
      </c>
      <c r="O87" s="72" t="s">
        <v>31</v>
      </c>
      <c r="P87" s="100">
        <v>40</v>
      </c>
      <c r="Q87" s="67">
        <v>200</v>
      </c>
      <c r="R87" s="67">
        <v>130</v>
      </c>
      <c r="S87" s="67">
        <v>30</v>
      </c>
      <c r="T87" s="41">
        <v>250</v>
      </c>
      <c r="U87" s="51">
        <v>650</v>
      </c>
      <c r="V87" s="46" t="s">
        <v>73</v>
      </c>
      <c r="W87" s="34" t="s">
        <v>73</v>
      </c>
      <c r="X87" s="48" t="s">
        <v>73</v>
      </c>
      <c r="Y87" s="56" t="s">
        <v>73</v>
      </c>
      <c r="Z87" s="51">
        <v>2592.109104850012</v>
      </c>
      <c r="AA87" s="93">
        <v>98310.09399991798</v>
      </c>
      <c r="AB87" s="69"/>
      <c r="AC87" s="69"/>
      <c r="AD87" s="69"/>
      <c r="AE87" s="69"/>
      <c r="AF87" s="69"/>
      <c r="AG87" s="69"/>
      <c r="AH87" s="69"/>
      <c r="AI87" s="69"/>
      <c r="AJ87" s="69"/>
      <c r="AK87" s="69"/>
    </row>
    <row r="88" spans="1:37" ht="12.75" hidden="1">
      <c r="A88" s="188" t="s">
        <v>32</v>
      </c>
      <c r="B88" s="63">
        <v>36004.778365061306</v>
      </c>
      <c r="C88" s="63">
        <v>25906.078761634813</v>
      </c>
      <c r="D88" s="63">
        <v>500</v>
      </c>
      <c r="E88" s="63">
        <v>634.6125579297052</v>
      </c>
      <c r="F88" s="66">
        <v>820</v>
      </c>
      <c r="G88" s="67">
        <v>250</v>
      </c>
      <c r="H88" s="67">
        <v>1060</v>
      </c>
      <c r="I88" s="67">
        <v>130</v>
      </c>
      <c r="J88" s="41">
        <v>470</v>
      </c>
      <c r="K88" s="51">
        <v>2730</v>
      </c>
      <c r="L88" s="66">
        <v>750</v>
      </c>
      <c r="M88" s="41">
        <v>380</v>
      </c>
      <c r="N88" s="51">
        <v>1130</v>
      </c>
      <c r="O88" s="72" t="s">
        <v>32</v>
      </c>
      <c r="P88" s="100">
        <v>30</v>
      </c>
      <c r="Q88" s="67">
        <v>170</v>
      </c>
      <c r="R88" s="67">
        <v>170</v>
      </c>
      <c r="S88" s="67">
        <v>60</v>
      </c>
      <c r="T88" s="41">
        <v>170</v>
      </c>
      <c r="U88" s="51">
        <v>600</v>
      </c>
      <c r="V88" s="46" t="s">
        <v>73</v>
      </c>
      <c r="W88" s="34" t="s">
        <v>73</v>
      </c>
      <c r="X88" s="48" t="s">
        <v>73</v>
      </c>
      <c r="Y88" s="56" t="s">
        <v>73</v>
      </c>
      <c r="Z88" s="51">
        <v>1569.1428733038783</v>
      </c>
      <c r="AA88" s="93">
        <v>69074.61255792971</v>
      </c>
      <c r="AB88" s="69"/>
      <c r="AC88" s="69"/>
      <c r="AD88" s="69"/>
      <c r="AE88" s="69"/>
      <c r="AF88" s="69"/>
      <c r="AG88" s="69"/>
      <c r="AH88" s="69"/>
      <c r="AI88" s="69"/>
      <c r="AJ88" s="69"/>
      <c r="AK88" s="69"/>
    </row>
    <row r="89" spans="1:37" ht="12.75" hidden="1">
      <c r="A89" s="188" t="s">
        <v>29</v>
      </c>
      <c r="B89" s="63">
        <v>359862.10227951204</v>
      </c>
      <c r="C89" s="63">
        <v>258927.1865655226</v>
      </c>
      <c r="D89" s="63">
        <v>5100</v>
      </c>
      <c r="E89" s="63">
        <v>7396.203912562031</v>
      </c>
      <c r="F89" s="66">
        <v>9310</v>
      </c>
      <c r="G89" s="67">
        <v>2280</v>
      </c>
      <c r="H89" s="67">
        <v>16490</v>
      </c>
      <c r="I89" s="67">
        <v>1650</v>
      </c>
      <c r="J89" s="41">
        <v>4080</v>
      </c>
      <c r="K89" s="51">
        <v>33810</v>
      </c>
      <c r="L89" s="66">
        <v>5300</v>
      </c>
      <c r="M89" s="41">
        <v>2340</v>
      </c>
      <c r="N89" s="51">
        <v>7640</v>
      </c>
      <c r="O89" s="72" t="s">
        <v>29</v>
      </c>
      <c r="P89" s="100">
        <v>290</v>
      </c>
      <c r="Q89" s="67">
        <v>630</v>
      </c>
      <c r="R89" s="67">
        <v>1430</v>
      </c>
      <c r="S89" s="67">
        <v>380</v>
      </c>
      <c r="T89" s="41">
        <v>1180</v>
      </c>
      <c r="U89" s="51">
        <v>3910</v>
      </c>
      <c r="V89" s="46" t="s">
        <v>73</v>
      </c>
      <c r="W89" s="34" t="s">
        <v>73</v>
      </c>
      <c r="X89" s="48" t="s">
        <v>73</v>
      </c>
      <c r="Y89" s="56" t="s">
        <v>73</v>
      </c>
      <c r="Z89" s="51">
        <v>13230.711154965338</v>
      </c>
      <c r="AA89" s="93">
        <v>689876.203912562</v>
      </c>
      <c r="AB89" s="69"/>
      <c r="AC89" s="69"/>
      <c r="AD89" s="69"/>
      <c r="AE89" s="69"/>
      <c r="AF89" s="69"/>
      <c r="AG89" s="69"/>
      <c r="AH89" s="69"/>
      <c r="AI89" s="69"/>
      <c r="AJ89" s="69"/>
      <c r="AK89" s="69"/>
    </row>
    <row r="90" spans="1:37" ht="12.75" hidden="1">
      <c r="A90" s="188" t="s">
        <v>26</v>
      </c>
      <c r="B90" s="63">
        <v>455998.6321670762</v>
      </c>
      <c r="C90" s="63">
        <v>328099.13063043245</v>
      </c>
      <c r="D90" s="63">
        <v>7110</v>
      </c>
      <c r="E90" s="63">
        <v>10286.202108026084</v>
      </c>
      <c r="F90" s="66">
        <v>10300</v>
      </c>
      <c r="G90" s="67">
        <v>3130</v>
      </c>
      <c r="H90" s="67">
        <v>19370</v>
      </c>
      <c r="I90" s="67">
        <v>1730</v>
      </c>
      <c r="J90" s="41">
        <v>5350</v>
      </c>
      <c r="K90" s="51">
        <v>39880</v>
      </c>
      <c r="L90" s="66">
        <v>7920</v>
      </c>
      <c r="M90" s="41">
        <v>3380</v>
      </c>
      <c r="N90" s="51">
        <v>11300</v>
      </c>
      <c r="O90" s="72" t="s">
        <v>26</v>
      </c>
      <c r="P90" s="100">
        <v>460</v>
      </c>
      <c r="Q90" s="67">
        <v>1310</v>
      </c>
      <c r="R90" s="67">
        <v>1510</v>
      </c>
      <c r="S90" s="67">
        <v>340</v>
      </c>
      <c r="T90" s="41">
        <v>1910</v>
      </c>
      <c r="U90" s="51">
        <v>5530</v>
      </c>
      <c r="V90" s="46" t="s">
        <v>73</v>
      </c>
      <c r="W90" s="34" t="s">
        <v>73</v>
      </c>
      <c r="X90" s="48" t="s">
        <v>73</v>
      </c>
      <c r="Y90" s="56" t="s">
        <v>73</v>
      </c>
      <c r="Z90" s="51">
        <v>16512.237202491313</v>
      </c>
      <c r="AA90" s="93">
        <v>874716.2021080261</v>
      </c>
      <c r="AB90" s="69"/>
      <c r="AC90" s="69"/>
      <c r="AD90" s="69"/>
      <c r="AE90" s="69"/>
      <c r="AF90" s="69"/>
      <c r="AG90" s="69"/>
      <c r="AH90" s="69"/>
      <c r="AI90" s="69"/>
      <c r="AJ90" s="69"/>
      <c r="AK90" s="69"/>
    </row>
    <row r="91" spans="1:37" ht="12.75" hidden="1">
      <c r="A91" s="188" t="s">
        <v>127</v>
      </c>
      <c r="B91" s="63">
        <v>155287.65166893968</v>
      </c>
      <c r="C91" s="63">
        <v>111732.22881851262</v>
      </c>
      <c r="D91" s="63">
        <v>2320</v>
      </c>
      <c r="E91" s="63">
        <v>3684.405282368864</v>
      </c>
      <c r="F91" s="66">
        <v>3580</v>
      </c>
      <c r="G91" s="67">
        <v>1050</v>
      </c>
      <c r="H91" s="67">
        <v>7550</v>
      </c>
      <c r="I91" s="67">
        <v>530</v>
      </c>
      <c r="J91" s="41">
        <v>1990</v>
      </c>
      <c r="K91" s="51">
        <v>14700</v>
      </c>
      <c r="L91" s="66">
        <v>2890</v>
      </c>
      <c r="M91" s="41">
        <v>1250</v>
      </c>
      <c r="N91" s="51">
        <v>4140</v>
      </c>
      <c r="O91" s="72" t="s">
        <v>28</v>
      </c>
      <c r="P91" s="100">
        <v>260</v>
      </c>
      <c r="Q91" s="67">
        <v>720</v>
      </c>
      <c r="R91" s="67">
        <v>500</v>
      </c>
      <c r="S91" s="67">
        <v>50</v>
      </c>
      <c r="T91" s="41">
        <v>780</v>
      </c>
      <c r="U91" s="51">
        <v>2310</v>
      </c>
      <c r="V91" s="46" t="s">
        <v>73</v>
      </c>
      <c r="W91" s="34" t="s">
        <v>73</v>
      </c>
      <c r="X91" s="48" t="s">
        <v>73</v>
      </c>
      <c r="Y91" s="56" t="s">
        <v>73</v>
      </c>
      <c r="Z91" s="51">
        <v>6710.119512547686</v>
      </c>
      <c r="AA91" s="93">
        <v>300884.4052823689</v>
      </c>
      <c r="AB91" s="69"/>
      <c r="AC91" s="69"/>
      <c r="AD91" s="69"/>
      <c r="AE91" s="69"/>
      <c r="AF91" s="69"/>
      <c r="AG91" s="69"/>
      <c r="AH91" s="69"/>
      <c r="AI91" s="69"/>
      <c r="AJ91" s="69"/>
      <c r="AK91" s="69"/>
    </row>
    <row r="92" spans="1:37" ht="12.75" hidden="1">
      <c r="A92" s="188" t="s">
        <v>129</v>
      </c>
      <c r="B92" s="63">
        <v>399702.36146637925</v>
      </c>
      <c r="C92" s="63">
        <v>287592.96203327196</v>
      </c>
      <c r="D92" s="63">
        <v>6090</v>
      </c>
      <c r="E92" s="63">
        <v>8923.38305376697</v>
      </c>
      <c r="F92" s="66">
        <v>8750</v>
      </c>
      <c r="G92" s="67">
        <v>2790</v>
      </c>
      <c r="H92" s="67">
        <v>16330</v>
      </c>
      <c r="I92" s="67">
        <v>1420</v>
      </c>
      <c r="J92" s="41">
        <v>4620</v>
      </c>
      <c r="K92" s="51">
        <v>33910</v>
      </c>
      <c r="L92" s="66">
        <v>6550</v>
      </c>
      <c r="M92" s="41">
        <v>2920</v>
      </c>
      <c r="N92" s="51">
        <v>9470</v>
      </c>
      <c r="O92" s="72" t="s">
        <v>27</v>
      </c>
      <c r="P92" s="100">
        <v>380</v>
      </c>
      <c r="Q92" s="67">
        <v>920</v>
      </c>
      <c r="R92" s="67">
        <v>1210</v>
      </c>
      <c r="S92" s="67">
        <v>330</v>
      </c>
      <c r="T92" s="41">
        <v>1510</v>
      </c>
      <c r="U92" s="51">
        <v>4350</v>
      </c>
      <c r="V92" s="46" t="s">
        <v>73</v>
      </c>
      <c r="W92" s="34" t="s">
        <v>73</v>
      </c>
      <c r="X92" s="48" t="s">
        <v>73</v>
      </c>
      <c r="Y92" s="56" t="s">
        <v>73</v>
      </c>
      <c r="Z92" s="51">
        <v>13684.676500348809</v>
      </c>
      <c r="AA92" s="93">
        <v>763723.3830537669</v>
      </c>
      <c r="AB92" s="69"/>
      <c r="AC92" s="69"/>
      <c r="AD92" s="69"/>
      <c r="AE92" s="69"/>
      <c r="AF92" s="69"/>
      <c r="AG92" s="69"/>
      <c r="AH92" s="69"/>
      <c r="AI92" s="69"/>
      <c r="AJ92" s="69"/>
      <c r="AK92" s="69"/>
    </row>
    <row r="93" spans="1:27" s="174" customFormat="1" ht="13.5" hidden="1" thickBot="1">
      <c r="A93" s="166" t="s">
        <v>33</v>
      </c>
      <c r="B93" s="191">
        <v>1846520</v>
      </c>
      <c r="C93" s="191">
        <v>1328604</v>
      </c>
      <c r="D93" s="191">
        <v>89160</v>
      </c>
      <c r="E93" s="191">
        <v>55661</v>
      </c>
      <c r="F93" s="192">
        <v>65740</v>
      </c>
      <c r="G93" s="193">
        <v>11330</v>
      </c>
      <c r="H93" s="193">
        <v>66360</v>
      </c>
      <c r="I93" s="193">
        <v>12640</v>
      </c>
      <c r="J93" s="194">
        <v>18810</v>
      </c>
      <c r="K93" s="191">
        <v>174880</v>
      </c>
      <c r="L93" s="192">
        <v>123110</v>
      </c>
      <c r="M93" s="194">
        <v>32730</v>
      </c>
      <c r="N93" s="191">
        <v>155840</v>
      </c>
      <c r="O93" s="193" t="s">
        <v>33</v>
      </c>
      <c r="P93" s="196">
        <v>3310</v>
      </c>
      <c r="Q93" s="193">
        <v>6860</v>
      </c>
      <c r="R93" s="193">
        <v>19220</v>
      </c>
      <c r="S93" s="193">
        <v>3520</v>
      </c>
      <c r="T93" s="194">
        <v>10590</v>
      </c>
      <c r="U93" s="191">
        <v>43500</v>
      </c>
      <c r="V93" s="167" t="s">
        <v>73</v>
      </c>
      <c r="W93" s="164" t="s">
        <v>73</v>
      </c>
      <c r="X93" s="165" t="s">
        <v>73</v>
      </c>
      <c r="Y93" s="168" t="s">
        <v>73</v>
      </c>
      <c r="Z93" s="191">
        <v>97780</v>
      </c>
      <c r="AA93" s="197">
        <v>3791945</v>
      </c>
    </row>
    <row r="94" spans="1:37" ht="14.25" hidden="1" thickBot="1" thickTop="1">
      <c r="A94" s="170" t="s">
        <v>34</v>
      </c>
      <c r="B94" s="37"/>
      <c r="C94" s="37"/>
      <c r="D94" s="37"/>
      <c r="E94" s="37"/>
      <c r="F94" s="38"/>
      <c r="G94" s="38"/>
      <c r="H94" s="38"/>
      <c r="I94" s="38"/>
      <c r="J94" s="38"/>
      <c r="K94" s="90"/>
      <c r="L94" s="38"/>
      <c r="M94" s="38"/>
      <c r="N94" s="98"/>
      <c r="O94" s="75" t="s">
        <v>34</v>
      </c>
      <c r="P94" s="94"/>
      <c r="Q94" s="38"/>
      <c r="R94" s="38"/>
      <c r="S94" s="38"/>
      <c r="T94" s="38"/>
      <c r="U94" s="90"/>
      <c r="V94" s="38"/>
      <c r="W94" s="38"/>
      <c r="X94" s="38"/>
      <c r="Y94" s="37"/>
      <c r="Z94" s="37"/>
      <c r="AA94" s="76"/>
      <c r="AB94" s="69"/>
      <c r="AC94" s="69"/>
      <c r="AD94" s="69"/>
      <c r="AE94" s="69"/>
      <c r="AF94" s="69"/>
      <c r="AG94" s="69"/>
      <c r="AH94" s="69"/>
      <c r="AI94" s="69"/>
      <c r="AJ94" s="69"/>
      <c r="AK94" s="69"/>
    </row>
    <row r="95" spans="1:37" ht="13.5" hidden="1" thickTop="1">
      <c r="A95" s="188" t="s">
        <v>25</v>
      </c>
      <c r="B95" s="62">
        <v>156764.06516418143</v>
      </c>
      <c r="C95" s="62">
        <v>237367.92983392248</v>
      </c>
      <c r="D95" s="62">
        <v>1566397.9852067279</v>
      </c>
      <c r="E95" s="62">
        <v>82468.71393836383</v>
      </c>
      <c r="F95" s="64">
        <v>23140.54429144716</v>
      </c>
      <c r="G95" s="65">
        <v>5539.91909536801</v>
      </c>
      <c r="H95" s="65">
        <v>12786.983801854489</v>
      </c>
      <c r="I95" s="65">
        <v>858.3585023397139</v>
      </c>
      <c r="J95" s="41">
        <v>1836.4318586926559</v>
      </c>
      <c r="K95" s="61">
        <v>44162.237549702026</v>
      </c>
      <c r="L95" s="64">
        <v>91925.04007794795</v>
      </c>
      <c r="M95" s="41">
        <v>28863.155452731102</v>
      </c>
      <c r="N95" s="61">
        <v>120788.19553067905</v>
      </c>
      <c r="O95" s="72" t="s">
        <v>25</v>
      </c>
      <c r="P95" s="99">
        <v>7213.079992865421</v>
      </c>
      <c r="Q95" s="65">
        <v>22408.394034305868</v>
      </c>
      <c r="R95" s="65">
        <v>53360.287783695654</v>
      </c>
      <c r="S95" s="65">
        <v>10355.360031216514</v>
      </c>
      <c r="T95" s="41">
        <v>73462.0033990658</v>
      </c>
      <c r="U95" s="61">
        <v>166799.12524114928</v>
      </c>
      <c r="V95" s="45" t="s">
        <v>73</v>
      </c>
      <c r="W95" s="33" t="s">
        <v>73</v>
      </c>
      <c r="X95" s="47" t="s">
        <v>73</v>
      </c>
      <c r="Y95" s="60" t="s">
        <v>73</v>
      </c>
      <c r="Z95" s="61">
        <v>67773.90529856639</v>
      </c>
      <c r="AA95" s="92">
        <v>2442522.157763292</v>
      </c>
      <c r="AB95" s="69"/>
      <c r="AC95" s="69"/>
      <c r="AD95" s="69"/>
      <c r="AE95" s="69"/>
      <c r="AF95" s="69"/>
      <c r="AG95" s="69"/>
      <c r="AH95" s="69"/>
      <c r="AI95" s="69"/>
      <c r="AJ95" s="69"/>
      <c r="AK95" s="69"/>
    </row>
    <row r="96" spans="1:37" ht="12.75" hidden="1">
      <c r="A96" s="188" t="s">
        <v>30</v>
      </c>
      <c r="B96" s="63">
        <v>30717.05535376877</v>
      </c>
      <c r="C96" s="63">
        <v>46510.938793797315</v>
      </c>
      <c r="D96" s="63">
        <v>297996.9521836432</v>
      </c>
      <c r="E96" s="63">
        <v>75625.00113770465</v>
      </c>
      <c r="F96" s="66">
        <v>5789.026547692229</v>
      </c>
      <c r="G96" s="67">
        <v>4082.437024640319</v>
      </c>
      <c r="H96" s="67">
        <v>9538.012423137377</v>
      </c>
      <c r="I96" s="67">
        <v>624.9621455237468</v>
      </c>
      <c r="J96" s="41">
        <v>1685.285203656223</v>
      </c>
      <c r="K96" s="51">
        <v>21719.723344649894</v>
      </c>
      <c r="L96" s="66">
        <v>26834.73245475877</v>
      </c>
      <c r="M96" s="41">
        <v>5906.878325210086</v>
      </c>
      <c r="N96" s="51">
        <v>32741.610779968854</v>
      </c>
      <c r="O96" s="72" t="s">
        <v>30</v>
      </c>
      <c r="P96" s="100">
        <v>1493.1535017078102</v>
      </c>
      <c r="Q96" s="67">
        <v>5129.455795949674</v>
      </c>
      <c r="R96" s="67">
        <v>7884.91242547382</v>
      </c>
      <c r="S96" s="67">
        <v>1779.8275053653383</v>
      </c>
      <c r="T96" s="41">
        <v>18215.531307651523</v>
      </c>
      <c r="U96" s="51">
        <v>34502.880536148165</v>
      </c>
      <c r="V96" s="46" t="s">
        <v>73</v>
      </c>
      <c r="W96" s="34" t="s">
        <v>73</v>
      </c>
      <c r="X96" s="48" t="s">
        <v>73</v>
      </c>
      <c r="Y96" s="56" t="s">
        <v>73</v>
      </c>
      <c r="Z96" s="51">
        <v>18447.53285326623</v>
      </c>
      <c r="AA96" s="93">
        <v>558261.6949829471</v>
      </c>
      <c r="AB96" s="69"/>
      <c r="AC96" s="69"/>
      <c r="AD96" s="69"/>
      <c r="AE96" s="69"/>
      <c r="AF96" s="69"/>
      <c r="AG96" s="69"/>
      <c r="AH96" s="69"/>
      <c r="AI96" s="69"/>
      <c r="AJ96" s="69"/>
      <c r="AK96" s="69"/>
    </row>
    <row r="97" spans="1:37" ht="12.75" hidden="1">
      <c r="A97" s="188" t="s">
        <v>31</v>
      </c>
      <c r="B97" s="63">
        <v>1677.3818623218442</v>
      </c>
      <c r="C97" s="63">
        <v>2539.846487033301</v>
      </c>
      <c r="D97" s="63">
        <v>3018.510363501906</v>
      </c>
      <c r="E97" s="63">
        <v>3114.3688919735123</v>
      </c>
      <c r="F97" s="66">
        <v>840.3425633746784</v>
      </c>
      <c r="G97" s="67">
        <v>319.75371959842204</v>
      </c>
      <c r="H97" s="67">
        <v>819.1146115547373</v>
      </c>
      <c r="I97" s="67">
        <v>30.862328174012188</v>
      </c>
      <c r="J97" s="41">
        <v>128.47465678096768</v>
      </c>
      <c r="K97" s="51">
        <v>2138.5478794828177</v>
      </c>
      <c r="L97" s="66">
        <v>1881.222763675988</v>
      </c>
      <c r="M97" s="41">
        <v>324.4308171043418</v>
      </c>
      <c r="N97" s="51">
        <v>2205.65358078033</v>
      </c>
      <c r="O97" s="72" t="s">
        <v>31</v>
      </c>
      <c r="P97" s="100">
        <v>91.88636933586524</v>
      </c>
      <c r="Q97" s="67">
        <v>425.0120516644016</v>
      </c>
      <c r="R97" s="67">
        <v>368.53395032105897</v>
      </c>
      <c r="S97" s="67">
        <v>97.08150029265481</v>
      </c>
      <c r="T97" s="41">
        <v>611.4142870839333</v>
      </c>
      <c r="U97" s="51">
        <v>1593.928158697914</v>
      </c>
      <c r="V97" s="46" t="s">
        <v>73</v>
      </c>
      <c r="W97" s="34" t="s">
        <v>73</v>
      </c>
      <c r="X97" s="48" t="s">
        <v>73</v>
      </c>
      <c r="Y97" s="56" t="s">
        <v>73</v>
      </c>
      <c r="Z97" s="51">
        <v>1085.238151920828</v>
      </c>
      <c r="AA97" s="93">
        <v>17373.475375712453</v>
      </c>
      <c r="AB97" s="69"/>
      <c r="AC97" s="69"/>
      <c r="AD97" s="69"/>
      <c r="AE97" s="69"/>
      <c r="AF97" s="69"/>
      <c r="AG97" s="69"/>
      <c r="AH97" s="69"/>
      <c r="AI97" s="69"/>
      <c r="AJ97" s="69"/>
      <c r="AK97" s="69"/>
    </row>
    <row r="98" spans="1:37" ht="12.75" hidden="1">
      <c r="A98" s="188" t="s">
        <v>32</v>
      </c>
      <c r="B98" s="63">
        <v>1366.616919079181</v>
      </c>
      <c r="C98" s="63">
        <v>2069.2945709088276</v>
      </c>
      <c r="D98" s="63">
        <v>2005.377127309225</v>
      </c>
      <c r="E98" s="63">
        <v>1568.46839124753</v>
      </c>
      <c r="F98" s="66">
        <v>132.2761442349031</v>
      </c>
      <c r="G98" s="67">
        <v>185.9033253479198</v>
      </c>
      <c r="H98" s="67">
        <v>291.3629155194703</v>
      </c>
      <c r="I98" s="67">
        <v>12.53782082069245</v>
      </c>
      <c r="J98" s="41">
        <v>71.0389278671233</v>
      </c>
      <c r="K98" s="51">
        <v>693.1191337901089</v>
      </c>
      <c r="L98" s="66">
        <v>594.7091317427316</v>
      </c>
      <c r="M98" s="41">
        <v>55.93634777661066</v>
      </c>
      <c r="N98" s="51">
        <v>650.6454795193423</v>
      </c>
      <c r="O98" s="72" t="s">
        <v>32</v>
      </c>
      <c r="P98" s="100">
        <v>68.91477700189894</v>
      </c>
      <c r="Q98" s="67">
        <v>425.0120516644016</v>
      </c>
      <c r="R98" s="67">
        <v>0</v>
      </c>
      <c r="S98" s="67">
        <v>194.16300058530962</v>
      </c>
      <c r="T98" s="41">
        <v>323.01132147830447</v>
      </c>
      <c r="U98" s="51">
        <v>1011.1011507299146</v>
      </c>
      <c r="V98" s="46" t="s">
        <v>73</v>
      </c>
      <c r="W98" s="34" t="s">
        <v>73</v>
      </c>
      <c r="X98" s="48" t="s">
        <v>73</v>
      </c>
      <c r="Y98" s="56" t="s">
        <v>73</v>
      </c>
      <c r="Z98" s="51">
        <v>802.8176526027049</v>
      </c>
      <c r="AA98" s="93">
        <v>10167.440425186836</v>
      </c>
      <c r="AB98" s="69"/>
      <c r="AC98" s="69"/>
      <c r="AD98" s="69"/>
      <c r="AE98" s="69"/>
      <c r="AF98" s="69"/>
      <c r="AG98" s="69"/>
      <c r="AH98" s="69"/>
      <c r="AI98" s="69"/>
      <c r="AJ98" s="69"/>
      <c r="AK98" s="69"/>
    </row>
    <row r="99" spans="1:37" ht="12.75" hidden="1">
      <c r="A99" s="188" t="s">
        <v>29</v>
      </c>
      <c r="B99" s="63">
        <v>12670.223710038215</v>
      </c>
      <c r="C99" s="63">
        <v>19184.911857412255</v>
      </c>
      <c r="D99" s="63">
        <v>104519.83808845528</v>
      </c>
      <c r="E99" s="63">
        <v>18279.99132245323</v>
      </c>
      <c r="F99" s="66">
        <v>1237.1709960793876</v>
      </c>
      <c r="G99" s="67">
        <v>1695.4383271730285</v>
      </c>
      <c r="H99" s="67">
        <v>4532.617431052892</v>
      </c>
      <c r="I99" s="67">
        <v>159.13387964725035</v>
      </c>
      <c r="J99" s="41">
        <v>616.678352548645</v>
      </c>
      <c r="K99" s="51">
        <v>8241.038986501204</v>
      </c>
      <c r="L99" s="66">
        <v>11481.527318951514</v>
      </c>
      <c r="M99" s="41">
        <v>1297.7232684173673</v>
      </c>
      <c r="N99" s="51">
        <v>12779.25058736888</v>
      </c>
      <c r="O99" s="72" t="s">
        <v>29</v>
      </c>
      <c r="P99" s="100">
        <v>666.176177685023</v>
      </c>
      <c r="Q99" s="67">
        <v>1641.425854703896</v>
      </c>
      <c r="R99" s="67">
        <v>3316.8055528895306</v>
      </c>
      <c r="S99" s="67">
        <v>1229.699003706961</v>
      </c>
      <c r="T99" s="41">
        <v>2757.1323511898127</v>
      </c>
      <c r="U99" s="51">
        <v>9611.238940175223</v>
      </c>
      <c r="V99" s="46" t="s">
        <v>73</v>
      </c>
      <c r="W99" s="34" t="s">
        <v>73</v>
      </c>
      <c r="X99" s="48" t="s">
        <v>73</v>
      </c>
      <c r="Y99" s="56" t="s">
        <v>73</v>
      </c>
      <c r="Z99" s="51">
        <v>6567.645432749849</v>
      </c>
      <c r="AA99" s="93">
        <v>191854.1389251541</v>
      </c>
      <c r="AB99" s="69"/>
      <c r="AC99" s="69"/>
      <c r="AD99" s="69"/>
      <c r="AE99" s="69"/>
      <c r="AF99" s="69"/>
      <c r="AG99" s="69"/>
      <c r="AH99" s="69"/>
      <c r="AI99" s="69"/>
      <c r="AJ99" s="69"/>
      <c r="AK99" s="69"/>
    </row>
    <row r="100" spans="1:37" ht="12.75" hidden="1">
      <c r="A100" s="188" t="s">
        <v>26</v>
      </c>
      <c r="B100" s="63">
        <v>20701.43820709258</v>
      </c>
      <c r="C100" s="63">
        <v>31345.560774123034</v>
      </c>
      <c r="D100" s="63">
        <v>126370.09303809537</v>
      </c>
      <c r="E100" s="63">
        <v>25422.728672522913</v>
      </c>
      <c r="F100" s="66">
        <v>2131.9802070802025</v>
      </c>
      <c r="G100" s="67">
        <v>2327.509633355956</v>
      </c>
      <c r="H100" s="67">
        <v>5324.244975105792</v>
      </c>
      <c r="I100" s="67">
        <v>166.8494616907534</v>
      </c>
      <c r="J100" s="41">
        <v>808.6346044449142</v>
      </c>
      <c r="K100" s="51">
        <v>10759.218881677618</v>
      </c>
      <c r="L100" s="66">
        <v>14090.96534598595</v>
      </c>
      <c r="M100" s="41">
        <v>1700.464972408964</v>
      </c>
      <c r="N100" s="51">
        <v>15791.430318394912</v>
      </c>
      <c r="O100" s="72" t="s">
        <v>26</v>
      </c>
      <c r="P100" s="100">
        <v>1056.6932473624504</v>
      </c>
      <c r="Q100" s="67">
        <v>3077.673477569805</v>
      </c>
      <c r="R100" s="67">
        <v>3093.971071300053</v>
      </c>
      <c r="S100" s="67">
        <v>1100.2570033167547</v>
      </c>
      <c r="T100" s="41">
        <v>17246.49734321661</v>
      </c>
      <c r="U100" s="51">
        <v>25575.092142765672</v>
      </c>
      <c r="V100" s="46" t="s">
        <v>73</v>
      </c>
      <c r="W100" s="34" t="s">
        <v>73</v>
      </c>
      <c r="X100" s="48" t="s">
        <v>73</v>
      </c>
      <c r="Y100" s="56" t="s">
        <v>73</v>
      </c>
      <c r="Z100" s="51">
        <v>9296.55900710907</v>
      </c>
      <c r="AA100" s="93">
        <v>265262.12104178115</v>
      </c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</row>
    <row r="101" spans="1:37" ht="12.75" hidden="1">
      <c r="A101" s="188" t="s">
        <v>127</v>
      </c>
      <c r="B101" s="63">
        <v>9420.296351789642</v>
      </c>
      <c r="C101" s="63">
        <v>14263.959288785234</v>
      </c>
      <c r="D101" s="63">
        <v>39815.09171511857</v>
      </c>
      <c r="E101" s="63">
        <v>9106.143825444293</v>
      </c>
      <c r="F101" s="66">
        <v>1198.2662477750043</v>
      </c>
      <c r="G101" s="67">
        <v>780.7939664612632</v>
      </c>
      <c r="H101" s="67">
        <v>2075.2735963886803</v>
      </c>
      <c r="I101" s="67">
        <v>51.11573103820769</v>
      </c>
      <c r="J101" s="41">
        <v>300.7818435225008</v>
      </c>
      <c r="K101" s="51">
        <v>4406.231385185656</v>
      </c>
      <c r="L101" s="66">
        <v>5692.215975251861</v>
      </c>
      <c r="M101" s="41">
        <v>548.1762082107845</v>
      </c>
      <c r="N101" s="51">
        <v>6240.392183462645</v>
      </c>
      <c r="O101" s="72" t="s">
        <v>28</v>
      </c>
      <c r="P101" s="100">
        <v>597.2614006831241</v>
      </c>
      <c r="Q101" s="67">
        <v>967.2688072362243</v>
      </c>
      <c r="R101" s="67">
        <v>1705.5408398579239</v>
      </c>
      <c r="S101" s="67">
        <v>161.80250048775804</v>
      </c>
      <c r="T101" s="41">
        <v>11674.552047715859</v>
      </c>
      <c r="U101" s="51">
        <v>15106.425595980889</v>
      </c>
      <c r="V101" s="46" t="s">
        <v>73</v>
      </c>
      <c r="W101" s="34" t="s">
        <v>73</v>
      </c>
      <c r="X101" s="48" t="s">
        <v>73</v>
      </c>
      <c r="Y101" s="56" t="s">
        <v>73</v>
      </c>
      <c r="Z101" s="51">
        <v>3876.777490671178</v>
      </c>
      <c r="AA101" s="93">
        <v>102235.31783643813</v>
      </c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</row>
    <row r="102" spans="1:37" ht="12.75" hidden="1">
      <c r="A102" s="188" t="s">
        <v>129</v>
      </c>
      <c r="B102" s="63">
        <v>15953.848471770933</v>
      </c>
      <c r="C102" s="63">
        <v>24156.88812778771</v>
      </c>
      <c r="D102" s="63">
        <v>96425.21687145189</v>
      </c>
      <c r="E102" s="63">
        <v>22054.47101218199</v>
      </c>
      <c r="F102" s="66">
        <v>1540.6280328535768</v>
      </c>
      <c r="G102" s="67">
        <v>2074.681110882785</v>
      </c>
      <c r="H102" s="67">
        <v>4488.638123049953</v>
      </c>
      <c r="I102" s="67">
        <v>136.95158127217908</v>
      </c>
      <c r="J102" s="41">
        <v>698.2975462683185</v>
      </c>
      <c r="K102" s="51">
        <v>8939.196394326813</v>
      </c>
      <c r="L102" s="66">
        <v>12743.767108772821</v>
      </c>
      <c r="M102" s="41">
        <v>1252.9741901960788</v>
      </c>
      <c r="N102" s="51">
        <v>13996.7412989689</v>
      </c>
      <c r="O102" s="72" t="s">
        <v>27</v>
      </c>
      <c r="P102" s="100">
        <v>872.9205086907199</v>
      </c>
      <c r="Q102" s="67">
        <v>2550.07230998641</v>
      </c>
      <c r="R102" s="67">
        <v>1636.9763839842385</v>
      </c>
      <c r="S102" s="67">
        <v>1067.8965032192032</v>
      </c>
      <c r="T102" s="41">
        <v>11732.232640836985</v>
      </c>
      <c r="U102" s="51">
        <v>17860.098346717554</v>
      </c>
      <c r="V102" s="46" t="s">
        <v>73</v>
      </c>
      <c r="W102" s="34" t="s">
        <v>73</v>
      </c>
      <c r="X102" s="48" t="s">
        <v>73</v>
      </c>
      <c r="Y102" s="56" t="s">
        <v>73</v>
      </c>
      <c r="Z102" s="51">
        <v>7586.171443826269</v>
      </c>
      <c r="AA102" s="93">
        <v>206972.6319670321</v>
      </c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</row>
    <row r="103" spans="1:27" s="174" customFormat="1" ht="13.5" hidden="1" thickBot="1">
      <c r="A103" s="166" t="s">
        <v>33</v>
      </c>
      <c r="B103" s="191">
        <v>187990.32572615508</v>
      </c>
      <c r="C103" s="191">
        <v>284649.89345414063</v>
      </c>
      <c r="D103" s="191">
        <v>1616699.5281500677</v>
      </c>
      <c r="E103" s="191">
        <v>137568.2186467213</v>
      </c>
      <c r="F103" s="192">
        <v>25996.15281698889</v>
      </c>
      <c r="G103" s="193">
        <v>8425.138704767725</v>
      </c>
      <c r="H103" s="193">
        <v>18240.417994218915</v>
      </c>
      <c r="I103" s="193">
        <v>1219.0619628734814</v>
      </c>
      <c r="J103" s="194">
        <v>2843.0685812352967</v>
      </c>
      <c r="K103" s="191">
        <v>56723.84006008431</v>
      </c>
      <c r="L103" s="192">
        <v>105397.02245007922</v>
      </c>
      <c r="M103" s="194">
        <v>34367.29207394959</v>
      </c>
      <c r="N103" s="191">
        <v>139764.31452402883</v>
      </c>
      <c r="O103" s="193" t="s">
        <v>33</v>
      </c>
      <c r="P103" s="196">
        <v>7603.597062542849</v>
      </c>
      <c r="Q103" s="193">
        <v>25105.02222417655</v>
      </c>
      <c r="R103" s="193">
        <v>56342.84161420097</v>
      </c>
      <c r="S103" s="193">
        <v>11390.896034338166</v>
      </c>
      <c r="T103" s="194">
        <v>77603.46998516264</v>
      </c>
      <c r="U103" s="191">
        <v>178045.82692042118</v>
      </c>
      <c r="V103" s="167" t="s">
        <v>73</v>
      </c>
      <c r="W103" s="164" t="s">
        <v>73</v>
      </c>
      <c r="X103" s="165" t="s">
        <v>73</v>
      </c>
      <c r="Y103" s="168" t="s">
        <v>73</v>
      </c>
      <c r="Z103" s="191">
        <v>80281.94080468698</v>
      </c>
      <c r="AA103" s="197">
        <v>2681723.8882863065</v>
      </c>
    </row>
    <row r="104" spans="1:27" ht="13.5" hidden="1" thickTop="1">
      <c r="A104" s="188"/>
      <c r="B104" s="77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95"/>
      <c r="O104" s="72"/>
      <c r="P104" s="77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78"/>
    </row>
    <row r="105" spans="1:27" ht="13.5" hidden="1" thickBot="1">
      <c r="A105" s="189"/>
      <c r="B105" s="79"/>
      <c r="C105" s="21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97"/>
      <c r="O105" s="96"/>
      <c r="P105" s="77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80"/>
    </row>
    <row r="106" spans="1:27" s="403" customFormat="1" ht="39" hidden="1" thickTop="1">
      <c r="A106" s="267">
        <v>1993</v>
      </c>
      <c r="B106" s="120" t="s">
        <v>75</v>
      </c>
      <c r="C106" s="120" t="s">
        <v>74</v>
      </c>
      <c r="D106" s="120" t="s">
        <v>0</v>
      </c>
      <c r="E106" s="120" t="s">
        <v>3</v>
      </c>
      <c r="F106" s="401" t="s">
        <v>47</v>
      </c>
      <c r="G106" s="124" t="s">
        <v>49</v>
      </c>
      <c r="H106" s="124" t="s">
        <v>48</v>
      </c>
      <c r="I106" s="124" t="s">
        <v>50</v>
      </c>
      <c r="J106" s="123" t="s">
        <v>51</v>
      </c>
      <c r="K106" s="120" t="s">
        <v>52</v>
      </c>
      <c r="L106" s="401" t="s">
        <v>45</v>
      </c>
      <c r="M106" s="123" t="s">
        <v>56</v>
      </c>
      <c r="N106" s="120" t="s">
        <v>46</v>
      </c>
      <c r="O106" s="278">
        <v>1993</v>
      </c>
      <c r="P106" s="401" t="s">
        <v>40</v>
      </c>
      <c r="Q106" s="124" t="s">
        <v>41</v>
      </c>
      <c r="R106" s="124" t="s">
        <v>42</v>
      </c>
      <c r="S106" s="124" t="s">
        <v>43</v>
      </c>
      <c r="T106" s="123" t="s">
        <v>44</v>
      </c>
      <c r="U106" s="120" t="s">
        <v>65</v>
      </c>
      <c r="V106" s="401" t="s">
        <v>72</v>
      </c>
      <c r="W106" s="124" t="s">
        <v>67</v>
      </c>
      <c r="X106" s="123" t="s">
        <v>68</v>
      </c>
      <c r="Y106" s="120" t="s">
        <v>69</v>
      </c>
      <c r="Z106" s="120" t="s">
        <v>70</v>
      </c>
      <c r="AA106" s="120" t="s">
        <v>53</v>
      </c>
    </row>
    <row r="107" spans="1:27" ht="12.75" hidden="1">
      <c r="A107" s="155" t="s">
        <v>54</v>
      </c>
      <c r="B107" s="29"/>
      <c r="C107" s="29"/>
      <c r="D107" s="29"/>
      <c r="E107" s="29"/>
      <c r="F107" s="6"/>
      <c r="G107" s="27"/>
      <c r="H107" s="27"/>
      <c r="I107" s="27"/>
      <c r="J107" s="28"/>
      <c r="K107" s="29"/>
      <c r="L107" s="30"/>
      <c r="M107" s="30"/>
      <c r="N107" s="29"/>
      <c r="O107" s="43" t="s">
        <v>54</v>
      </c>
      <c r="P107" s="30"/>
      <c r="Q107" s="30"/>
      <c r="R107" s="30"/>
      <c r="S107" s="30"/>
      <c r="T107" s="30"/>
      <c r="U107" s="29"/>
      <c r="V107" s="6"/>
      <c r="W107" s="27"/>
      <c r="X107" s="28"/>
      <c r="Y107" s="29"/>
      <c r="Z107" s="29"/>
      <c r="AA107" s="29"/>
    </row>
    <row r="108" spans="1:27" ht="12.75" hidden="1">
      <c r="A108" s="188" t="s">
        <v>25</v>
      </c>
      <c r="B108" s="51">
        <v>1185748.4358382092</v>
      </c>
      <c r="C108" s="51">
        <v>912309.6399896065</v>
      </c>
      <c r="D108" s="51">
        <v>1513844.2144765784</v>
      </c>
      <c r="E108" s="51">
        <v>133361.70026197247</v>
      </c>
      <c r="F108" s="49">
        <v>63980.20435767178</v>
      </c>
      <c r="G108" s="44">
        <v>11711.972422886398</v>
      </c>
      <c r="H108" s="44">
        <v>67723.4442589526</v>
      </c>
      <c r="I108" s="44">
        <v>8221.37289928233</v>
      </c>
      <c r="J108" s="54">
        <v>11542.109369693846</v>
      </c>
      <c r="K108" s="51">
        <v>163179.10330848696</v>
      </c>
      <c r="L108" s="49">
        <v>156948.1516947468</v>
      </c>
      <c r="M108" s="54">
        <v>45761.01636678837</v>
      </c>
      <c r="N108" s="51">
        <v>202709.16806153517</v>
      </c>
      <c r="O108" s="72" t="s">
        <v>25</v>
      </c>
      <c r="P108" s="49">
        <v>10584.236235380395</v>
      </c>
      <c r="Q108" s="44">
        <v>30280.177587948896</v>
      </c>
      <c r="R108" s="44">
        <v>79323.63451896925</v>
      </c>
      <c r="S108" s="44">
        <v>11888.214469679926</v>
      </c>
      <c r="T108" s="54">
        <v>79512.28327478051</v>
      </c>
      <c r="U108" s="51">
        <v>211588.54608675896</v>
      </c>
      <c r="V108" s="46" t="s">
        <v>73</v>
      </c>
      <c r="W108" s="34" t="s">
        <v>73</v>
      </c>
      <c r="X108" s="48" t="s">
        <v>73</v>
      </c>
      <c r="Y108" s="285" t="s">
        <v>73</v>
      </c>
      <c r="Z108" s="51">
        <v>149493.88689767796</v>
      </c>
      <c r="AA108" s="51">
        <v>4472234.694920825</v>
      </c>
    </row>
    <row r="109" spans="1:27" ht="12.75" hidden="1">
      <c r="A109" s="188" t="s">
        <v>30</v>
      </c>
      <c r="B109" s="51">
        <v>889790.9241177401</v>
      </c>
      <c r="C109" s="51">
        <v>626220.6990046208</v>
      </c>
      <c r="D109" s="51">
        <v>332732.01709358103</v>
      </c>
      <c r="E109" s="51">
        <v>103956.14058918023</v>
      </c>
      <c r="F109" s="49">
        <v>24563.777599919304</v>
      </c>
      <c r="G109" s="44">
        <v>8588.779776783358</v>
      </c>
      <c r="H109" s="44">
        <v>49229.430069032154</v>
      </c>
      <c r="I109" s="44">
        <v>6998.984560310089</v>
      </c>
      <c r="J109" s="54">
        <v>11415.146166627213</v>
      </c>
      <c r="K109" s="51">
        <v>100796.11817267213</v>
      </c>
      <c r="L109" s="49">
        <v>30469.83001049241</v>
      </c>
      <c r="M109" s="54">
        <v>9036.931144583641</v>
      </c>
      <c r="N109" s="51">
        <v>39506.76115507605</v>
      </c>
      <c r="O109" s="72" t="s">
        <v>30</v>
      </c>
      <c r="P109" s="49">
        <v>2611.1769243593817</v>
      </c>
      <c r="Q109" s="44">
        <v>8290.655464155487</v>
      </c>
      <c r="R109" s="44">
        <v>18041.574108425466</v>
      </c>
      <c r="S109" s="44">
        <v>2897.6432441918673</v>
      </c>
      <c r="T109" s="54">
        <v>24664.405394727968</v>
      </c>
      <c r="U109" s="51">
        <v>56505.45513586017</v>
      </c>
      <c r="V109" s="46" t="s">
        <v>73</v>
      </c>
      <c r="W109" s="34" t="s">
        <v>73</v>
      </c>
      <c r="X109" s="48" t="s">
        <v>73</v>
      </c>
      <c r="Y109" s="285" t="s">
        <v>73</v>
      </c>
      <c r="Z109" s="51">
        <v>62621.11981239004</v>
      </c>
      <c r="AA109" s="51">
        <v>2212129.2350811204</v>
      </c>
    </row>
    <row r="110" spans="1:27" ht="12.75" hidden="1">
      <c r="A110" s="188" t="s">
        <v>31</v>
      </c>
      <c r="B110" s="51">
        <v>41235.6645694612</v>
      </c>
      <c r="C110" s="51">
        <v>28867.71831229882</v>
      </c>
      <c r="D110" s="51">
        <v>3541.914306851683</v>
      </c>
      <c r="E110" s="51">
        <v>5364.416593917334</v>
      </c>
      <c r="F110" s="49">
        <v>1625.384947797842</v>
      </c>
      <c r="G110" s="44">
        <v>390.3990807628799</v>
      </c>
      <c r="H110" s="44">
        <v>3403.3207282449885</v>
      </c>
      <c r="I110" s="44">
        <v>313.7102816831416</v>
      </c>
      <c r="J110" s="54">
        <v>831.0318746179569</v>
      </c>
      <c r="K110" s="51">
        <v>6563.846913106809</v>
      </c>
      <c r="L110" s="49">
        <v>792.234605401216</v>
      </c>
      <c r="M110" s="54">
        <v>490.1440497692246</v>
      </c>
      <c r="N110" s="51">
        <v>1282.3786551704404</v>
      </c>
      <c r="O110" s="72" t="s">
        <v>31</v>
      </c>
      <c r="P110" s="49">
        <v>59.79794483265759</v>
      </c>
      <c r="Q110" s="44">
        <v>232.0878389463299</v>
      </c>
      <c r="R110" s="44">
        <v>974.0755974032528</v>
      </c>
      <c r="S110" s="44">
        <v>190.61328189393714</v>
      </c>
      <c r="T110" s="54">
        <v>2965.7480490145667</v>
      </c>
      <c r="U110" s="51">
        <v>4422.322712090744</v>
      </c>
      <c r="V110" s="46" t="s">
        <v>73</v>
      </c>
      <c r="W110" s="34" t="s">
        <v>73</v>
      </c>
      <c r="X110" s="48" t="s">
        <v>73</v>
      </c>
      <c r="Y110" s="285" t="s">
        <v>73</v>
      </c>
      <c r="Z110" s="51">
        <v>2901.129182665907</v>
      </c>
      <c r="AA110" s="51">
        <v>94179.39124556293</v>
      </c>
    </row>
    <row r="111" spans="1:27" ht="12.75" hidden="1">
      <c r="A111" s="188" t="s">
        <v>32</v>
      </c>
      <c r="B111" s="51">
        <v>33271.076019341665</v>
      </c>
      <c r="C111" s="51">
        <v>23026.710811384375</v>
      </c>
      <c r="D111" s="51">
        <v>2504.5057720728473</v>
      </c>
      <c r="E111" s="51">
        <v>3282.825492289902</v>
      </c>
      <c r="F111" s="49">
        <v>1275.384947797842</v>
      </c>
      <c r="G111" s="44">
        <v>220.6603499964104</v>
      </c>
      <c r="H111" s="44">
        <v>1424.6458862420882</v>
      </c>
      <c r="I111" s="44">
        <v>151.4463428815166</v>
      </c>
      <c r="J111" s="54">
        <v>323.17906235142766</v>
      </c>
      <c r="K111" s="51">
        <v>3395.316589269285</v>
      </c>
      <c r="L111" s="49">
        <v>310.17934907406817</v>
      </c>
      <c r="M111" s="54">
        <v>310.37942692122846</v>
      </c>
      <c r="N111" s="51">
        <v>620.5587759952966</v>
      </c>
      <c r="O111" s="72" t="s">
        <v>32</v>
      </c>
      <c r="P111" s="49">
        <v>59.79794483265759</v>
      </c>
      <c r="Q111" s="44">
        <v>700.4391947316496</v>
      </c>
      <c r="R111" s="44">
        <v>804.6711456809479</v>
      </c>
      <c r="S111" s="44">
        <v>370.66059213804067</v>
      </c>
      <c r="T111" s="54">
        <v>3014.1690516259987</v>
      </c>
      <c r="U111" s="51">
        <v>4949.737929009294</v>
      </c>
      <c r="V111" s="46" t="s">
        <v>73</v>
      </c>
      <c r="W111" s="34" t="s">
        <v>73</v>
      </c>
      <c r="X111" s="48" t="s">
        <v>73</v>
      </c>
      <c r="Y111" s="285" t="s">
        <v>73</v>
      </c>
      <c r="Z111" s="51">
        <v>1995.1646922371071</v>
      </c>
      <c r="AA111" s="51">
        <v>73045.89608159977</v>
      </c>
    </row>
    <row r="112" spans="1:27" ht="12.75" hidden="1">
      <c r="A112" s="188" t="s">
        <v>29</v>
      </c>
      <c r="B112" s="51">
        <v>229016.9472223681</v>
      </c>
      <c r="C112" s="51">
        <v>162280.77443137555</v>
      </c>
      <c r="D112" s="51">
        <v>84716.9662800518</v>
      </c>
      <c r="E112" s="51">
        <v>22864.591586650717</v>
      </c>
      <c r="F112" s="49">
        <v>6184.575213703219</v>
      </c>
      <c r="G112" s="44">
        <v>2240.5512461173976</v>
      </c>
      <c r="H112" s="44">
        <v>16277.89836687719</v>
      </c>
      <c r="I112" s="44">
        <v>1298.1115104129997</v>
      </c>
      <c r="J112" s="54">
        <v>2643.143045659891</v>
      </c>
      <c r="K112" s="51">
        <v>28644.2793827707</v>
      </c>
      <c r="L112" s="49">
        <v>9915.797234567273</v>
      </c>
      <c r="M112" s="54">
        <v>2903.712207222658</v>
      </c>
      <c r="N112" s="51">
        <v>12819.50944178993</v>
      </c>
      <c r="O112" s="72" t="s">
        <v>29</v>
      </c>
      <c r="P112" s="49">
        <v>797.3059311021013</v>
      </c>
      <c r="Q112" s="44">
        <v>2754.4079601119774</v>
      </c>
      <c r="R112" s="44">
        <v>4870.377987016264</v>
      </c>
      <c r="S112" s="44">
        <v>1833.350270934307</v>
      </c>
      <c r="T112" s="54">
        <v>8477.649140012923</v>
      </c>
      <c r="U112" s="51">
        <v>18733.091289177573</v>
      </c>
      <c r="V112" s="46" t="s">
        <v>73</v>
      </c>
      <c r="W112" s="34" t="s">
        <v>73</v>
      </c>
      <c r="X112" s="48" t="s">
        <v>73</v>
      </c>
      <c r="Y112" s="285" t="s">
        <v>73</v>
      </c>
      <c r="Z112" s="51">
        <v>17289.54033509583</v>
      </c>
      <c r="AA112" s="51">
        <v>576365.6999692802</v>
      </c>
    </row>
    <row r="113" spans="1:27" ht="12.75" hidden="1">
      <c r="A113" s="188" t="s">
        <v>26</v>
      </c>
      <c r="B113" s="51">
        <v>455758.34606874443</v>
      </c>
      <c r="C113" s="51">
        <v>321926.8471000198</v>
      </c>
      <c r="D113" s="51">
        <v>150621.20554978275</v>
      </c>
      <c r="E113" s="51">
        <v>43746.32366542709</v>
      </c>
      <c r="F113" s="49">
        <v>10992.915907015033</v>
      </c>
      <c r="G113" s="44">
        <v>4413.206999928208</v>
      </c>
      <c r="H113" s="44">
        <v>28242.28557818806</v>
      </c>
      <c r="I113" s="44">
        <v>2033.7080329803662</v>
      </c>
      <c r="J113" s="54">
        <v>4755.349060313864</v>
      </c>
      <c r="K113" s="51">
        <v>50437.46557842553</v>
      </c>
      <c r="L113" s="49">
        <v>14802.87426496833</v>
      </c>
      <c r="M113" s="54">
        <v>3394.3850554754276</v>
      </c>
      <c r="N113" s="51">
        <v>18197.259320443758</v>
      </c>
      <c r="O113" s="72" t="s">
        <v>26</v>
      </c>
      <c r="P113" s="49">
        <v>1335.4874345960197</v>
      </c>
      <c r="Q113" s="44">
        <v>6849.694309687254</v>
      </c>
      <c r="R113" s="44">
        <v>8809.031489559851</v>
      </c>
      <c r="S113" s="44">
        <v>3013.020850504991</v>
      </c>
      <c r="T113" s="54">
        <v>27013.918452782105</v>
      </c>
      <c r="U113" s="51">
        <v>47021.15253713022</v>
      </c>
      <c r="V113" s="46" t="s">
        <v>73</v>
      </c>
      <c r="W113" s="34" t="s">
        <v>73</v>
      </c>
      <c r="X113" s="48" t="s">
        <v>73</v>
      </c>
      <c r="Y113" s="285" t="s">
        <v>73</v>
      </c>
      <c r="Z113" s="51">
        <v>29947.30172512823</v>
      </c>
      <c r="AA113" s="51">
        <v>1117655.9015451018</v>
      </c>
    </row>
    <row r="114" spans="1:27" ht="12.75" hidden="1">
      <c r="A114" s="188" t="s">
        <v>127</v>
      </c>
      <c r="B114" s="51">
        <v>144736.1328214689</v>
      </c>
      <c r="C114" s="51">
        <v>102272.56862295532</v>
      </c>
      <c r="D114" s="51">
        <v>37604.99109514301</v>
      </c>
      <c r="E114" s="51">
        <v>14299.625828571052</v>
      </c>
      <c r="F114" s="49">
        <v>3389.7168091354793</v>
      </c>
      <c r="G114" s="44">
        <v>1595.5440692048137</v>
      </c>
      <c r="H114" s="44">
        <v>9616.359732134095</v>
      </c>
      <c r="I114" s="44">
        <v>562.5149878456332</v>
      </c>
      <c r="J114" s="54">
        <v>1627.4374211268323</v>
      </c>
      <c r="K114" s="51">
        <v>16791.573019446852</v>
      </c>
      <c r="L114" s="49">
        <v>3897.79442669733</v>
      </c>
      <c r="M114" s="54">
        <v>1287.0115203660912</v>
      </c>
      <c r="N114" s="51">
        <v>5184.805947063422</v>
      </c>
      <c r="O114" s="72" t="s">
        <v>28</v>
      </c>
      <c r="P114" s="49">
        <v>498.31620693881337</v>
      </c>
      <c r="Q114" s="44">
        <v>3284.3251951070447</v>
      </c>
      <c r="R114" s="44">
        <v>3133.9823568626393</v>
      </c>
      <c r="S114" s="44">
        <v>450.094620488207</v>
      </c>
      <c r="T114" s="54">
        <v>14575.744247483388</v>
      </c>
      <c r="U114" s="51">
        <v>21942.462626880093</v>
      </c>
      <c r="V114" s="46" t="s">
        <v>73</v>
      </c>
      <c r="W114" s="34" t="s">
        <v>73</v>
      </c>
      <c r="X114" s="48" t="s">
        <v>73</v>
      </c>
      <c r="Y114" s="285" t="s">
        <v>73</v>
      </c>
      <c r="Z114" s="51">
        <v>9668.712231596623</v>
      </c>
      <c r="AA114" s="51">
        <v>352500.8721931253</v>
      </c>
    </row>
    <row r="115" spans="1:27" ht="12.75" hidden="1">
      <c r="A115" s="188" t="s">
        <v>129</v>
      </c>
      <c r="B115" s="51">
        <v>402401.73036644416</v>
      </c>
      <c r="C115" s="51">
        <v>283789.3256387108</v>
      </c>
      <c r="D115" s="51">
        <v>125259.59737272297</v>
      </c>
      <c r="E115" s="51">
        <v>39229.353251223685</v>
      </c>
      <c r="F115" s="49">
        <v>9411.296438825786</v>
      </c>
      <c r="G115" s="44">
        <v>3666.3565845557423</v>
      </c>
      <c r="H115" s="44">
        <v>24192.59773488879</v>
      </c>
      <c r="I115" s="44">
        <v>1719.9977512972246</v>
      </c>
      <c r="J115" s="54">
        <v>4132.075154350397</v>
      </c>
      <c r="K115" s="51">
        <v>43122.32366391794</v>
      </c>
      <c r="L115" s="49">
        <v>12495.535468980808</v>
      </c>
      <c r="M115" s="54">
        <v>2995.834895175175</v>
      </c>
      <c r="N115" s="51">
        <v>15491.370364155982</v>
      </c>
      <c r="O115" s="72" t="s">
        <v>27</v>
      </c>
      <c r="P115" s="49">
        <v>1016.5650621551791</v>
      </c>
      <c r="Q115" s="44">
        <v>6435.518631794594</v>
      </c>
      <c r="R115" s="44">
        <v>6733.826955961617</v>
      </c>
      <c r="S115" s="44">
        <v>2717.0772725420334</v>
      </c>
      <c r="T115" s="54">
        <v>22134.365370622443</v>
      </c>
      <c r="U115" s="51">
        <v>39037.35329307587</v>
      </c>
      <c r="V115" s="46" t="s">
        <v>73</v>
      </c>
      <c r="W115" s="34" t="s">
        <v>73</v>
      </c>
      <c r="X115" s="48" t="s">
        <v>73</v>
      </c>
      <c r="Y115" s="285" t="s">
        <v>73</v>
      </c>
      <c r="Z115" s="51">
        <v>25402.426405485403</v>
      </c>
      <c r="AA115" s="51">
        <v>973733.4803557368</v>
      </c>
    </row>
    <row r="116" spans="1:27" s="187" customFormat="1" ht="13.5" hidden="1" thickBot="1">
      <c r="A116" s="156" t="s">
        <v>33</v>
      </c>
      <c r="B116" s="191">
        <v>1909810.9973598558</v>
      </c>
      <c r="C116" s="191">
        <v>1419605.4677518047</v>
      </c>
      <c r="D116" s="191">
        <v>1666275.36948369</v>
      </c>
      <c r="E116" s="191">
        <v>214379.20056918717</v>
      </c>
      <c r="F116" s="196">
        <v>80268.2419408696</v>
      </c>
      <c r="G116" s="193">
        <v>17948.357715092476</v>
      </c>
      <c r="H116" s="193">
        <v>96058.06799643413</v>
      </c>
      <c r="I116" s="193">
        <v>12602.499246926205</v>
      </c>
      <c r="J116" s="199">
        <v>18986.769913146378</v>
      </c>
      <c r="K116" s="191">
        <v>225863.93681246878</v>
      </c>
      <c r="L116" s="196">
        <v>168228.92715524015</v>
      </c>
      <c r="M116" s="199">
        <v>49812.8378498996</v>
      </c>
      <c r="N116" s="191">
        <v>218041.76500513978</v>
      </c>
      <c r="O116" s="195" t="s">
        <v>33</v>
      </c>
      <c r="P116" s="196">
        <v>12497.770470025438</v>
      </c>
      <c r="Q116" s="193">
        <v>32005.83638004637</v>
      </c>
      <c r="R116" s="193">
        <v>86608.02594302835</v>
      </c>
      <c r="S116" s="193">
        <v>13465.007880757339</v>
      </c>
      <c r="T116" s="199">
        <v>85397.1803633683</v>
      </c>
      <c r="U116" s="191">
        <v>229973.82103722583</v>
      </c>
      <c r="V116" s="167" t="s">
        <v>73</v>
      </c>
      <c r="W116" s="164" t="s">
        <v>73</v>
      </c>
      <c r="X116" s="165" t="s">
        <v>73</v>
      </c>
      <c r="Y116" s="286" t="s">
        <v>73</v>
      </c>
      <c r="Z116" s="191">
        <v>187044.1892797548</v>
      </c>
      <c r="AA116" s="191">
        <v>6070994.747299127</v>
      </c>
    </row>
    <row r="117" spans="1:27" ht="14.25" hidden="1" thickBot="1" thickTop="1">
      <c r="A117" s="169" t="s">
        <v>24</v>
      </c>
      <c r="B117" s="5"/>
      <c r="C117" s="5"/>
      <c r="D117" s="5"/>
      <c r="E117" s="5"/>
      <c r="F117" s="10"/>
      <c r="G117" s="10"/>
      <c r="H117" s="10"/>
      <c r="I117" s="10"/>
      <c r="J117" s="10"/>
      <c r="K117" s="90"/>
      <c r="L117" s="10"/>
      <c r="M117" s="10"/>
      <c r="N117" s="89"/>
      <c r="O117" s="73" t="s">
        <v>24</v>
      </c>
      <c r="P117" s="91"/>
      <c r="Q117" s="10"/>
      <c r="R117" s="10"/>
      <c r="S117" s="10"/>
      <c r="T117" s="10"/>
      <c r="U117" s="90"/>
      <c r="V117" s="10"/>
      <c r="W117" s="10"/>
      <c r="X117" s="10"/>
      <c r="Y117" s="5"/>
      <c r="Z117" s="5"/>
      <c r="AA117" s="74"/>
    </row>
    <row r="118" spans="1:27" ht="13.5" hidden="1" thickTop="1">
      <c r="A118" s="188" t="s">
        <v>25</v>
      </c>
      <c r="B118" s="62">
        <v>1067547.0568733236</v>
      </c>
      <c r="C118" s="62">
        <v>724717.9170559691</v>
      </c>
      <c r="D118" s="62">
        <v>70220</v>
      </c>
      <c r="E118" s="62">
        <v>41114.10112833896</v>
      </c>
      <c r="F118" s="64">
        <v>42760</v>
      </c>
      <c r="G118" s="65">
        <v>6900</v>
      </c>
      <c r="H118" s="65">
        <v>51340</v>
      </c>
      <c r="I118" s="65">
        <v>7600</v>
      </c>
      <c r="J118" s="41">
        <v>10000</v>
      </c>
      <c r="K118" s="61">
        <v>118600</v>
      </c>
      <c r="L118" s="64">
        <v>82020</v>
      </c>
      <c r="M118" s="41">
        <v>21330</v>
      </c>
      <c r="N118" s="61">
        <v>103350</v>
      </c>
      <c r="O118" s="72" t="s">
        <v>25</v>
      </c>
      <c r="P118" s="99">
        <v>5310</v>
      </c>
      <c r="Q118" s="65">
        <v>5710</v>
      </c>
      <c r="R118" s="65">
        <v>18730</v>
      </c>
      <c r="S118" s="65">
        <v>2520</v>
      </c>
      <c r="T118" s="41">
        <v>7060</v>
      </c>
      <c r="U118" s="61">
        <v>39330</v>
      </c>
      <c r="V118" s="45" t="s">
        <v>73</v>
      </c>
      <c r="W118" s="33" t="s">
        <v>73</v>
      </c>
      <c r="X118" s="47" t="s">
        <v>73</v>
      </c>
      <c r="Y118" s="60" t="s">
        <v>73</v>
      </c>
      <c r="Z118" s="61">
        <v>93655.02607070738</v>
      </c>
      <c r="AA118" s="92">
        <v>2258534.101128339</v>
      </c>
    </row>
    <row r="119" spans="1:27" ht="12.75" hidden="1">
      <c r="A119" s="188" t="s">
        <v>30</v>
      </c>
      <c r="B119" s="63">
        <v>865374.4284035083</v>
      </c>
      <c r="C119" s="63">
        <v>587470.453117936</v>
      </c>
      <c r="D119" s="63">
        <v>15930</v>
      </c>
      <c r="E119" s="63">
        <v>32048.65616364753</v>
      </c>
      <c r="F119" s="66">
        <v>20520</v>
      </c>
      <c r="G119" s="67">
        <v>5060</v>
      </c>
      <c r="H119" s="67">
        <v>37320</v>
      </c>
      <c r="I119" s="67">
        <v>6470</v>
      </c>
      <c r="J119" s="41">
        <v>9890</v>
      </c>
      <c r="K119" s="51">
        <v>79260</v>
      </c>
      <c r="L119" s="66">
        <v>13580</v>
      </c>
      <c r="M119" s="41">
        <v>3370</v>
      </c>
      <c r="N119" s="51">
        <v>16950</v>
      </c>
      <c r="O119" s="72" t="s">
        <v>30</v>
      </c>
      <c r="P119" s="100">
        <v>1310</v>
      </c>
      <c r="Q119" s="67">
        <v>1820</v>
      </c>
      <c r="R119" s="67">
        <v>4260</v>
      </c>
      <c r="S119" s="67">
        <v>550</v>
      </c>
      <c r="T119" s="41">
        <v>2230</v>
      </c>
      <c r="U119" s="51">
        <v>10170</v>
      </c>
      <c r="V119" s="46" t="s">
        <v>73</v>
      </c>
      <c r="W119" s="34" t="s">
        <v>73</v>
      </c>
      <c r="X119" s="48" t="s">
        <v>73</v>
      </c>
      <c r="Y119" s="56" t="s">
        <v>73</v>
      </c>
      <c r="Z119" s="51">
        <v>44695.11847855571</v>
      </c>
      <c r="AA119" s="93">
        <v>1651898.6561636475</v>
      </c>
    </row>
    <row r="120" spans="1:27" ht="12.75" hidden="1">
      <c r="A120" s="188" t="s">
        <v>31</v>
      </c>
      <c r="B120" s="63">
        <v>40272.91117875765</v>
      </c>
      <c r="C120" s="63">
        <v>27339.778715452543</v>
      </c>
      <c r="D120" s="63">
        <v>730</v>
      </c>
      <c r="E120" s="63">
        <v>1653.7968989867977</v>
      </c>
      <c r="F120" s="66">
        <v>1040</v>
      </c>
      <c r="G120" s="67">
        <v>230</v>
      </c>
      <c r="H120" s="67">
        <v>2580</v>
      </c>
      <c r="I120" s="67">
        <v>290</v>
      </c>
      <c r="J120" s="41">
        <v>720</v>
      </c>
      <c r="K120" s="51">
        <v>4860</v>
      </c>
      <c r="L120" s="66">
        <v>570</v>
      </c>
      <c r="M120" s="41">
        <v>250</v>
      </c>
      <c r="N120" s="51">
        <v>820</v>
      </c>
      <c r="O120" s="72" t="s">
        <v>31</v>
      </c>
      <c r="P120" s="100">
        <v>30</v>
      </c>
      <c r="Q120" s="67">
        <v>110</v>
      </c>
      <c r="R120" s="67">
        <v>230</v>
      </c>
      <c r="S120" s="67">
        <v>90</v>
      </c>
      <c r="T120" s="41">
        <v>180</v>
      </c>
      <c r="U120" s="51">
        <v>640</v>
      </c>
      <c r="V120" s="46" t="s">
        <v>73</v>
      </c>
      <c r="W120" s="34" t="s">
        <v>73</v>
      </c>
      <c r="X120" s="48" t="s">
        <v>73</v>
      </c>
      <c r="Y120" s="56" t="s">
        <v>73</v>
      </c>
      <c r="Z120" s="51">
        <v>2127.3101057898066</v>
      </c>
      <c r="AA120" s="93">
        <v>78443.7968989868</v>
      </c>
    </row>
    <row r="121" spans="1:27" ht="12.75" hidden="1">
      <c r="A121" s="188" t="s">
        <v>32</v>
      </c>
      <c r="B121" s="63">
        <v>32786.356430272164</v>
      </c>
      <c r="C121" s="63">
        <v>22257.435667138852</v>
      </c>
      <c r="D121" s="63">
        <v>490</v>
      </c>
      <c r="E121" s="63">
        <v>1012.0628262204482</v>
      </c>
      <c r="F121" s="66">
        <v>690</v>
      </c>
      <c r="G121" s="67">
        <v>130</v>
      </c>
      <c r="H121" s="67">
        <v>1080</v>
      </c>
      <c r="I121" s="67">
        <v>140</v>
      </c>
      <c r="J121" s="41">
        <v>280</v>
      </c>
      <c r="K121" s="51">
        <v>2320</v>
      </c>
      <c r="L121" s="66">
        <v>240</v>
      </c>
      <c r="M121" s="41">
        <v>150</v>
      </c>
      <c r="N121" s="51">
        <v>390</v>
      </c>
      <c r="O121" s="72" t="s">
        <v>32</v>
      </c>
      <c r="P121" s="100">
        <v>30</v>
      </c>
      <c r="Q121" s="67">
        <v>90</v>
      </c>
      <c r="R121" s="67">
        <v>190</v>
      </c>
      <c r="S121" s="67">
        <v>80</v>
      </c>
      <c r="T121" s="41">
        <v>80</v>
      </c>
      <c r="U121" s="51">
        <v>470</v>
      </c>
      <c r="V121" s="46" t="s">
        <v>73</v>
      </c>
      <c r="W121" s="34" t="s">
        <v>73</v>
      </c>
      <c r="X121" s="48" t="s">
        <v>73</v>
      </c>
      <c r="Y121" s="56" t="s">
        <v>73</v>
      </c>
      <c r="Z121" s="51">
        <v>1396.207902588987</v>
      </c>
      <c r="AA121" s="93">
        <v>61122.06282622045</v>
      </c>
    </row>
    <row r="122" spans="1:27" ht="12.75" hidden="1">
      <c r="A122" s="188" t="s">
        <v>29</v>
      </c>
      <c r="B122" s="63">
        <v>221518.8366135206</v>
      </c>
      <c r="C122" s="63">
        <v>150380.88375177069</v>
      </c>
      <c r="D122" s="63">
        <v>3780</v>
      </c>
      <c r="E122" s="63">
        <v>7048.928807184525</v>
      </c>
      <c r="F122" s="66">
        <v>5630</v>
      </c>
      <c r="G122" s="67">
        <v>1320</v>
      </c>
      <c r="H122" s="67">
        <v>12340</v>
      </c>
      <c r="I122" s="67">
        <v>1200</v>
      </c>
      <c r="J122" s="41">
        <v>2290</v>
      </c>
      <c r="K122" s="51">
        <v>22780</v>
      </c>
      <c r="L122" s="66">
        <v>2430</v>
      </c>
      <c r="M122" s="41">
        <v>850</v>
      </c>
      <c r="N122" s="51">
        <v>3280</v>
      </c>
      <c r="O122" s="72" t="s">
        <v>29</v>
      </c>
      <c r="P122" s="100">
        <v>400</v>
      </c>
      <c r="Q122" s="67">
        <v>450</v>
      </c>
      <c r="R122" s="67">
        <v>1150</v>
      </c>
      <c r="S122" s="67">
        <v>190</v>
      </c>
      <c r="T122" s="41">
        <v>520</v>
      </c>
      <c r="U122" s="51">
        <v>2710</v>
      </c>
      <c r="V122" s="46" t="s">
        <v>73</v>
      </c>
      <c r="W122" s="34" t="s">
        <v>73</v>
      </c>
      <c r="X122" s="48" t="s">
        <v>73</v>
      </c>
      <c r="Y122" s="56" t="s">
        <v>73</v>
      </c>
      <c r="Z122" s="51">
        <v>12450.2796347087</v>
      </c>
      <c r="AA122" s="93">
        <v>423948.9288071845</v>
      </c>
    </row>
    <row r="123" spans="1:27" ht="12.75" hidden="1">
      <c r="A123" s="188" t="s">
        <v>26</v>
      </c>
      <c r="B123" s="63">
        <v>441962.2236957112</v>
      </c>
      <c r="C123" s="63">
        <v>300031.6848910455</v>
      </c>
      <c r="D123" s="63">
        <v>7990</v>
      </c>
      <c r="E123" s="63">
        <v>13486.561521338655</v>
      </c>
      <c r="F123" s="66">
        <v>9360</v>
      </c>
      <c r="G123" s="67">
        <v>2600</v>
      </c>
      <c r="H123" s="67">
        <v>21410</v>
      </c>
      <c r="I123" s="67">
        <v>1880</v>
      </c>
      <c r="J123" s="41">
        <v>4120</v>
      </c>
      <c r="K123" s="51">
        <v>39370</v>
      </c>
      <c r="L123" s="66">
        <v>5200</v>
      </c>
      <c r="M123" s="41">
        <v>1520</v>
      </c>
      <c r="N123" s="51">
        <v>6720</v>
      </c>
      <c r="O123" s="72" t="s">
        <v>26</v>
      </c>
      <c r="P123" s="100">
        <v>670</v>
      </c>
      <c r="Q123" s="67">
        <v>1020</v>
      </c>
      <c r="R123" s="67">
        <v>2080</v>
      </c>
      <c r="S123" s="67">
        <v>330</v>
      </c>
      <c r="T123" s="41">
        <v>1280</v>
      </c>
      <c r="U123" s="51">
        <v>5380</v>
      </c>
      <c r="V123" s="46" t="s">
        <v>73</v>
      </c>
      <c r="W123" s="34" t="s">
        <v>73</v>
      </c>
      <c r="X123" s="48" t="s">
        <v>73</v>
      </c>
      <c r="Y123" s="56" t="s">
        <v>73</v>
      </c>
      <c r="Z123" s="51">
        <v>20526.091413243317</v>
      </c>
      <c r="AA123" s="93">
        <v>835466.5615213386</v>
      </c>
    </row>
    <row r="124" spans="1:27" ht="12.75" hidden="1">
      <c r="A124" s="188" t="s">
        <v>127</v>
      </c>
      <c r="B124" s="63">
        <v>140313.48443292445</v>
      </c>
      <c r="C124" s="63">
        <v>95253.59609994273</v>
      </c>
      <c r="D124" s="63">
        <v>2540</v>
      </c>
      <c r="E124" s="63">
        <v>4408.434065090574</v>
      </c>
      <c r="F124" s="66">
        <v>3020</v>
      </c>
      <c r="G124" s="67">
        <v>940</v>
      </c>
      <c r="H124" s="67">
        <v>7290</v>
      </c>
      <c r="I124" s="67">
        <v>520</v>
      </c>
      <c r="J124" s="41">
        <v>1410</v>
      </c>
      <c r="K124" s="51">
        <v>13180</v>
      </c>
      <c r="L124" s="66">
        <v>1500</v>
      </c>
      <c r="M124" s="41">
        <v>590</v>
      </c>
      <c r="N124" s="51">
        <v>2090</v>
      </c>
      <c r="O124" s="72" t="s">
        <v>28</v>
      </c>
      <c r="P124" s="100">
        <v>250</v>
      </c>
      <c r="Q124" s="67">
        <v>400</v>
      </c>
      <c r="R124" s="67">
        <v>740</v>
      </c>
      <c r="S124" s="67">
        <v>70</v>
      </c>
      <c r="T124" s="41">
        <v>510</v>
      </c>
      <c r="U124" s="51">
        <v>1970</v>
      </c>
      <c r="V124" s="46" t="s">
        <v>73</v>
      </c>
      <c r="W124" s="34" t="s">
        <v>73</v>
      </c>
      <c r="X124" s="48" t="s">
        <v>73</v>
      </c>
      <c r="Y124" s="56" t="s">
        <v>73</v>
      </c>
      <c r="Z124" s="51">
        <v>6902.919467132825</v>
      </c>
      <c r="AA124" s="93">
        <v>266658.4340650906</v>
      </c>
    </row>
    <row r="125" spans="1:27" ht="12.75" hidden="1">
      <c r="A125" s="188" t="s">
        <v>129</v>
      </c>
      <c r="B125" s="63">
        <v>390714.97392929264</v>
      </c>
      <c r="C125" s="63">
        <v>265241.83664366015</v>
      </c>
      <c r="D125" s="63">
        <v>6750</v>
      </c>
      <c r="E125" s="63">
        <v>12094.02394841879</v>
      </c>
      <c r="F125" s="66">
        <v>7840</v>
      </c>
      <c r="G125" s="67">
        <v>2160</v>
      </c>
      <c r="H125" s="67">
        <v>18340</v>
      </c>
      <c r="I125" s="67">
        <v>1590</v>
      </c>
      <c r="J125" s="41">
        <v>3580</v>
      </c>
      <c r="K125" s="51">
        <v>33510</v>
      </c>
      <c r="L125" s="66">
        <v>4460</v>
      </c>
      <c r="M125" s="41">
        <v>1300</v>
      </c>
      <c r="N125" s="51">
        <v>5760</v>
      </c>
      <c r="O125" s="72" t="s">
        <v>27</v>
      </c>
      <c r="P125" s="100">
        <v>510</v>
      </c>
      <c r="Q125" s="67">
        <v>850</v>
      </c>
      <c r="R125" s="67">
        <v>1590</v>
      </c>
      <c r="S125" s="67">
        <v>280</v>
      </c>
      <c r="T125" s="41">
        <v>1070</v>
      </c>
      <c r="U125" s="51">
        <v>4300</v>
      </c>
      <c r="V125" s="46" t="s">
        <v>73</v>
      </c>
      <c r="W125" s="34" t="s">
        <v>73</v>
      </c>
      <c r="X125" s="48" t="s">
        <v>73</v>
      </c>
      <c r="Y125" s="56" t="s">
        <v>73</v>
      </c>
      <c r="Z125" s="51">
        <v>17293.18942704723</v>
      </c>
      <c r="AA125" s="93">
        <v>735664.0239484188</v>
      </c>
    </row>
    <row r="126" spans="1:27" s="187" customFormat="1" ht="13.5" hidden="1" thickBot="1">
      <c r="A126" s="156" t="s">
        <v>33</v>
      </c>
      <c r="B126" s="191">
        <v>1774260</v>
      </c>
      <c r="C126" s="191">
        <v>1204479</v>
      </c>
      <c r="D126" s="191">
        <v>81300</v>
      </c>
      <c r="E126" s="191">
        <v>66091</v>
      </c>
      <c r="F126" s="192">
        <v>57030</v>
      </c>
      <c r="G126" s="193">
        <v>10570</v>
      </c>
      <c r="H126" s="193">
        <v>72820</v>
      </c>
      <c r="I126" s="193">
        <v>11650</v>
      </c>
      <c r="J126" s="194">
        <v>16450</v>
      </c>
      <c r="K126" s="191">
        <v>168520</v>
      </c>
      <c r="L126" s="192">
        <v>87780</v>
      </c>
      <c r="M126" s="194">
        <v>23300</v>
      </c>
      <c r="N126" s="191">
        <v>111080</v>
      </c>
      <c r="O126" s="195" t="s">
        <v>33</v>
      </c>
      <c r="P126" s="196">
        <v>6270</v>
      </c>
      <c r="Q126" s="193">
        <v>6520</v>
      </c>
      <c r="R126" s="193">
        <v>20450</v>
      </c>
      <c r="S126" s="193">
        <v>2800</v>
      </c>
      <c r="T126" s="194">
        <v>7910</v>
      </c>
      <c r="U126" s="191">
        <v>43950</v>
      </c>
      <c r="V126" s="167" t="s">
        <v>73</v>
      </c>
      <c r="W126" s="164" t="s">
        <v>73</v>
      </c>
      <c r="X126" s="165" t="s">
        <v>73</v>
      </c>
      <c r="Y126" s="168" t="s">
        <v>73</v>
      </c>
      <c r="Z126" s="191">
        <v>120379</v>
      </c>
      <c r="AA126" s="197">
        <v>3570059</v>
      </c>
    </row>
    <row r="127" spans="1:27" ht="14.25" hidden="1" thickBot="1" thickTop="1">
      <c r="A127" s="170" t="s">
        <v>34</v>
      </c>
      <c r="B127" s="37"/>
      <c r="C127" s="37"/>
      <c r="D127" s="37"/>
      <c r="E127" s="37"/>
      <c r="F127" s="38"/>
      <c r="G127" s="38"/>
      <c r="H127" s="38"/>
      <c r="I127" s="38"/>
      <c r="J127" s="38"/>
      <c r="K127" s="90"/>
      <c r="L127" s="38"/>
      <c r="M127" s="38"/>
      <c r="N127" s="98"/>
      <c r="O127" s="75" t="s">
        <v>34</v>
      </c>
      <c r="P127" s="94"/>
      <c r="Q127" s="38"/>
      <c r="R127" s="38"/>
      <c r="S127" s="38"/>
      <c r="T127" s="38"/>
      <c r="U127" s="90"/>
      <c r="V127" s="38"/>
      <c r="W127" s="38"/>
      <c r="X127" s="38"/>
      <c r="Y127" s="37"/>
      <c r="Z127" s="37"/>
      <c r="AA127" s="76"/>
    </row>
    <row r="128" spans="1:27" ht="13.5" hidden="1" thickTop="1">
      <c r="A128" s="188" t="s">
        <v>25</v>
      </c>
      <c r="B128" s="62">
        <v>118201.37896488553</v>
      </c>
      <c r="C128" s="62">
        <v>187591.72293363736</v>
      </c>
      <c r="D128" s="62">
        <v>1443624.2144765784</v>
      </c>
      <c r="E128" s="62">
        <v>92247.59913363351</v>
      </c>
      <c r="F128" s="64">
        <v>21220.204357671777</v>
      </c>
      <c r="G128" s="65">
        <v>4811.972422886398</v>
      </c>
      <c r="H128" s="65">
        <v>16383.444258952597</v>
      </c>
      <c r="I128" s="65">
        <v>621.3728992823309</v>
      </c>
      <c r="J128" s="41">
        <v>1542.1093696938458</v>
      </c>
      <c r="K128" s="61">
        <v>44579.10330848695</v>
      </c>
      <c r="L128" s="64">
        <v>74928.15169474679</v>
      </c>
      <c r="M128" s="41">
        <v>24431.016366788368</v>
      </c>
      <c r="N128" s="61">
        <v>99359.16806153517</v>
      </c>
      <c r="O128" s="72" t="s">
        <v>25</v>
      </c>
      <c r="P128" s="99">
        <v>5274.236235380395</v>
      </c>
      <c r="Q128" s="65">
        <v>24570.177587948896</v>
      </c>
      <c r="R128" s="65">
        <v>60593.634518969244</v>
      </c>
      <c r="S128" s="65">
        <v>9368.214469679926</v>
      </c>
      <c r="T128" s="41">
        <v>72452.28327478051</v>
      </c>
      <c r="U128" s="61">
        <v>172258.54608675896</v>
      </c>
      <c r="V128" s="45" t="s">
        <v>73</v>
      </c>
      <c r="W128" s="33" t="s">
        <v>73</v>
      </c>
      <c r="X128" s="47" t="s">
        <v>73</v>
      </c>
      <c r="Y128" s="60" t="s">
        <v>73</v>
      </c>
      <c r="Z128" s="61">
        <v>55838.86082697057</v>
      </c>
      <c r="AA128" s="92">
        <v>2213700.5937924865</v>
      </c>
    </row>
    <row r="129" spans="1:27" ht="12.75" hidden="1">
      <c r="A129" s="188" t="s">
        <v>30</v>
      </c>
      <c r="B129" s="63">
        <v>24416.49571423185</v>
      </c>
      <c r="C129" s="63">
        <v>38750.24588668479</v>
      </c>
      <c r="D129" s="63">
        <v>316802.01709358103</v>
      </c>
      <c r="E129" s="63">
        <v>71907.4844255327</v>
      </c>
      <c r="F129" s="66">
        <v>4043.777599919304</v>
      </c>
      <c r="G129" s="67">
        <v>3528.7797767833586</v>
      </c>
      <c r="H129" s="67">
        <v>11909.430069032156</v>
      </c>
      <c r="I129" s="67">
        <v>528.9845603100896</v>
      </c>
      <c r="J129" s="41">
        <v>1525.1461666272137</v>
      </c>
      <c r="K129" s="51">
        <v>21536.118172672126</v>
      </c>
      <c r="L129" s="66">
        <v>16889.83001049241</v>
      </c>
      <c r="M129" s="41">
        <v>5666.931144583641</v>
      </c>
      <c r="N129" s="51">
        <v>22556.76115507605</v>
      </c>
      <c r="O129" s="72" t="s">
        <v>30</v>
      </c>
      <c r="P129" s="100">
        <v>1301.1769243593817</v>
      </c>
      <c r="Q129" s="67">
        <v>6470.655464155486</v>
      </c>
      <c r="R129" s="67">
        <v>13781.574108425466</v>
      </c>
      <c r="S129" s="67">
        <v>2347.6432441918673</v>
      </c>
      <c r="T129" s="41">
        <v>22434.405394727968</v>
      </c>
      <c r="U129" s="51">
        <v>46335.45513586017</v>
      </c>
      <c r="V129" s="46" t="s">
        <v>73</v>
      </c>
      <c r="W129" s="34" t="s">
        <v>73</v>
      </c>
      <c r="X129" s="48" t="s">
        <v>73</v>
      </c>
      <c r="Y129" s="56" t="s">
        <v>73</v>
      </c>
      <c r="Z129" s="51">
        <v>17926.001333834323</v>
      </c>
      <c r="AA129" s="93">
        <v>560230.5789174731</v>
      </c>
    </row>
    <row r="130" spans="1:27" ht="12.75" hidden="1">
      <c r="A130" s="188" t="s">
        <v>31</v>
      </c>
      <c r="B130" s="63">
        <v>962.7533907035557</v>
      </c>
      <c r="C130" s="63">
        <v>1527.9395968462784</v>
      </c>
      <c r="D130" s="63">
        <v>2811.914306851683</v>
      </c>
      <c r="E130" s="63">
        <v>3710.619694930536</v>
      </c>
      <c r="F130" s="66">
        <v>585.3849477978421</v>
      </c>
      <c r="G130" s="67">
        <v>160.39908076287992</v>
      </c>
      <c r="H130" s="67">
        <v>823.3207282449882</v>
      </c>
      <c r="I130" s="67">
        <v>23.710281683141574</v>
      </c>
      <c r="J130" s="41">
        <v>111.0318746179569</v>
      </c>
      <c r="K130" s="51">
        <v>1703.8469131068089</v>
      </c>
      <c r="L130" s="66">
        <v>222.2346054012159</v>
      </c>
      <c r="M130" s="41">
        <v>240.14404976922458</v>
      </c>
      <c r="N130" s="51">
        <v>462.3786551704405</v>
      </c>
      <c r="O130" s="72" t="s">
        <v>31</v>
      </c>
      <c r="P130" s="100">
        <v>29.797944832657596</v>
      </c>
      <c r="Q130" s="67">
        <v>122.08783894632991</v>
      </c>
      <c r="R130" s="67">
        <v>744.0755974032528</v>
      </c>
      <c r="S130" s="67">
        <v>100.61328189393716</v>
      </c>
      <c r="T130" s="41">
        <v>2785.7480490145667</v>
      </c>
      <c r="U130" s="51">
        <v>3782.322712090744</v>
      </c>
      <c r="V130" s="46" t="s">
        <v>73</v>
      </c>
      <c r="W130" s="34" t="s">
        <v>73</v>
      </c>
      <c r="X130" s="48" t="s">
        <v>73</v>
      </c>
      <c r="Y130" s="56" t="s">
        <v>73</v>
      </c>
      <c r="Z130" s="51">
        <v>773.8190768761007</v>
      </c>
      <c r="AA130" s="93">
        <v>15735.594346576145</v>
      </c>
    </row>
    <row r="131" spans="1:27" ht="12.75" hidden="1">
      <c r="A131" s="188" t="s">
        <v>32</v>
      </c>
      <c r="B131" s="63">
        <v>484.7195890694986</v>
      </c>
      <c r="C131" s="63">
        <v>769.2751442455221</v>
      </c>
      <c r="D131" s="63">
        <v>2014.5057720728475</v>
      </c>
      <c r="E131" s="63">
        <v>2270.7626660694536</v>
      </c>
      <c r="F131" s="66">
        <v>585.3849477978421</v>
      </c>
      <c r="G131" s="67">
        <v>90.66034999641039</v>
      </c>
      <c r="H131" s="67">
        <v>344.6458862420881</v>
      </c>
      <c r="I131" s="67">
        <v>11.446342881516623</v>
      </c>
      <c r="J131" s="41">
        <v>43.17906235142768</v>
      </c>
      <c r="K131" s="51">
        <v>1075.3165892692848</v>
      </c>
      <c r="L131" s="66">
        <v>70.17934907406818</v>
      </c>
      <c r="M131" s="41">
        <v>160.37942692122846</v>
      </c>
      <c r="N131" s="51">
        <v>230.55877599529663</v>
      </c>
      <c r="O131" s="72" t="s">
        <v>32</v>
      </c>
      <c r="P131" s="100">
        <v>29.797944832657596</v>
      </c>
      <c r="Q131" s="67">
        <v>610.4391947316496</v>
      </c>
      <c r="R131" s="67">
        <v>614.6711456809479</v>
      </c>
      <c r="S131" s="67">
        <v>290.66059213804067</v>
      </c>
      <c r="T131" s="41">
        <v>2934.1690516259987</v>
      </c>
      <c r="U131" s="51">
        <v>4479.737929009294</v>
      </c>
      <c r="V131" s="46" t="s">
        <v>73</v>
      </c>
      <c r="W131" s="34" t="s">
        <v>73</v>
      </c>
      <c r="X131" s="48" t="s">
        <v>73</v>
      </c>
      <c r="Y131" s="56" t="s">
        <v>73</v>
      </c>
      <c r="Z131" s="51">
        <v>598.9567896481201</v>
      </c>
      <c r="AA131" s="93">
        <v>11923.833255379319</v>
      </c>
    </row>
    <row r="132" spans="1:27" ht="12.75" hidden="1">
      <c r="A132" s="188" t="s">
        <v>29</v>
      </c>
      <c r="B132" s="63">
        <v>7498.110608847486</v>
      </c>
      <c r="C132" s="63">
        <v>11899.890679604872</v>
      </c>
      <c r="D132" s="63">
        <v>80936.9662800518</v>
      </c>
      <c r="E132" s="63">
        <v>15815.662779466193</v>
      </c>
      <c r="F132" s="66">
        <v>554.5752137032189</v>
      </c>
      <c r="G132" s="67">
        <v>920.5512461173978</v>
      </c>
      <c r="H132" s="67">
        <v>3937.8983668771916</v>
      </c>
      <c r="I132" s="67">
        <v>98.11151041299962</v>
      </c>
      <c r="J132" s="41">
        <v>353.14304565989073</v>
      </c>
      <c r="K132" s="51">
        <v>5864.279382770698</v>
      </c>
      <c r="L132" s="66">
        <v>7485.797234567273</v>
      </c>
      <c r="M132" s="41">
        <v>2053.712207222658</v>
      </c>
      <c r="N132" s="51">
        <v>9539.50944178993</v>
      </c>
      <c r="O132" s="72" t="s">
        <v>29</v>
      </c>
      <c r="P132" s="100">
        <v>397.3059311021013</v>
      </c>
      <c r="Q132" s="67">
        <v>2304.4079601119774</v>
      </c>
      <c r="R132" s="67">
        <v>3720.3779870162643</v>
      </c>
      <c r="S132" s="67">
        <v>1643.350270934307</v>
      </c>
      <c r="T132" s="41">
        <v>7957.6491400129225</v>
      </c>
      <c r="U132" s="51">
        <v>16023.091289177573</v>
      </c>
      <c r="V132" s="46" t="s">
        <v>73</v>
      </c>
      <c r="W132" s="34" t="s">
        <v>73</v>
      </c>
      <c r="X132" s="48" t="s">
        <v>73</v>
      </c>
      <c r="Y132" s="56" t="s">
        <v>73</v>
      </c>
      <c r="Z132" s="51">
        <v>4839.260700387131</v>
      </c>
      <c r="AA132" s="93">
        <v>152416.77116209565</v>
      </c>
    </row>
    <row r="133" spans="1:27" ht="12.75" hidden="1">
      <c r="A133" s="188" t="s">
        <v>26</v>
      </c>
      <c r="B133" s="63">
        <v>13796.122373033246</v>
      </c>
      <c r="C133" s="63">
        <v>21895.162208974274</v>
      </c>
      <c r="D133" s="63">
        <v>142631.20554978275</v>
      </c>
      <c r="E133" s="63">
        <v>30259.762144088436</v>
      </c>
      <c r="F133" s="66">
        <v>1632.9159070150333</v>
      </c>
      <c r="G133" s="67">
        <v>1813.2069999282078</v>
      </c>
      <c r="H133" s="67">
        <v>6832.285578188061</v>
      </c>
      <c r="I133" s="67">
        <v>153.70803298036606</v>
      </c>
      <c r="J133" s="41">
        <v>635.3490603138645</v>
      </c>
      <c r="K133" s="51">
        <v>11067.465578425534</v>
      </c>
      <c r="L133" s="66">
        <v>9602.87426496833</v>
      </c>
      <c r="M133" s="41">
        <v>1874.3850554754276</v>
      </c>
      <c r="N133" s="51">
        <v>11477.259320443758</v>
      </c>
      <c r="O133" s="72" t="s">
        <v>26</v>
      </c>
      <c r="P133" s="100">
        <v>665.4874345960196</v>
      </c>
      <c r="Q133" s="67">
        <v>5829.694309687254</v>
      </c>
      <c r="R133" s="67">
        <v>6729.031489559851</v>
      </c>
      <c r="S133" s="67">
        <v>2683.020850504991</v>
      </c>
      <c r="T133" s="41">
        <v>25733.918452782105</v>
      </c>
      <c r="U133" s="51">
        <v>41641.15253713022</v>
      </c>
      <c r="V133" s="46" t="s">
        <v>73</v>
      </c>
      <c r="W133" s="34" t="s">
        <v>73</v>
      </c>
      <c r="X133" s="48" t="s">
        <v>73</v>
      </c>
      <c r="Y133" s="56" t="s">
        <v>73</v>
      </c>
      <c r="Z133" s="51">
        <v>9421.210311884914</v>
      </c>
      <c r="AA133" s="93">
        <v>282189.3400237631</v>
      </c>
    </row>
    <row r="134" spans="1:27" ht="12.75" hidden="1">
      <c r="A134" s="188" t="s">
        <v>127</v>
      </c>
      <c r="B134" s="63">
        <v>4422.64838854446</v>
      </c>
      <c r="C134" s="63">
        <v>7018.972523012592</v>
      </c>
      <c r="D134" s="63">
        <v>35064.99109514301</v>
      </c>
      <c r="E134" s="63">
        <v>9891.191763480478</v>
      </c>
      <c r="F134" s="66">
        <v>369.7168091354792</v>
      </c>
      <c r="G134" s="67">
        <v>655.5440692048136</v>
      </c>
      <c r="H134" s="67">
        <v>2326.359732134095</v>
      </c>
      <c r="I134" s="67">
        <v>42.514987845633165</v>
      </c>
      <c r="J134" s="41">
        <v>217.43742112683228</v>
      </c>
      <c r="K134" s="51">
        <v>3611.5730194468533</v>
      </c>
      <c r="L134" s="66">
        <v>2397.79442669733</v>
      </c>
      <c r="M134" s="41">
        <v>697.0115203660912</v>
      </c>
      <c r="N134" s="51">
        <v>3094.805947063421</v>
      </c>
      <c r="O134" s="72" t="s">
        <v>28</v>
      </c>
      <c r="P134" s="100">
        <v>248.31620693881334</v>
      </c>
      <c r="Q134" s="67">
        <v>2884.3251951070447</v>
      </c>
      <c r="R134" s="67">
        <v>2393.9823568626393</v>
      </c>
      <c r="S134" s="67">
        <v>380.094620488207</v>
      </c>
      <c r="T134" s="41">
        <v>14065.744247483388</v>
      </c>
      <c r="U134" s="51">
        <v>19972.462626880093</v>
      </c>
      <c r="V134" s="46" t="s">
        <v>73</v>
      </c>
      <c r="W134" s="34" t="s">
        <v>73</v>
      </c>
      <c r="X134" s="48" t="s">
        <v>73</v>
      </c>
      <c r="Y134" s="56" t="s">
        <v>73</v>
      </c>
      <c r="Z134" s="51">
        <v>2765.7927644637966</v>
      </c>
      <c r="AA134" s="93">
        <v>85842.4381280347</v>
      </c>
    </row>
    <row r="135" spans="1:27" ht="12.75" hidden="1">
      <c r="A135" s="188" t="s">
        <v>129</v>
      </c>
      <c r="B135" s="63">
        <v>11686.756437151498</v>
      </c>
      <c r="C135" s="63">
        <v>18547.48899505066</v>
      </c>
      <c r="D135" s="63">
        <v>118509.59737272297</v>
      </c>
      <c r="E135" s="63">
        <v>27135.329302804897</v>
      </c>
      <c r="F135" s="66">
        <v>1571.2964388257865</v>
      </c>
      <c r="G135" s="67">
        <v>1506.356584555742</v>
      </c>
      <c r="H135" s="67">
        <v>5852.597734888792</v>
      </c>
      <c r="I135" s="67">
        <v>129.99775129722448</v>
      </c>
      <c r="J135" s="41">
        <v>552.0751543503968</v>
      </c>
      <c r="K135" s="51">
        <v>9612.323663917941</v>
      </c>
      <c r="L135" s="66">
        <v>8035.535468980807</v>
      </c>
      <c r="M135" s="41">
        <v>1695.8348951751752</v>
      </c>
      <c r="N135" s="51">
        <v>9731.370364155982</v>
      </c>
      <c r="O135" s="72" t="s">
        <v>27</v>
      </c>
      <c r="P135" s="100">
        <v>506.56506215517913</v>
      </c>
      <c r="Q135" s="67">
        <v>5585.518631794594</v>
      </c>
      <c r="R135" s="67">
        <v>5143.826955961617</v>
      </c>
      <c r="S135" s="67">
        <v>2437.0772725420334</v>
      </c>
      <c r="T135" s="41">
        <v>21064.365370622443</v>
      </c>
      <c r="U135" s="51">
        <v>34737.35329307587</v>
      </c>
      <c r="V135" s="46" t="s">
        <v>73</v>
      </c>
      <c r="W135" s="34" t="s">
        <v>73</v>
      </c>
      <c r="X135" s="48" t="s">
        <v>73</v>
      </c>
      <c r="Y135" s="56" t="s">
        <v>73</v>
      </c>
      <c r="Z135" s="51">
        <v>8109.2369784381735</v>
      </c>
      <c r="AA135" s="93">
        <v>238069.45640731798</v>
      </c>
    </row>
    <row r="136" spans="1:27" s="187" customFormat="1" ht="13.5" hidden="1" thickBot="1">
      <c r="A136" s="190" t="s">
        <v>33</v>
      </c>
      <c r="B136" s="181">
        <v>135550.99735985586</v>
      </c>
      <c r="C136" s="181">
        <v>215126.46775180468</v>
      </c>
      <c r="D136" s="181">
        <v>1584975.36948369</v>
      </c>
      <c r="E136" s="181">
        <v>148288.20056918717</v>
      </c>
      <c r="F136" s="182">
        <v>23238.2419408696</v>
      </c>
      <c r="G136" s="183">
        <v>7378.357715092477</v>
      </c>
      <c r="H136" s="183">
        <v>23238.067996434125</v>
      </c>
      <c r="I136" s="183">
        <v>952.4992469262046</v>
      </c>
      <c r="J136" s="184">
        <v>2536.7699131463764</v>
      </c>
      <c r="K136" s="181">
        <v>57343.93681246878</v>
      </c>
      <c r="L136" s="182">
        <v>80448.92715524016</v>
      </c>
      <c r="M136" s="184">
        <v>26512.837849899603</v>
      </c>
      <c r="N136" s="181">
        <v>106961.76500513978</v>
      </c>
      <c r="O136" s="180" t="s">
        <v>33</v>
      </c>
      <c r="P136" s="185">
        <v>6227.770470025438</v>
      </c>
      <c r="Q136" s="183">
        <v>25485.83638004637</v>
      </c>
      <c r="R136" s="183">
        <v>66158.02594302835</v>
      </c>
      <c r="S136" s="183">
        <v>10665.007880757339</v>
      </c>
      <c r="T136" s="184">
        <v>77487.1803633683</v>
      </c>
      <c r="U136" s="181">
        <v>186023.82103722583</v>
      </c>
      <c r="V136" s="167" t="s">
        <v>73</v>
      </c>
      <c r="W136" s="164" t="s">
        <v>73</v>
      </c>
      <c r="X136" s="165" t="s">
        <v>73</v>
      </c>
      <c r="Y136" s="168" t="s">
        <v>73</v>
      </c>
      <c r="Z136" s="181">
        <v>66665.18927975479</v>
      </c>
      <c r="AA136" s="186">
        <v>2500935.747299127</v>
      </c>
    </row>
    <row r="137" spans="1:93" ht="18" hidden="1">
      <c r="A137" s="39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</row>
    <row r="138" spans="1:27" ht="18" hidden="1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</row>
    <row r="139" spans="1:27" ht="18" hidden="1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</row>
    <row r="140" spans="1:27" ht="12.75" customHeight="1" hidden="1">
      <c r="A140" s="10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10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</row>
    <row r="141" spans="1:27" ht="16.5" hidden="1" thickBot="1">
      <c r="A141" s="373" t="s">
        <v>133</v>
      </c>
      <c r="B141" s="21"/>
      <c r="C141" s="21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21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68"/>
    </row>
    <row r="142" spans="1:27" s="237" customFormat="1" ht="26.25" hidden="1" thickBot="1">
      <c r="A142" s="491">
        <v>1994</v>
      </c>
      <c r="B142" s="224" t="s">
        <v>75</v>
      </c>
      <c r="C142" s="225" t="s">
        <v>74</v>
      </c>
      <c r="D142" s="226" t="s">
        <v>60</v>
      </c>
      <c r="E142" s="227" t="s">
        <v>61</v>
      </c>
      <c r="F142" s="228" t="s">
        <v>62</v>
      </c>
      <c r="G142" s="228"/>
      <c r="H142" s="228"/>
      <c r="I142" s="228"/>
      <c r="J142" s="228"/>
      <c r="K142" s="228"/>
      <c r="L142" s="229" t="s">
        <v>63</v>
      </c>
      <c r="M142" s="230"/>
      <c r="N142" s="231"/>
      <c r="O142" s="232"/>
      <c r="P142" s="233" t="s">
        <v>64</v>
      </c>
      <c r="Q142" s="228"/>
      <c r="R142" s="228"/>
      <c r="S142" s="228"/>
      <c r="T142" s="228"/>
      <c r="U142" s="228"/>
      <c r="V142" s="228" t="s">
        <v>66</v>
      </c>
      <c r="W142" s="228"/>
      <c r="X142" s="228"/>
      <c r="Y142" s="234"/>
      <c r="Z142" s="235" t="s">
        <v>71</v>
      </c>
      <c r="AA142" s="236" t="s">
        <v>5</v>
      </c>
    </row>
    <row r="143" spans="1:27" s="403" customFormat="1" ht="39" hidden="1" thickTop="1">
      <c r="A143" s="490"/>
      <c r="B143" s="120" t="s">
        <v>75</v>
      </c>
      <c r="C143" s="126" t="s">
        <v>74</v>
      </c>
      <c r="D143" s="120" t="s">
        <v>0</v>
      </c>
      <c r="E143" s="126" t="s">
        <v>3</v>
      </c>
      <c r="F143" s="401" t="s">
        <v>47</v>
      </c>
      <c r="G143" s="124" t="s">
        <v>49</v>
      </c>
      <c r="H143" s="124" t="s">
        <v>48</v>
      </c>
      <c r="I143" s="124" t="s">
        <v>50</v>
      </c>
      <c r="J143" s="123" t="s">
        <v>51</v>
      </c>
      <c r="K143" s="120" t="s">
        <v>52</v>
      </c>
      <c r="L143" s="401" t="s">
        <v>45</v>
      </c>
      <c r="M143" s="123" t="s">
        <v>56</v>
      </c>
      <c r="N143" s="120" t="s">
        <v>46</v>
      </c>
      <c r="O143" s="278">
        <v>1994</v>
      </c>
      <c r="P143" s="401" t="s">
        <v>40</v>
      </c>
      <c r="Q143" s="124" t="s">
        <v>41</v>
      </c>
      <c r="R143" s="124" t="s">
        <v>42</v>
      </c>
      <c r="S143" s="124" t="s">
        <v>43</v>
      </c>
      <c r="T143" s="123" t="s">
        <v>44</v>
      </c>
      <c r="U143" s="120" t="s">
        <v>65</v>
      </c>
      <c r="V143" s="401" t="s">
        <v>72</v>
      </c>
      <c r="W143" s="124" t="s">
        <v>67</v>
      </c>
      <c r="X143" s="123" t="s">
        <v>68</v>
      </c>
      <c r="Y143" s="120" t="s">
        <v>69</v>
      </c>
      <c r="Z143" s="120" t="s">
        <v>70</v>
      </c>
      <c r="AA143" s="402" t="s">
        <v>53</v>
      </c>
    </row>
    <row r="144" spans="1:27" ht="12.75" hidden="1">
      <c r="A144" s="155" t="s">
        <v>54</v>
      </c>
      <c r="B144" s="29"/>
      <c r="C144" s="52"/>
      <c r="D144" s="29"/>
      <c r="E144" s="52"/>
      <c r="F144" s="6"/>
      <c r="G144" s="27"/>
      <c r="H144" s="27"/>
      <c r="I144" s="27"/>
      <c r="J144" s="28"/>
      <c r="K144" s="29"/>
      <c r="L144" s="6"/>
      <c r="M144" s="28"/>
      <c r="N144" s="29"/>
      <c r="O144" s="43" t="s">
        <v>54</v>
      </c>
      <c r="P144" s="6"/>
      <c r="Q144" s="27"/>
      <c r="R144" s="27"/>
      <c r="S144" s="27"/>
      <c r="T144" s="28"/>
      <c r="U144" s="29"/>
      <c r="V144" s="6"/>
      <c r="W144" s="27"/>
      <c r="X144" s="28"/>
      <c r="Y144" s="29"/>
      <c r="Z144" s="29"/>
      <c r="AA144" s="87"/>
    </row>
    <row r="145" spans="1:27" ht="12.75" hidden="1">
      <c r="A145" s="188" t="s">
        <v>25</v>
      </c>
      <c r="B145" s="50">
        <v>1214269.568149234</v>
      </c>
      <c r="C145" s="53">
        <v>883099.5979756769</v>
      </c>
      <c r="D145" s="50">
        <v>1732139.0317956635</v>
      </c>
      <c r="E145" s="53">
        <v>125793.21229065607</v>
      </c>
      <c r="F145" s="49">
        <v>55508.787644392905</v>
      </c>
      <c r="G145" s="44">
        <v>12181.727260731026</v>
      </c>
      <c r="H145" s="44">
        <v>63502.274270610695</v>
      </c>
      <c r="I145" s="44">
        <v>6857.9017143838655</v>
      </c>
      <c r="J145" s="54">
        <v>11298.049359267601</v>
      </c>
      <c r="K145" s="51">
        <v>149348.7402493861</v>
      </c>
      <c r="L145" s="49">
        <v>103863.35973049793</v>
      </c>
      <c r="M145" s="54">
        <v>31929.51400667202</v>
      </c>
      <c r="N145" s="51">
        <v>135792.87373716995</v>
      </c>
      <c r="O145" s="72" t="s">
        <v>25</v>
      </c>
      <c r="P145" s="49">
        <v>12767.590128908832</v>
      </c>
      <c r="Q145" s="44">
        <v>29846.74208733974</v>
      </c>
      <c r="R145" s="44">
        <v>93891.76471795254</v>
      </c>
      <c r="S145" s="44">
        <v>14200.39869383814</v>
      </c>
      <c r="T145" s="54">
        <v>77897.92565259307</v>
      </c>
      <c r="U145" s="51">
        <v>228604.42128063232</v>
      </c>
      <c r="V145" s="45" t="s">
        <v>73</v>
      </c>
      <c r="W145" s="33" t="s">
        <v>73</v>
      </c>
      <c r="X145" s="47" t="s">
        <v>73</v>
      </c>
      <c r="Y145" s="55" t="s">
        <v>73</v>
      </c>
      <c r="Z145" s="51">
        <v>160688.6495614658</v>
      </c>
      <c r="AA145" s="51">
        <v>4629736.095039885</v>
      </c>
    </row>
    <row r="146" spans="1:27" ht="12.75" hidden="1">
      <c r="A146" s="188" t="s">
        <v>30</v>
      </c>
      <c r="B146" s="51">
        <v>946599.2265241537</v>
      </c>
      <c r="C146" s="53">
        <v>659021.4783352638</v>
      </c>
      <c r="D146" s="51">
        <v>321493.54154576536</v>
      </c>
      <c r="E146" s="53">
        <v>103108.49737092022</v>
      </c>
      <c r="F146" s="49">
        <v>23095.937577007535</v>
      </c>
      <c r="G146" s="44">
        <v>8824.558330608303</v>
      </c>
      <c r="H146" s="44">
        <v>49800.64581157197</v>
      </c>
      <c r="I146" s="44">
        <v>6460.342194709438</v>
      </c>
      <c r="J146" s="54">
        <v>11677.019568383495</v>
      </c>
      <c r="K146" s="51">
        <v>99858.50348228075</v>
      </c>
      <c r="L146" s="49">
        <v>21783.012589530812</v>
      </c>
      <c r="M146" s="54">
        <v>6762.98757033268</v>
      </c>
      <c r="N146" s="51">
        <v>28546.00015986349</v>
      </c>
      <c r="O146" s="72" t="s">
        <v>30</v>
      </c>
      <c r="P146" s="49">
        <v>3392.786188101648</v>
      </c>
      <c r="Q146" s="44">
        <v>10441.511556540176</v>
      </c>
      <c r="R146" s="44">
        <v>24002.406018123205</v>
      </c>
      <c r="S146" s="44">
        <v>2196.9522871162353</v>
      </c>
      <c r="T146" s="54">
        <v>18213.54489378793</v>
      </c>
      <c r="U146" s="51">
        <v>58247.200943669195</v>
      </c>
      <c r="V146" s="46" t="s">
        <v>73</v>
      </c>
      <c r="W146" s="34" t="s">
        <v>73</v>
      </c>
      <c r="X146" s="48" t="s">
        <v>73</v>
      </c>
      <c r="Y146" s="56" t="s">
        <v>73</v>
      </c>
      <c r="Z146" s="51">
        <v>71934.57911254468</v>
      </c>
      <c r="AA146" s="51">
        <v>2288809.027474461</v>
      </c>
    </row>
    <row r="147" spans="1:27" ht="12.75" hidden="1">
      <c r="A147" s="188" t="s">
        <v>31</v>
      </c>
      <c r="B147" s="51">
        <v>35674.12849713214</v>
      </c>
      <c r="C147" s="53">
        <v>24651.960365720875</v>
      </c>
      <c r="D147" s="51">
        <v>2572.4577318465167</v>
      </c>
      <c r="E147" s="53">
        <v>4616.419808488925</v>
      </c>
      <c r="F147" s="49">
        <v>781.7204389399324</v>
      </c>
      <c r="G147" s="44">
        <v>303.7438555825321</v>
      </c>
      <c r="H147" s="44">
        <v>2877.0839419638733</v>
      </c>
      <c r="I147" s="44">
        <v>187.73643984625718</v>
      </c>
      <c r="J147" s="54">
        <v>521.0840375343548</v>
      </c>
      <c r="K147" s="51">
        <v>4671.36871386695</v>
      </c>
      <c r="L147" s="49">
        <v>1317.3740700484113</v>
      </c>
      <c r="M147" s="54">
        <v>264.88763627098183</v>
      </c>
      <c r="N147" s="51">
        <v>1582.2617063193932</v>
      </c>
      <c r="O147" s="72" t="s">
        <v>31</v>
      </c>
      <c r="P147" s="49">
        <v>107.14061646636782</v>
      </c>
      <c r="Q147" s="44">
        <v>284.91868761848144</v>
      </c>
      <c r="R147" s="44">
        <v>1453.4328903707822</v>
      </c>
      <c r="S147" s="44">
        <v>54.13904574232472</v>
      </c>
      <c r="T147" s="54">
        <v>81.91361672723089</v>
      </c>
      <c r="U147" s="51">
        <v>1981.5448569251869</v>
      </c>
      <c r="V147" s="46" t="s">
        <v>73</v>
      </c>
      <c r="W147" s="34" t="s">
        <v>73</v>
      </c>
      <c r="X147" s="48" t="s">
        <v>73</v>
      </c>
      <c r="Y147" s="56" t="s">
        <v>73</v>
      </c>
      <c r="Z147" s="51">
        <v>3384.579907630665</v>
      </c>
      <c r="AA147" s="51">
        <v>79134.72158793065</v>
      </c>
    </row>
    <row r="148" spans="1:27" ht="12.75" hidden="1">
      <c r="A148" s="188" t="s">
        <v>32</v>
      </c>
      <c r="B148" s="51">
        <v>37937.2222319789</v>
      </c>
      <c r="C148" s="53">
        <v>26259.87607795747</v>
      </c>
      <c r="D148" s="51">
        <v>1617.6794401269826</v>
      </c>
      <c r="E148" s="53">
        <v>4591.054864486238</v>
      </c>
      <c r="F148" s="49">
        <v>978.0342849580426</v>
      </c>
      <c r="G148" s="44">
        <v>255.7842994379218</v>
      </c>
      <c r="H148" s="44">
        <v>1896.5530917878446</v>
      </c>
      <c r="I148" s="44">
        <v>209.8230798281698</v>
      </c>
      <c r="J148" s="54">
        <v>284.2276568369208</v>
      </c>
      <c r="K148" s="51">
        <v>3624.4224128488995</v>
      </c>
      <c r="L148" s="49">
        <v>483.4387677221272</v>
      </c>
      <c r="M148" s="54">
        <v>193.47660988667414</v>
      </c>
      <c r="N148" s="51">
        <v>676.9153776088014</v>
      </c>
      <c r="O148" s="72" t="s">
        <v>32</v>
      </c>
      <c r="P148" s="49">
        <v>142.85415528849043</v>
      </c>
      <c r="Q148" s="44">
        <v>461.80485028435544</v>
      </c>
      <c r="R148" s="44">
        <v>373.73988609534405</v>
      </c>
      <c r="S148" s="44">
        <v>54.13904574232472</v>
      </c>
      <c r="T148" s="54">
        <v>169.56808363615443</v>
      </c>
      <c r="U148" s="51">
        <v>1202.106021046669</v>
      </c>
      <c r="V148" s="46" t="s">
        <v>73</v>
      </c>
      <c r="W148" s="34" t="s">
        <v>73</v>
      </c>
      <c r="X148" s="48" t="s">
        <v>73</v>
      </c>
      <c r="Y148" s="56" t="s">
        <v>73</v>
      </c>
      <c r="Z148" s="51">
        <v>2103.211173912301</v>
      </c>
      <c r="AA148" s="51">
        <v>78012.48759996626</v>
      </c>
    </row>
    <row r="149" spans="1:27" ht="12.75" hidden="1">
      <c r="A149" s="188" t="s">
        <v>29</v>
      </c>
      <c r="B149" s="51">
        <v>380440.5950278644</v>
      </c>
      <c r="C149" s="53">
        <v>265005.5179717362</v>
      </c>
      <c r="D149" s="51">
        <v>90112.37159933698</v>
      </c>
      <c r="E149" s="53">
        <v>32593.95304345202</v>
      </c>
      <c r="F149" s="49">
        <v>8659.905932747357</v>
      </c>
      <c r="G149" s="44">
        <v>3085.3981119699315</v>
      </c>
      <c r="H149" s="44">
        <v>24061.710994451227</v>
      </c>
      <c r="I149" s="44">
        <v>1457.7182388062322</v>
      </c>
      <c r="J149" s="54">
        <v>3908.1302815076606</v>
      </c>
      <c r="K149" s="51">
        <v>41172.86355948241</v>
      </c>
      <c r="L149" s="49">
        <v>7211.16970804499</v>
      </c>
      <c r="M149" s="54">
        <v>2441.1592914300845</v>
      </c>
      <c r="N149" s="51">
        <v>9652.328999475074</v>
      </c>
      <c r="O149" s="72" t="s">
        <v>29</v>
      </c>
      <c r="P149" s="49">
        <v>1607.1092469955174</v>
      </c>
      <c r="Q149" s="44">
        <v>1272.215406664685</v>
      </c>
      <c r="R149" s="44">
        <v>7225.6377978433175</v>
      </c>
      <c r="S149" s="44">
        <v>556.9091850796801</v>
      </c>
      <c r="T149" s="54">
        <v>5518.557171263794</v>
      </c>
      <c r="U149" s="51">
        <v>16180.428807846994</v>
      </c>
      <c r="V149" s="46" t="s">
        <v>73</v>
      </c>
      <c r="W149" s="34" t="s">
        <v>73</v>
      </c>
      <c r="X149" s="48" t="s">
        <v>73</v>
      </c>
      <c r="Y149" s="56" t="s">
        <v>73</v>
      </c>
      <c r="Z149" s="51">
        <v>25560.69194658808</v>
      </c>
      <c r="AA149" s="51">
        <v>860718.7509557821</v>
      </c>
    </row>
    <row r="150" spans="1:27" ht="12.75" hidden="1">
      <c r="A150" s="188" t="s">
        <v>26</v>
      </c>
      <c r="B150" s="51">
        <v>446147.5767524021</v>
      </c>
      <c r="C150" s="53">
        <v>311182.2363788031</v>
      </c>
      <c r="D150" s="51">
        <v>147425.5223681098</v>
      </c>
      <c r="E150" s="53">
        <v>45504.7095408194</v>
      </c>
      <c r="F150" s="49">
        <v>11037.24131505523</v>
      </c>
      <c r="G150" s="44">
        <v>4955.820801609734</v>
      </c>
      <c r="H150" s="44">
        <v>27338.748309513216</v>
      </c>
      <c r="I150" s="44">
        <v>1667.541318634402</v>
      </c>
      <c r="J150" s="54">
        <v>4322.62894772817</v>
      </c>
      <c r="K150" s="51">
        <v>49321.980692540754</v>
      </c>
      <c r="L150" s="49">
        <v>8749.540439902814</v>
      </c>
      <c r="M150" s="54">
        <v>2193.0947704160726</v>
      </c>
      <c r="N150" s="51">
        <v>10942.635210318887</v>
      </c>
      <c r="O150" s="72" t="s">
        <v>26</v>
      </c>
      <c r="P150" s="49">
        <v>1607.1092469955174</v>
      </c>
      <c r="Q150" s="44">
        <v>5874.446791220317</v>
      </c>
      <c r="R150" s="44">
        <v>11585.936468955664</v>
      </c>
      <c r="S150" s="44">
        <v>1662.4602392635297</v>
      </c>
      <c r="T150" s="54">
        <v>17384.59467778747</v>
      </c>
      <c r="U150" s="51">
        <v>38114.5474242225</v>
      </c>
      <c r="V150" s="46" t="s">
        <v>73</v>
      </c>
      <c r="W150" s="34" t="s">
        <v>73</v>
      </c>
      <c r="X150" s="48" t="s">
        <v>73</v>
      </c>
      <c r="Y150" s="56" t="s">
        <v>73</v>
      </c>
      <c r="Z150" s="51">
        <v>30895.758771339453</v>
      </c>
      <c r="AA150" s="51">
        <v>1079534.967138556</v>
      </c>
    </row>
    <row r="151" spans="1:27" ht="12.75" hidden="1">
      <c r="A151" s="188" t="s">
        <v>127</v>
      </c>
      <c r="B151" s="51">
        <v>143937.94103375103</v>
      </c>
      <c r="C151" s="53">
        <v>101056.81592807939</v>
      </c>
      <c r="D151" s="51">
        <v>35972.25915094509</v>
      </c>
      <c r="E151" s="53">
        <v>13367.32548941573</v>
      </c>
      <c r="F151" s="49">
        <v>3119.9059327473565</v>
      </c>
      <c r="G151" s="44">
        <v>1662.5979463464914</v>
      </c>
      <c r="H151" s="44">
        <v>9585.979232641963</v>
      </c>
      <c r="I151" s="44">
        <v>552.1659995478152</v>
      </c>
      <c r="J151" s="54">
        <v>1361.9241890102453</v>
      </c>
      <c r="K151" s="51">
        <v>16282.573300293872</v>
      </c>
      <c r="L151" s="49">
        <v>4570.492942003058</v>
      </c>
      <c r="M151" s="54">
        <v>736.6312951662607</v>
      </c>
      <c r="N151" s="51">
        <v>5307.124237169319</v>
      </c>
      <c r="O151" s="72" t="s">
        <v>28</v>
      </c>
      <c r="P151" s="49">
        <v>410.70569645441</v>
      </c>
      <c r="Q151" s="44">
        <v>2197.0567763743848</v>
      </c>
      <c r="R151" s="44">
        <v>4028.0854390275963</v>
      </c>
      <c r="S151" s="44">
        <v>967.6151893004426</v>
      </c>
      <c r="T151" s="54">
        <v>8220.29074653058</v>
      </c>
      <c r="U151" s="51">
        <v>15823.753847687414</v>
      </c>
      <c r="V151" s="46" t="s">
        <v>73</v>
      </c>
      <c r="W151" s="34" t="s">
        <v>73</v>
      </c>
      <c r="X151" s="48" t="s">
        <v>73</v>
      </c>
      <c r="Y151" s="56" t="s">
        <v>73</v>
      </c>
      <c r="Z151" s="51">
        <v>10391.91183173109</v>
      </c>
      <c r="AA151" s="51">
        <v>342139.7048190729</v>
      </c>
    </row>
    <row r="152" spans="1:27" ht="12.75" hidden="1">
      <c r="A152" s="188" t="s">
        <v>129</v>
      </c>
      <c r="B152" s="51">
        <v>392496.32152679004</v>
      </c>
      <c r="C152" s="53">
        <v>272927.077643222</v>
      </c>
      <c r="D152" s="51">
        <v>119545.41470442382</v>
      </c>
      <c r="E152" s="53">
        <v>40998.20448967545</v>
      </c>
      <c r="F152" s="49">
        <v>9546.125711512823</v>
      </c>
      <c r="G152" s="44">
        <v>4220.44094072571</v>
      </c>
      <c r="H152" s="44">
        <v>23803.676560194377</v>
      </c>
      <c r="I152" s="44">
        <v>1457.7182388062322</v>
      </c>
      <c r="J152" s="54">
        <v>3706.8023579148417</v>
      </c>
      <c r="K152" s="51">
        <v>42734.763809153985</v>
      </c>
      <c r="L152" s="49">
        <v>7182.61874474939</v>
      </c>
      <c r="M152" s="54">
        <v>1965.6284574866354</v>
      </c>
      <c r="N152" s="51">
        <v>9148.247202236027</v>
      </c>
      <c r="O152" s="72" t="s">
        <v>27</v>
      </c>
      <c r="P152" s="49">
        <v>1392.8280140627817</v>
      </c>
      <c r="Q152" s="44">
        <v>4404.1135527487695</v>
      </c>
      <c r="R152" s="44">
        <v>9052.810574309444</v>
      </c>
      <c r="S152" s="44">
        <v>952.4386882452519</v>
      </c>
      <c r="T152" s="54">
        <v>13425.452600703758</v>
      </c>
      <c r="U152" s="51">
        <v>29227.643430070006</v>
      </c>
      <c r="V152" s="46" t="s">
        <v>73</v>
      </c>
      <c r="W152" s="34" t="s">
        <v>73</v>
      </c>
      <c r="X152" s="48" t="s">
        <v>73</v>
      </c>
      <c r="Y152" s="56" t="s">
        <v>73</v>
      </c>
      <c r="Z152" s="51">
        <v>25971.609426721196</v>
      </c>
      <c r="AA152" s="51">
        <v>933049.2822322926</v>
      </c>
    </row>
    <row r="153" spans="1:27" s="174" customFormat="1" ht="13.5" hidden="1" thickBot="1">
      <c r="A153" s="166" t="s">
        <v>33</v>
      </c>
      <c r="B153" s="191">
        <v>2049340.8128024295</v>
      </c>
      <c r="C153" s="198">
        <v>1461094.1225178605</v>
      </c>
      <c r="D153" s="191">
        <v>1819332.3233249392</v>
      </c>
      <c r="E153" s="198">
        <v>213090.89456656843</v>
      </c>
      <c r="F153" s="196">
        <v>72964.3085205082</v>
      </c>
      <c r="G153" s="193">
        <v>19247.768532703616</v>
      </c>
      <c r="H153" s="193">
        <v>94079.35473004737</v>
      </c>
      <c r="I153" s="193">
        <v>11120.623230893</v>
      </c>
      <c r="J153" s="199">
        <v>19635.393959817276</v>
      </c>
      <c r="K153" s="191">
        <v>217047.44897396944</v>
      </c>
      <c r="L153" s="196">
        <v>112798.69272461726</v>
      </c>
      <c r="M153" s="199">
        <v>35242.31471533198</v>
      </c>
      <c r="N153" s="191">
        <v>148041.00743994926</v>
      </c>
      <c r="O153" s="193" t="s">
        <v>33</v>
      </c>
      <c r="P153" s="196">
        <v>14821.118611180882</v>
      </c>
      <c r="Q153" s="193">
        <v>31777.237950574323</v>
      </c>
      <c r="R153" s="193">
        <v>106432.81422915186</v>
      </c>
      <c r="S153" s="193">
        <v>14937.30787891782</v>
      </c>
      <c r="T153" s="199">
        <v>80210.82903949969</v>
      </c>
      <c r="U153" s="191">
        <v>248179.30770932458</v>
      </c>
      <c r="V153" s="167" t="s">
        <v>73</v>
      </c>
      <c r="W153" s="164" t="s">
        <v>73</v>
      </c>
      <c r="X153" s="165" t="s">
        <v>73</v>
      </c>
      <c r="Y153" s="168" t="s">
        <v>73</v>
      </c>
      <c r="Z153" s="191">
        <v>208547.69121364516</v>
      </c>
      <c r="AA153" s="191">
        <v>6364673.608548686</v>
      </c>
    </row>
    <row r="154" spans="1:27" ht="14.25" hidden="1" thickBot="1" thickTop="1">
      <c r="A154" s="169" t="s">
        <v>24</v>
      </c>
      <c r="B154" s="88"/>
      <c r="C154" s="40"/>
      <c r="D154" s="5"/>
      <c r="E154" s="5"/>
      <c r="F154" s="10"/>
      <c r="G154" s="10"/>
      <c r="H154" s="10"/>
      <c r="I154" s="10"/>
      <c r="J154" s="10"/>
      <c r="K154" s="90"/>
      <c r="L154" s="10"/>
      <c r="M154" s="10"/>
      <c r="N154" s="89"/>
      <c r="O154" s="73" t="s">
        <v>24</v>
      </c>
      <c r="P154" s="91"/>
      <c r="Q154" s="10"/>
      <c r="R154" s="10"/>
      <c r="S154" s="10"/>
      <c r="T154" s="10"/>
      <c r="U154" s="90"/>
      <c r="V154" s="10"/>
      <c r="W154" s="10"/>
      <c r="X154" s="10"/>
      <c r="Y154" s="5"/>
      <c r="Z154" s="5"/>
      <c r="AA154" s="74"/>
    </row>
    <row r="155" spans="1:27" ht="13.5" hidden="1" thickTop="1">
      <c r="A155" s="188" t="s">
        <v>25</v>
      </c>
      <c r="B155" s="62">
        <v>1110334.7068035284</v>
      </c>
      <c r="C155" s="62">
        <v>761595.9556015023</v>
      </c>
      <c r="D155" s="62">
        <v>61280</v>
      </c>
      <c r="E155" s="62">
        <v>39841.138753323015</v>
      </c>
      <c r="F155" s="64">
        <v>39160</v>
      </c>
      <c r="G155" s="65">
        <v>7620</v>
      </c>
      <c r="H155" s="65">
        <v>49220</v>
      </c>
      <c r="I155" s="65">
        <v>6210</v>
      </c>
      <c r="J155" s="41">
        <v>9540</v>
      </c>
      <c r="K155" s="61">
        <v>111750</v>
      </c>
      <c r="L155" s="64">
        <v>47880</v>
      </c>
      <c r="M155" s="41">
        <v>13120</v>
      </c>
      <c r="N155" s="61">
        <v>61000</v>
      </c>
      <c r="O155" s="72" t="s">
        <v>25</v>
      </c>
      <c r="P155" s="99">
        <v>7150</v>
      </c>
      <c r="Q155" s="65">
        <v>5540</v>
      </c>
      <c r="R155" s="65">
        <v>22610</v>
      </c>
      <c r="S155" s="65">
        <v>1990</v>
      </c>
      <c r="T155" s="41">
        <v>7610</v>
      </c>
      <c r="U155" s="61">
        <v>44900</v>
      </c>
      <c r="V155" s="45" t="s">
        <v>73</v>
      </c>
      <c r="W155" s="33" t="s">
        <v>73</v>
      </c>
      <c r="X155" s="47" t="s">
        <v>73</v>
      </c>
      <c r="Y155" s="60" t="s">
        <v>73</v>
      </c>
      <c r="Z155" s="61">
        <v>93479.33759496923</v>
      </c>
      <c r="AA155" s="92">
        <v>2284181.138753323</v>
      </c>
    </row>
    <row r="156" spans="1:37" ht="12.75" hidden="1">
      <c r="A156" s="188" t="s">
        <v>30</v>
      </c>
      <c r="B156" s="63">
        <v>926450.5359873741</v>
      </c>
      <c r="C156" s="63">
        <v>635466.9244772869</v>
      </c>
      <c r="D156" s="63">
        <v>14910</v>
      </c>
      <c r="E156" s="63">
        <v>32656.451612903227</v>
      </c>
      <c r="F156" s="66">
        <v>21250</v>
      </c>
      <c r="G156" s="67">
        <v>5520</v>
      </c>
      <c r="H156" s="67">
        <v>38600</v>
      </c>
      <c r="I156" s="67">
        <v>5850</v>
      </c>
      <c r="J156" s="41">
        <v>9860</v>
      </c>
      <c r="K156" s="51">
        <v>81080</v>
      </c>
      <c r="L156" s="66">
        <v>8290</v>
      </c>
      <c r="M156" s="41">
        <v>2400</v>
      </c>
      <c r="N156" s="51">
        <v>10690</v>
      </c>
      <c r="O156" s="72" t="s">
        <v>30</v>
      </c>
      <c r="P156" s="100">
        <v>1900</v>
      </c>
      <c r="Q156" s="67">
        <v>1890</v>
      </c>
      <c r="R156" s="67">
        <v>5780</v>
      </c>
      <c r="S156" s="67">
        <v>490</v>
      </c>
      <c r="T156" s="41">
        <v>2370</v>
      </c>
      <c r="U156" s="51">
        <v>12430</v>
      </c>
      <c r="V156" s="46" t="s">
        <v>73</v>
      </c>
      <c r="W156" s="34" t="s">
        <v>73</v>
      </c>
      <c r="X156" s="48" t="s">
        <v>73</v>
      </c>
      <c r="Y156" s="56" t="s">
        <v>73</v>
      </c>
      <c r="Z156" s="51">
        <v>49732.539535338954</v>
      </c>
      <c r="AA156" s="93">
        <v>1763416.4516129033</v>
      </c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</row>
    <row r="157" spans="1:37" ht="12.75" hidden="1">
      <c r="A157" s="188" t="s">
        <v>31</v>
      </c>
      <c r="B157" s="63">
        <v>35296.34054956752</v>
      </c>
      <c r="C157" s="63">
        <v>24210.312480883807</v>
      </c>
      <c r="D157" s="63">
        <v>570</v>
      </c>
      <c r="E157" s="63">
        <v>1462.1092727056302</v>
      </c>
      <c r="F157" s="66">
        <v>570</v>
      </c>
      <c r="G157" s="67">
        <v>190</v>
      </c>
      <c r="H157" s="67">
        <v>2230</v>
      </c>
      <c r="I157" s="67">
        <v>170</v>
      </c>
      <c r="J157" s="41">
        <v>440</v>
      </c>
      <c r="K157" s="51">
        <v>3600</v>
      </c>
      <c r="L157" s="66">
        <v>260</v>
      </c>
      <c r="M157" s="41">
        <v>80</v>
      </c>
      <c r="N157" s="51">
        <v>340</v>
      </c>
      <c r="O157" s="72" t="s">
        <v>31</v>
      </c>
      <c r="P157" s="100">
        <v>60</v>
      </c>
      <c r="Q157" s="67">
        <v>130</v>
      </c>
      <c r="R157" s="67">
        <v>350</v>
      </c>
      <c r="S157" s="67">
        <v>20</v>
      </c>
      <c r="T157" s="41">
        <v>60</v>
      </c>
      <c r="U157" s="51">
        <v>620</v>
      </c>
      <c r="V157" s="46" t="s">
        <v>73</v>
      </c>
      <c r="W157" s="34" t="s">
        <v>73</v>
      </c>
      <c r="X157" s="48" t="s">
        <v>73</v>
      </c>
      <c r="Y157" s="56" t="s">
        <v>73</v>
      </c>
      <c r="Z157" s="51">
        <v>2483.346969548674</v>
      </c>
      <c r="AA157" s="93">
        <v>68582.10927270562</v>
      </c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</row>
    <row r="158" spans="1:37" ht="12.75" hidden="1">
      <c r="A158" s="188" t="s">
        <v>32</v>
      </c>
      <c r="B158" s="63">
        <v>37444.2989099184</v>
      </c>
      <c r="C158" s="63">
        <v>25683.630742503392</v>
      </c>
      <c r="D158" s="63">
        <v>300</v>
      </c>
      <c r="E158" s="63">
        <v>1454.075705273182</v>
      </c>
      <c r="F158" s="66">
        <v>720</v>
      </c>
      <c r="G158" s="67">
        <v>160</v>
      </c>
      <c r="H158" s="67">
        <v>1470</v>
      </c>
      <c r="I158" s="67">
        <v>190</v>
      </c>
      <c r="J158" s="41">
        <v>240</v>
      </c>
      <c r="K158" s="51">
        <v>2780</v>
      </c>
      <c r="L158" s="66">
        <v>380</v>
      </c>
      <c r="M158" s="41">
        <v>70</v>
      </c>
      <c r="N158" s="51">
        <v>450</v>
      </c>
      <c r="O158" s="72" t="s">
        <v>32</v>
      </c>
      <c r="P158" s="100">
        <v>80</v>
      </c>
      <c r="Q158" s="67">
        <v>90</v>
      </c>
      <c r="R158" s="67">
        <v>90</v>
      </c>
      <c r="S158" s="67">
        <v>20</v>
      </c>
      <c r="T158" s="41">
        <v>60</v>
      </c>
      <c r="U158" s="51">
        <v>340</v>
      </c>
      <c r="V158" s="46" t="s">
        <v>73</v>
      </c>
      <c r="W158" s="34" t="s">
        <v>73</v>
      </c>
      <c r="X158" s="48" t="s">
        <v>73</v>
      </c>
      <c r="Y158" s="56" t="s">
        <v>73</v>
      </c>
      <c r="Z158" s="51">
        <v>1522.0703475782082</v>
      </c>
      <c r="AA158" s="93">
        <v>69974.07570527318</v>
      </c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</row>
    <row r="159" spans="1:37" ht="12.75" hidden="1">
      <c r="A159" s="188" t="s">
        <v>29</v>
      </c>
      <c r="B159" s="63">
        <v>372046.5066310239</v>
      </c>
      <c r="C159" s="63">
        <v>255192.52258768977</v>
      </c>
      <c r="D159" s="63">
        <v>5480</v>
      </c>
      <c r="E159" s="63">
        <v>10323.134150696345</v>
      </c>
      <c r="F159" s="66">
        <v>8210</v>
      </c>
      <c r="G159" s="67">
        <v>1930</v>
      </c>
      <c r="H159" s="67">
        <v>18650</v>
      </c>
      <c r="I159" s="67">
        <v>1320</v>
      </c>
      <c r="J159" s="41">
        <v>3300</v>
      </c>
      <c r="K159" s="51">
        <v>33410</v>
      </c>
      <c r="L159" s="66">
        <v>2430</v>
      </c>
      <c r="M159" s="41">
        <v>860</v>
      </c>
      <c r="N159" s="51">
        <v>3290</v>
      </c>
      <c r="O159" s="72" t="s">
        <v>29</v>
      </c>
      <c r="P159" s="100">
        <v>900</v>
      </c>
      <c r="Q159" s="67">
        <v>730</v>
      </c>
      <c r="R159" s="67">
        <v>1740</v>
      </c>
      <c r="S159" s="67">
        <v>170</v>
      </c>
      <c r="T159" s="41">
        <v>840</v>
      </c>
      <c r="U159" s="51">
        <v>4380</v>
      </c>
      <c r="V159" s="46" t="s">
        <v>73</v>
      </c>
      <c r="W159" s="34" t="s">
        <v>73</v>
      </c>
      <c r="X159" s="48" t="s">
        <v>73</v>
      </c>
      <c r="Y159" s="56" t="s">
        <v>73</v>
      </c>
      <c r="Z159" s="51">
        <v>17450.97078128632</v>
      </c>
      <c r="AA159" s="93">
        <v>701573.1341506963</v>
      </c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</row>
    <row r="160" spans="1:37" ht="12.75" hidden="1">
      <c r="A160" s="188" t="s">
        <v>26</v>
      </c>
      <c r="B160" s="63">
        <v>435461.57480700297</v>
      </c>
      <c r="C160" s="63">
        <v>298689.91049341176</v>
      </c>
      <c r="D160" s="63">
        <v>7710</v>
      </c>
      <c r="E160" s="63">
        <v>14412.219973812642</v>
      </c>
      <c r="F160" s="66">
        <v>9800</v>
      </c>
      <c r="G160" s="67">
        <v>3100</v>
      </c>
      <c r="H160" s="67">
        <v>21190</v>
      </c>
      <c r="I160" s="67">
        <v>1510</v>
      </c>
      <c r="J160" s="41">
        <v>3650</v>
      </c>
      <c r="K160" s="51">
        <v>39250</v>
      </c>
      <c r="L160" s="66">
        <v>3750</v>
      </c>
      <c r="M160" s="41">
        <v>750</v>
      </c>
      <c r="N160" s="51">
        <v>4500</v>
      </c>
      <c r="O160" s="72" t="s">
        <v>26</v>
      </c>
      <c r="P160" s="100">
        <v>900</v>
      </c>
      <c r="Q160" s="67">
        <v>1010</v>
      </c>
      <c r="R160" s="67">
        <v>2790</v>
      </c>
      <c r="S160" s="67">
        <v>240</v>
      </c>
      <c r="T160" s="41">
        <v>1300</v>
      </c>
      <c r="U160" s="51">
        <v>6240</v>
      </c>
      <c r="V160" s="46" t="s">
        <v>73</v>
      </c>
      <c r="W160" s="34" t="s">
        <v>73</v>
      </c>
      <c r="X160" s="48" t="s">
        <v>73</v>
      </c>
      <c r="Y160" s="56" t="s">
        <v>73</v>
      </c>
      <c r="Z160" s="51">
        <v>20628.514699585256</v>
      </c>
      <c r="AA160" s="93">
        <v>826892.2199738127</v>
      </c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</row>
    <row r="161" spans="1:37" ht="12.75" hidden="1">
      <c r="A161" s="188" t="s">
        <v>127</v>
      </c>
      <c r="B161" s="63">
        <v>139120.2452071889</v>
      </c>
      <c r="C161" s="63">
        <v>95424.75385382384</v>
      </c>
      <c r="D161" s="63">
        <v>2470</v>
      </c>
      <c r="E161" s="63">
        <v>4233.690036900369</v>
      </c>
      <c r="F161" s="66">
        <v>2670</v>
      </c>
      <c r="G161" s="67">
        <v>1040</v>
      </c>
      <c r="H161" s="67">
        <v>7430</v>
      </c>
      <c r="I161" s="67">
        <v>500</v>
      </c>
      <c r="J161" s="41">
        <v>1150</v>
      </c>
      <c r="K161" s="51">
        <v>12790</v>
      </c>
      <c r="L161" s="66">
        <v>1180</v>
      </c>
      <c r="M161" s="41">
        <v>200</v>
      </c>
      <c r="N161" s="51">
        <v>1380</v>
      </c>
      <c r="O161" s="72" t="s">
        <v>28</v>
      </c>
      <c r="P161" s="100">
        <v>230</v>
      </c>
      <c r="Q161" s="67">
        <v>400</v>
      </c>
      <c r="R161" s="67">
        <v>970</v>
      </c>
      <c r="S161" s="67">
        <v>80</v>
      </c>
      <c r="T161" s="41">
        <v>430</v>
      </c>
      <c r="U161" s="51">
        <v>2110</v>
      </c>
      <c r="V161" s="46" t="s">
        <v>73</v>
      </c>
      <c r="W161" s="34" t="s">
        <v>73</v>
      </c>
      <c r="X161" s="48" t="s">
        <v>73</v>
      </c>
      <c r="Y161" s="56" t="s">
        <v>73</v>
      </c>
      <c r="Z161" s="51">
        <v>6855.000938987239</v>
      </c>
      <c r="AA161" s="93">
        <v>264383.69003690034</v>
      </c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</row>
    <row r="162" spans="1:37" ht="12.75" hidden="1">
      <c r="A162" s="188" t="s">
        <v>129</v>
      </c>
      <c r="B162" s="63">
        <v>384821.82922054885</v>
      </c>
      <c r="C162" s="63">
        <v>263955.31632553187</v>
      </c>
      <c r="D162" s="63">
        <v>6640</v>
      </c>
      <c r="E162" s="63">
        <v>12984.922826647622</v>
      </c>
      <c r="F162" s="66">
        <v>8600</v>
      </c>
      <c r="G162" s="67">
        <v>2640</v>
      </c>
      <c r="H162" s="67">
        <v>18450</v>
      </c>
      <c r="I162" s="67">
        <v>1320</v>
      </c>
      <c r="J162" s="41">
        <v>3130</v>
      </c>
      <c r="K162" s="51">
        <v>34140</v>
      </c>
      <c r="L162" s="66">
        <v>3160</v>
      </c>
      <c r="M162" s="41">
        <v>660</v>
      </c>
      <c r="N162" s="51">
        <v>3820</v>
      </c>
      <c r="O162" s="72" t="s">
        <v>27</v>
      </c>
      <c r="P162" s="100">
        <v>780</v>
      </c>
      <c r="Q162" s="67">
        <v>810</v>
      </c>
      <c r="R162" s="67">
        <v>2180</v>
      </c>
      <c r="S162" s="67">
        <v>190</v>
      </c>
      <c r="T162" s="41">
        <v>1110</v>
      </c>
      <c r="U162" s="51">
        <v>5070</v>
      </c>
      <c r="V162" s="46" t="s">
        <v>73</v>
      </c>
      <c r="W162" s="34" t="s">
        <v>73</v>
      </c>
      <c r="X162" s="48" t="s">
        <v>73</v>
      </c>
      <c r="Y162" s="56" t="s">
        <v>73</v>
      </c>
      <c r="Z162" s="51">
        <v>17592.854453919277</v>
      </c>
      <c r="AA162" s="93">
        <v>729024.9228266476</v>
      </c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</row>
    <row r="163" spans="1:27" s="174" customFormat="1" ht="13.5" hidden="1" thickBot="1">
      <c r="A163" s="166" t="s">
        <v>33</v>
      </c>
      <c r="B163" s="191">
        <v>1934630</v>
      </c>
      <c r="C163" s="191">
        <v>1326993</v>
      </c>
      <c r="D163" s="191">
        <v>71830</v>
      </c>
      <c r="E163" s="191">
        <v>67490</v>
      </c>
      <c r="F163" s="192">
        <v>55590</v>
      </c>
      <c r="G163" s="193">
        <v>12040</v>
      </c>
      <c r="H163" s="193">
        <v>72920</v>
      </c>
      <c r="I163" s="193">
        <v>10070</v>
      </c>
      <c r="J163" s="194">
        <v>16580</v>
      </c>
      <c r="K163" s="191">
        <v>167200</v>
      </c>
      <c r="L163" s="192">
        <v>52310</v>
      </c>
      <c r="M163" s="194">
        <v>14830</v>
      </c>
      <c r="N163" s="191">
        <v>67140</v>
      </c>
      <c r="O163" s="193" t="s">
        <v>33</v>
      </c>
      <c r="P163" s="196">
        <v>8300</v>
      </c>
      <c r="Q163" s="193">
        <v>6510</v>
      </c>
      <c r="R163" s="193">
        <v>25630</v>
      </c>
      <c r="S163" s="193">
        <v>2340</v>
      </c>
      <c r="T163" s="194">
        <v>8630</v>
      </c>
      <c r="U163" s="191">
        <v>51410</v>
      </c>
      <c r="V163" s="167" t="s">
        <v>73</v>
      </c>
      <c r="W163" s="164" t="s">
        <v>73</v>
      </c>
      <c r="X163" s="165" t="s">
        <v>73</v>
      </c>
      <c r="Y163" s="168" t="s">
        <v>73</v>
      </c>
      <c r="Z163" s="191">
        <v>126586</v>
      </c>
      <c r="AA163" s="197">
        <v>3813279</v>
      </c>
    </row>
    <row r="164" spans="1:37" ht="14.25" hidden="1" thickBot="1" thickTop="1">
      <c r="A164" s="170" t="s">
        <v>34</v>
      </c>
      <c r="B164" s="37"/>
      <c r="C164" s="37"/>
      <c r="D164" s="37"/>
      <c r="E164" s="37"/>
      <c r="F164" s="38"/>
      <c r="G164" s="38"/>
      <c r="H164" s="38"/>
      <c r="I164" s="38"/>
      <c r="J164" s="38"/>
      <c r="K164" s="90"/>
      <c r="L164" s="38"/>
      <c r="M164" s="38"/>
      <c r="N164" s="98"/>
      <c r="O164" s="75" t="s">
        <v>34</v>
      </c>
      <c r="P164" s="94"/>
      <c r="Q164" s="38"/>
      <c r="R164" s="38"/>
      <c r="S164" s="38"/>
      <c r="T164" s="38"/>
      <c r="U164" s="90"/>
      <c r="V164" s="38"/>
      <c r="W164" s="38"/>
      <c r="X164" s="38"/>
      <c r="Y164" s="37"/>
      <c r="Z164" s="37"/>
      <c r="AA164" s="76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</row>
    <row r="165" spans="1:37" ht="13.5" hidden="1" thickTop="1">
      <c r="A165" s="188" t="s">
        <v>25</v>
      </c>
      <c r="B165" s="62">
        <v>103934.8613457055</v>
      </c>
      <c r="C165" s="62">
        <v>121503.64237417461</v>
      </c>
      <c r="D165" s="62">
        <v>1670859.0317956635</v>
      </c>
      <c r="E165" s="62">
        <v>85952.07353733305</v>
      </c>
      <c r="F165" s="64">
        <v>16348.787644392905</v>
      </c>
      <c r="G165" s="65">
        <v>4561.727260731025</v>
      </c>
      <c r="H165" s="65">
        <v>14282.274270610691</v>
      </c>
      <c r="I165" s="65">
        <v>647.9017143838652</v>
      </c>
      <c r="J165" s="41">
        <v>1758.0493592676007</v>
      </c>
      <c r="K165" s="61">
        <v>37598.740249386086</v>
      </c>
      <c r="L165" s="64">
        <v>55983.35973049794</v>
      </c>
      <c r="M165" s="41">
        <v>18809.51400667202</v>
      </c>
      <c r="N165" s="61">
        <v>74792.87373716995</v>
      </c>
      <c r="O165" s="72" t="s">
        <v>25</v>
      </c>
      <c r="P165" s="99">
        <v>5617.590128908832</v>
      </c>
      <c r="Q165" s="65">
        <v>24306.74208733974</v>
      </c>
      <c r="R165" s="65">
        <v>71281.76471795254</v>
      </c>
      <c r="S165" s="65">
        <v>12210.39869383814</v>
      </c>
      <c r="T165" s="41">
        <v>70287.92565259307</v>
      </c>
      <c r="U165" s="61">
        <v>183704.42128063232</v>
      </c>
      <c r="V165" s="45" t="s">
        <v>73</v>
      </c>
      <c r="W165" s="33" t="s">
        <v>73</v>
      </c>
      <c r="X165" s="47" t="s">
        <v>73</v>
      </c>
      <c r="Y165" s="60" t="s">
        <v>73</v>
      </c>
      <c r="Z165" s="61">
        <v>67209.31196649658</v>
      </c>
      <c r="AA165" s="92">
        <v>2345554.9562865617</v>
      </c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</row>
    <row r="166" spans="1:37" ht="12.75" hidden="1">
      <c r="A166" s="188" t="s">
        <v>30</v>
      </c>
      <c r="B166" s="63">
        <v>20148.690536779544</v>
      </c>
      <c r="C166" s="63">
        <v>23554.553857976865</v>
      </c>
      <c r="D166" s="63">
        <v>306583.54154576536</v>
      </c>
      <c r="E166" s="63">
        <v>70452.04575801699</v>
      </c>
      <c r="F166" s="66">
        <v>1845.9375770075358</v>
      </c>
      <c r="G166" s="67">
        <v>3304.5583306083017</v>
      </c>
      <c r="H166" s="67">
        <v>11200.645811571974</v>
      </c>
      <c r="I166" s="67">
        <v>610.3421947094382</v>
      </c>
      <c r="J166" s="41">
        <v>1817.0195683834952</v>
      </c>
      <c r="K166" s="51">
        <v>18778.503482280747</v>
      </c>
      <c r="L166" s="66">
        <v>13493.012589530812</v>
      </c>
      <c r="M166" s="41">
        <v>4362.98757033268</v>
      </c>
      <c r="N166" s="51">
        <v>17856.00015986349</v>
      </c>
      <c r="O166" s="72" t="s">
        <v>30</v>
      </c>
      <c r="P166" s="100">
        <v>1492.7861881016477</v>
      </c>
      <c r="Q166" s="67">
        <v>8551.511556540176</v>
      </c>
      <c r="R166" s="67">
        <v>18222.406018123205</v>
      </c>
      <c r="S166" s="67">
        <v>1706.9522871162355</v>
      </c>
      <c r="T166" s="41">
        <v>15843.54489378793</v>
      </c>
      <c r="U166" s="51">
        <v>45817.200943669195</v>
      </c>
      <c r="V166" s="46" t="s">
        <v>73</v>
      </c>
      <c r="W166" s="34" t="s">
        <v>73</v>
      </c>
      <c r="X166" s="48" t="s">
        <v>73</v>
      </c>
      <c r="Y166" s="56" t="s">
        <v>73</v>
      </c>
      <c r="Z166" s="51">
        <v>22202.039577205724</v>
      </c>
      <c r="AA166" s="93">
        <v>525392.575861558</v>
      </c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</row>
    <row r="167" spans="1:37" ht="12.75" hidden="1">
      <c r="A167" s="188" t="s">
        <v>31</v>
      </c>
      <c r="B167" s="63">
        <v>377.7879475646165</v>
      </c>
      <c r="C167" s="63">
        <v>441.6478848370663</v>
      </c>
      <c r="D167" s="63">
        <v>2002.4577318465167</v>
      </c>
      <c r="E167" s="63">
        <v>3154.310535783294</v>
      </c>
      <c r="F167" s="66">
        <v>211.7204389399324</v>
      </c>
      <c r="G167" s="67">
        <v>113.74385558253212</v>
      </c>
      <c r="H167" s="67">
        <v>647.0839419638733</v>
      </c>
      <c r="I167" s="67">
        <v>17.736439846257177</v>
      </c>
      <c r="J167" s="41">
        <v>81.08403753435476</v>
      </c>
      <c r="K167" s="51">
        <v>1071.3687138669497</v>
      </c>
      <c r="L167" s="66">
        <v>1057.3740700484113</v>
      </c>
      <c r="M167" s="41">
        <v>184.88763627098186</v>
      </c>
      <c r="N167" s="51">
        <v>1242.2617063193932</v>
      </c>
      <c r="O167" s="72" t="s">
        <v>31</v>
      </c>
      <c r="P167" s="100">
        <v>47.140616466367824</v>
      </c>
      <c r="Q167" s="67">
        <v>154.91868761848144</v>
      </c>
      <c r="R167" s="67">
        <v>1103.4328903707822</v>
      </c>
      <c r="S167" s="67">
        <v>34.13904574232472</v>
      </c>
      <c r="T167" s="41">
        <v>21.913616727230888</v>
      </c>
      <c r="U167" s="51">
        <v>1361.5448569251869</v>
      </c>
      <c r="V167" s="46" t="s">
        <v>73</v>
      </c>
      <c r="W167" s="34" t="s">
        <v>73</v>
      </c>
      <c r="X167" s="48" t="s">
        <v>73</v>
      </c>
      <c r="Y167" s="56" t="s">
        <v>73</v>
      </c>
      <c r="Z167" s="51">
        <v>901.2329380819906</v>
      </c>
      <c r="AA167" s="93">
        <v>10552.612315225017</v>
      </c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</row>
    <row r="168" spans="1:37" ht="12.75" hidden="1">
      <c r="A168" s="188" t="s">
        <v>32</v>
      </c>
      <c r="B168" s="63">
        <v>492.9233220604996</v>
      </c>
      <c r="C168" s="63">
        <v>576.2453354540769</v>
      </c>
      <c r="D168" s="63">
        <v>1317.6794401269826</v>
      </c>
      <c r="E168" s="63">
        <v>3136.9791592130564</v>
      </c>
      <c r="F168" s="66">
        <v>258.0342849580426</v>
      </c>
      <c r="G168" s="67">
        <v>95.78429943792179</v>
      </c>
      <c r="H168" s="67">
        <v>426.55309178784466</v>
      </c>
      <c r="I168" s="67">
        <v>19.823079828169785</v>
      </c>
      <c r="J168" s="41">
        <v>44.22765683692077</v>
      </c>
      <c r="K168" s="51">
        <v>844.4224128488996</v>
      </c>
      <c r="L168" s="66">
        <v>103.43876772212718</v>
      </c>
      <c r="M168" s="41">
        <v>123.47660988667414</v>
      </c>
      <c r="N168" s="51">
        <v>226.91537760880132</v>
      </c>
      <c r="O168" s="72" t="s">
        <v>32</v>
      </c>
      <c r="P168" s="100">
        <v>62.85415528849043</v>
      </c>
      <c r="Q168" s="67">
        <v>371.80485028435544</v>
      </c>
      <c r="R168" s="67">
        <v>283.73988609534405</v>
      </c>
      <c r="S168" s="67">
        <v>34.13904574232472</v>
      </c>
      <c r="T168" s="41">
        <v>109.56808363615443</v>
      </c>
      <c r="U168" s="51">
        <v>862.106021046669</v>
      </c>
      <c r="V168" s="46" t="s">
        <v>73</v>
      </c>
      <c r="W168" s="34" t="s">
        <v>73</v>
      </c>
      <c r="X168" s="48" t="s">
        <v>73</v>
      </c>
      <c r="Y168" s="56" t="s">
        <v>73</v>
      </c>
      <c r="Z168" s="51">
        <v>581.140826334093</v>
      </c>
      <c r="AA168" s="93">
        <v>8038.4118946930785</v>
      </c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</row>
    <row r="169" spans="1:37" ht="12.75" hidden="1">
      <c r="A169" s="188" t="s">
        <v>29</v>
      </c>
      <c r="B169" s="63">
        <v>8394.088396840478</v>
      </c>
      <c r="C169" s="63">
        <v>9812.995384046435</v>
      </c>
      <c r="D169" s="63">
        <v>84632.37159933698</v>
      </c>
      <c r="E169" s="63">
        <v>22270.818892755673</v>
      </c>
      <c r="F169" s="66">
        <v>449.90593274735636</v>
      </c>
      <c r="G169" s="67">
        <v>1155.3981119699315</v>
      </c>
      <c r="H169" s="67">
        <v>5411.710994451227</v>
      </c>
      <c r="I169" s="67">
        <v>137.7182388062322</v>
      </c>
      <c r="J169" s="41">
        <v>608.1302815076607</v>
      </c>
      <c r="K169" s="51">
        <v>7762.863559482407</v>
      </c>
      <c r="L169" s="66">
        <v>4781.16970804499</v>
      </c>
      <c r="M169" s="41">
        <v>1581.1592914300845</v>
      </c>
      <c r="N169" s="51">
        <v>6362.328999475075</v>
      </c>
      <c r="O169" s="72" t="s">
        <v>29</v>
      </c>
      <c r="P169" s="100">
        <v>707.1092469955173</v>
      </c>
      <c r="Q169" s="67">
        <v>542.215406664685</v>
      </c>
      <c r="R169" s="67">
        <v>5485.6377978433175</v>
      </c>
      <c r="S169" s="67">
        <v>386.90918507968007</v>
      </c>
      <c r="T169" s="41">
        <v>4678.557171263794</v>
      </c>
      <c r="U169" s="51">
        <v>11800.428807846994</v>
      </c>
      <c r="V169" s="46" t="s">
        <v>73</v>
      </c>
      <c r="W169" s="34" t="s">
        <v>73</v>
      </c>
      <c r="X169" s="48" t="s">
        <v>73</v>
      </c>
      <c r="Y169" s="56" t="s">
        <v>73</v>
      </c>
      <c r="Z169" s="51">
        <v>8109.72116530176</v>
      </c>
      <c r="AA169" s="93">
        <v>159145.61680508583</v>
      </c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</row>
    <row r="170" spans="1:37" ht="12.75" hidden="1">
      <c r="A170" s="188" t="s">
        <v>26</v>
      </c>
      <c r="B170" s="63">
        <v>10686.001945399152</v>
      </c>
      <c r="C170" s="63">
        <v>12492.325885391301</v>
      </c>
      <c r="D170" s="63">
        <v>139715.5223681098</v>
      </c>
      <c r="E170" s="63">
        <v>31092.489567006756</v>
      </c>
      <c r="F170" s="66">
        <v>1237.24131505523</v>
      </c>
      <c r="G170" s="67">
        <v>1855.8208016097346</v>
      </c>
      <c r="H170" s="67">
        <v>6148.748309513217</v>
      </c>
      <c r="I170" s="67">
        <v>157.541318634402</v>
      </c>
      <c r="J170" s="41">
        <v>672.6289477281701</v>
      </c>
      <c r="K170" s="51">
        <v>10071.980692540752</v>
      </c>
      <c r="L170" s="66">
        <v>4999.540439902814</v>
      </c>
      <c r="M170" s="41">
        <v>1443.0947704160724</v>
      </c>
      <c r="N170" s="51">
        <v>6442.6352103188865</v>
      </c>
      <c r="O170" s="72" t="s">
        <v>26</v>
      </c>
      <c r="P170" s="100">
        <v>707.1092469955173</v>
      </c>
      <c r="Q170" s="67">
        <v>4864.446791220317</v>
      </c>
      <c r="R170" s="67">
        <v>8795.936468955664</v>
      </c>
      <c r="S170" s="67">
        <v>1422.4602392635297</v>
      </c>
      <c r="T170" s="41">
        <v>16084.59467778747</v>
      </c>
      <c r="U170" s="51">
        <v>31874.5474242225</v>
      </c>
      <c r="V170" s="46" t="s">
        <v>73</v>
      </c>
      <c r="W170" s="34" t="s">
        <v>73</v>
      </c>
      <c r="X170" s="48" t="s">
        <v>73</v>
      </c>
      <c r="Y170" s="56" t="s">
        <v>73</v>
      </c>
      <c r="Z170" s="51">
        <v>10267.244071754198</v>
      </c>
      <c r="AA170" s="93">
        <v>252642.7471647434</v>
      </c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</row>
    <row r="171" spans="1:37" ht="12.75" hidden="1">
      <c r="A171" s="188" t="s">
        <v>127</v>
      </c>
      <c r="B171" s="63">
        <v>4817.695826562109</v>
      </c>
      <c r="C171" s="63">
        <v>5632.06207425554</v>
      </c>
      <c r="D171" s="63">
        <v>33502.25915094509</v>
      </c>
      <c r="E171" s="63">
        <v>9133.635452515362</v>
      </c>
      <c r="F171" s="66">
        <v>449.90593274735636</v>
      </c>
      <c r="G171" s="67">
        <v>622.5979463464915</v>
      </c>
      <c r="H171" s="67">
        <v>2155.979232641963</v>
      </c>
      <c r="I171" s="67">
        <v>52.165999547815225</v>
      </c>
      <c r="J171" s="41">
        <v>211.92418901024539</v>
      </c>
      <c r="K171" s="51">
        <v>3492.5733002938714</v>
      </c>
      <c r="L171" s="66">
        <v>3390.4929420030576</v>
      </c>
      <c r="M171" s="41">
        <v>536.6312951662607</v>
      </c>
      <c r="N171" s="51">
        <v>3927.1242371693183</v>
      </c>
      <c r="O171" s="72" t="s">
        <v>28</v>
      </c>
      <c r="P171" s="100">
        <v>180.70569645440997</v>
      </c>
      <c r="Q171" s="67">
        <v>1797.0567763743848</v>
      </c>
      <c r="R171" s="67">
        <v>3058.0854390275963</v>
      </c>
      <c r="S171" s="67">
        <v>887.6151893004426</v>
      </c>
      <c r="T171" s="41">
        <v>7790.29074653058</v>
      </c>
      <c r="U171" s="51">
        <v>13713.753847687414</v>
      </c>
      <c r="V171" s="46" t="s">
        <v>73</v>
      </c>
      <c r="W171" s="34" t="s">
        <v>73</v>
      </c>
      <c r="X171" s="48" t="s">
        <v>73</v>
      </c>
      <c r="Y171" s="56" t="s">
        <v>73</v>
      </c>
      <c r="Z171" s="51">
        <v>3536.910892743851</v>
      </c>
      <c r="AA171" s="93">
        <v>77756.01478217255</v>
      </c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</row>
    <row r="172" spans="1:37" ht="12.75" hidden="1">
      <c r="A172" s="188" t="s">
        <v>129</v>
      </c>
      <c r="B172" s="63">
        <v>7674.492306241209</v>
      </c>
      <c r="C172" s="63">
        <v>8971.761317690118</v>
      </c>
      <c r="D172" s="63">
        <v>112905.41470442382</v>
      </c>
      <c r="E172" s="63">
        <v>28013.28166302783</v>
      </c>
      <c r="F172" s="66">
        <v>946.1257115128229</v>
      </c>
      <c r="G172" s="67">
        <v>1580.4409407257094</v>
      </c>
      <c r="H172" s="67">
        <v>5353.676560194376</v>
      </c>
      <c r="I172" s="67">
        <v>137.7182388062322</v>
      </c>
      <c r="J172" s="41">
        <v>576.8023579148418</v>
      </c>
      <c r="K172" s="51">
        <v>8594.763809153981</v>
      </c>
      <c r="L172" s="66">
        <v>4022.6187447493908</v>
      </c>
      <c r="M172" s="41">
        <v>1305.6284574866354</v>
      </c>
      <c r="N172" s="51">
        <v>5328.247202236026</v>
      </c>
      <c r="O172" s="72" t="s">
        <v>27</v>
      </c>
      <c r="P172" s="100">
        <v>612.8280140627817</v>
      </c>
      <c r="Q172" s="67">
        <v>3594.1135527487695</v>
      </c>
      <c r="R172" s="67">
        <v>6872.810574309444</v>
      </c>
      <c r="S172" s="67">
        <v>762.4386882452519</v>
      </c>
      <c r="T172" s="41">
        <v>12315.452600703758</v>
      </c>
      <c r="U172" s="51">
        <v>24157.643430070006</v>
      </c>
      <c r="V172" s="46" t="s">
        <v>73</v>
      </c>
      <c r="W172" s="34" t="s">
        <v>73</v>
      </c>
      <c r="X172" s="48" t="s">
        <v>73</v>
      </c>
      <c r="Y172" s="56" t="s">
        <v>73</v>
      </c>
      <c r="Z172" s="51">
        <v>8378.75497280192</v>
      </c>
      <c r="AA172" s="93">
        <v>204024.3594056449</v>
      </c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</row>
    <row r="173" spans="1:27" s="174" customFormat="1" ht="13.5" hidden="1" thickBot="1">
      <c r="A173" s="166" t="s">
        <v>33</v>
      </c>
      <c r="B173" s="191">
        <v>114710.81280242956</v>
      </c>
      <c r="C173" s="191">
        <v>134101.12251786047</v>
      </c>
      <c r="D173" s="191">
        <v>1747502.3233249392</v>
      </c>
      <c r="E173" s="191">
        <v>145600.89456656843</v>
      </c>
      <c r="F173" s="192">
        <v>17374.308520508202</v>
      </c>
      <c r="G173" s="193">
        <v>7207.768532703614</v>
      </c>
      <c r="H173" s="193">
        <v>21159.35473004737</v>
      </c>
      <c r="I173" s="193">
        <v>1050.6232308929987</v>
      </c>
      <c r="J173" s="194">
        <v>3055.393959817277</v>
      </c>
      <c r="K173" s="191">
        <v>49847.448973969455</v>
      </c>
      <c r="L173" s="192">
        <v>60488.69272461726</v>
      </c>
      <c r="M173" s="194">
        <v>20412.31471533198</v>
      </c>
      <c r="N173" s="191">
        <v>80901.00743994926</v>
      </c>
      <c r="O173" s="193" t="s">
        <v>33</v>
      </c>
      <c r="P173" s="196">
        <v>6521.118611180882</v>
      </c>
      <c r="Q173" s="193">
        <v>25267.237950574323</v>
      </c>
      <c r="R173" s="193">
        <v>80802.81422915186</v>
      </c>
      <c r="S173" s="193">
        <v>12597.30787891782</v>
      </c>
      <c r="T173" s="194">
        <v>71580.82903949969</v>
      </c>
      <c r="U173" s="191">
        <v>196769.30770932458</v>
      </c>
      <c r="V173" s="167" t="s">
        <v>73</v>
      </c>
      <c r="W173" s="164" t="s">
        <v>73</v>
      </c>
      <c r="X173" s="165" t="s">
        <v>73</v>
      </c>
      <c r="Y173" s="168" t="s">
        <v>73</v>
      </c>
      <c r="Z173" s="191">
        <v>81961.69121364516</v>
      </c>
      <c r="AA173" s="197">
        <v>2551394.608548686</v>
      </c>
    </row>
    <row r="174" spans="1:27" ht="13.5" hidden="1" thickTop="1">
      <c r="A174" s="188"/>
      <c r="B174" s="77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95"/>
      <c r="O174" s="72"/>
      <c r="P174" s="77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78"/>
    </row>
    <row r="175" spans="1:27" ht="13.5" hidden="1" thickBot="1">
      <c r="A175" s="189"/>
      <c r="B175" s="79"/>
      <c r="C175" s="21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97"/>
      <c r="O175" s="96"/>
      <c r="P175" s="77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80"/>
    </row>
    <row r="176" spans="1:27" s="403" customFormat="1" ht="39" hidden="1" thickTop="1">
      <c r="A176" s="267">
        <v>1995</v>
      </c>
      <c r="B176" s="120" t="s">
        <v>75</v>
      </c>
      <c r="C176" s="120" t="s">
        <v>74</v>
      </c>
      <c r="D176" s="120" t="s">
        <v>0</v>
      </c>
      <c r="E176" s="120" t="s">
        <v>3</v>
      </c>
      <c r="F176" s="401" t="s">
        <v>47</v>
      </c>
      <c r="G176" s="124" t="s">
        <v>49</v>
      </c>
      <c r="H176" s="124" t="s">
        <v>48</v>
      </c>
      <c r="I176" s="124" t="s">
        <v>50</v>
      </c>
      <c r="J176" s="123" t="s">
        <v>51</v>
      </c>
      <c r="K176" s="120" t="s">
        <v>52</v>
      </c>
      <c r="L176" s="401" t="s">
        <v>45</v>
      </c>
      <c r="M176" s="123" t="s">
        <v>56</v>
      </c>
      <c r="N176" s="120" t="s">
        <v>46</v>
      </c>
      <c r="O176" s="278">
        <v>1995</v>
      </c>
      <c r="P176" s="401" t="s">
        <v>40</v>
      </c>
      <c r="Q176" s="124" t="s">
        <v>41</v>
      </c>
      <c r="R176" s="124" t="s">
        <v>42</v>
      </c>
      <c r="S176" s="124" t="s">
        <v>43</v>
      </c>
      <c r="T176" s="123" t="s">
        <v>44</v>
      </c>
      <c r="U176" s="120" t="s">
        <v>65</v>
      </c>
      <c r="V176" s="401" t="s">
        <v>72</v>
      </c>
      <c r="W176" s="124" t="s">
        <v>67</v>
      </c>
      <c r="X176" s="123" t="s">
        <v>68</v>
      </c>
      <c r="Y176" s="120" t="s">
        <v>69</v>
      </c>
      <c r="Z176" s="120" t="s">
        <v>70</v>
      </c>
      <c r="AA176" s="120" t="s">
        <v>53</v>
      </c>
    </row>
    <row r="177" spans="1:27" ht="12.75" hidden="1">
      <c r="A177" s="155" t="s">
        <v>54</v>
      </c>
      <c r="B177" s="29"/>
      <c r="C177" s="29"/>
      <c r="D177" s="29"/>
      <c r="E177" s="29"/>
      <c r="F177" s="6"/>
      <c r="G177" s="27"/>
      <c r="H177" s="27"/>
      <c r="I177" s="27"/>
      <c r="J177" s="28"/>
      <c r="K177" s="29"/>
      <c r="L177" s="30"/>
      <c r="M177" s="30"/>
      <c r="N177" s="29"/>
      <c r="O177" s="43" t="s">
        <v>54</v>
      </c>
      <c r="P177" s="30"/>
      <c r="Q177" s="30"/>
      <c r="R177" s="30"/>
      <c r="S177" s="30"/>
      <c r="T177" s="30"/>
      <c r="U177" s="29"/>
      <c r="V177" s="6"/>
      <c r="W177" s="27"/>
      <c r="X177" s="28"/>
      <c r="Y177" s="29"/>
      <c r="Z177" s="29"/>
      <c r="AA177" s="29"/>
    </row>
    <row r="178" spans="1:27" ht="12.75" hidden="1">
      <c r="A178" s="188" t="s">
        <v>25</v>
      </c>
      <c r="B178" s="51">
        <v>1192806.8020266928</v>
      </c>
      <c r="C178" s="51">
        <v>870822.7728177209</v>
      </c>
      <c r="D178" s="51">
        <v>1991760.85189607</v>
      </c>
      <c r="E178" s="51">
        <v>116266.84010411619</v>
      </c>
      <c r="F178" s="49">
        <v>44956.166266909844</v>
      </c>
      <c r="G178" s="44">
        <v>11982.206388003566</v>
      </c>
      <c r="H178" s="44">
        <v>60302.89351769502</v>
      </c>
      <c r="I178" s="44">
        <v>4822.028469578488</v>
      </c>
      <c r="J178" s="54">
        <v>12006.477418057966</v>
      </c>
      <c r="K178" s="51">
        <v>134069.7720602449</v>
      </c>
      <c r="L178" s="49">
        <v>90358.51132858891</v>
      </c>
      <c r="M178" s="54">
        <v>37039.25733957674</v>
      </c>
      <c r="N178" s="51">
        <v>127397.76866816565</v>
      </c>
      <c r="O178" s="72" t="s">
        <v>25</v>
      </c>
      <c r="P178" s="49">
        <v>15017.36418525138</v>
      </c>
      <c r="Q178" s="44">
        <v>30170.469436431446</v>
      </c>
      <c r="R178" s="44">
        <v>102377.05240301597</v>
      </c>
      <c r="S178" s="44">
        <v>18131.39887385547</v>
      </c>
      <c r="T178" s="54">
        <v>62703.34621632488</v>
      </c>
      <c r="U178" s="51">
        <v>228399.63111487916</v>
      </c>
      <c r="V178" s="46" t="s">
        <v>73</v>
      </c>
      <c r="W178" s="34" t="s">
        <v>73</v>
      </c>
      <c r="X178" s="48" t="s">
        <v>73</v>
      </c>
      <c r="Y178" s="285" t="s">
        <v>73</v>
      </c>
      <c r="Z178" s="51">
        <v>156027.64426240633</v>
      </c>
      <c r="AA178" s="51">
        <v>4817552.082950295</v>
      </c>
    </row>
    <row r="179" spans="1:27" ht="12.75" hidden="1">
      <c r="A179" s="188" t="s">
        <v>30</v>
      </c>
      <c r="B179" s="51">
        <v>921010.1926924876</v>
      </c>
      <c r="C179" s="51">
        <v>642013.4748777043</v>
      </c>
      <c r="D179" s="51">
        <v>357186.4641918732</v>
      </c>
      <c r="E179" s="51">
        <v>93045.69012003811</v>
      </c>
      <c r="F179" s="49">
        <v>25494.064471315272</v>
      </c>
      <c r="G179" s="44">
        <v>9126.261057174486</v>
      </c>
      <c r="H179" s="44">
        <v>49041.35936594328</v>
      </c>
      <c r="I179" s="44">
        <v>4527.033786733686</v>
      </c>
      <c r="J179" s="54">
        <v>11788.386528055002</v>
      </c>
      <c r="K179" s="51">
        <v>99977.10520922173</v>
      </c>
      <c r="L179" s="49">
        <v>18965.520358349473</v>
      </c>
      <c r="M179" s="54">
        <v>7951.321131375286</v>
      </c>
      <c r="N179" s="51">
        <v>26916.84148972476</v>
      </c>
      <c r="O179" s="72" t="s">
        <v>30</v>
      </c>
      <c r="P179" s="49">
        <v>3822.311012007539</v>
      </c>
      <c r="Q179" s="44">
        <v>8464.52531673411</v>
      </c>
      <c r="R179" s="44">
        <v>23918.520015023983</v>
      </c>
      <c r="S179" s="44">
        <v>2749.0835205101016</v>
      </c>
      <c r="T179" s="54">
        <v>17191.615119286136</v>
      </c>
      <c r="U179" s="51">
        <v>56146.05498356187</v>
      </c>
      <c r="V179" s="46" t="s">
        <v>73</v>
      </c>
      <c r="W179" s="34" t="s">
        <v>73</v>
      </c>
      <c r="X179" s="48" t="s">
        <v>73</v>
      </c>
      <c r="Y179" s="285" t="s">
        <v>73</v>
      </c>
      <c r="Z179" s="51">
        <v>71977.52973505101</v>
      </c>
      <c r="AA179" s="51">
        <v>2268273.3532996625</v>
      </c>
    </row>
    <row r="180" spans="1:27" ht="12.75" hidden="1">
      <c r="A180" s="188" t="s">
        <v>31</v>
      </c>
      <c r="B180" s="51">
        <v>37300.14328999501</v>
      </c>
      <c r="C180" s="51">
        <v>25879.85110439525</v>
      </c>
      <c r="D180" s="51">
        <v>2388.004042601439</v>
      </c>
      <c r="E180" s="51">
        <v>5654.265448776554</v>
      </c>
      <c r="F180" s="49">
        <v>1069.7711583008936</v>
      </c>
      <c r="G180" s="44">
        <v>494.6050572944215</v>
      </c>
      <c r="H180" s="44">
        <v>2297.2530863883817</v>
      </c>
      <c r="I180" s="44">
        <v>136.15139208221612</v>
      </c>
      <c r="J180" s="54">
        <v>596.8803305344304</v>
      </c>
      <c r="K180" s="51">
        <v>4594.661024600344</v>
      </c>
      <c r="L180" s="49">
        <v>395.530941696933</v>
      </c>
      <c r="M180" s="54">
        <v>412.5320002930476</v>
      </c>
      <c r="N180" s="51">
        <v>808.0629419899806</v>
      </c>
      <c r="O180" s="72" t="s">
        <v>31</v>
      </c>
      <c r="P180" s="49">
        <v>415.81626072048545</v>
      </c>
      <c r="Q180" s="44">
        <v>318.001002642935</v>
      </c>
      <c r="R180" s="44">
        <v>1205.5705652733864</v>
      </c>
      <c r="S180" s="44">
        <v>220.73683596261083</v>
      </c>
      <c r="T180" s="54">
        <v>997.7276631728561</v>
      </c>
      <c r="U180" s="51">
        <v>3157.8523277722734</v>
      </c>
      <c r="V180" s="46" t="s">
        <v>73</v>
      </c>
      <c r="W180" s="34" t="s">
        <v>73</v>
      </c>
      <c r="X180" s="48" t="s">
        <v>73</v>
      </c>
      <c r="Y180" s="285" t="s">
        <v>73</v>
      </c>
      <c r="Z180" s="51">
        <v>3326.2512211996686</v>
      </c>
      <c r="AA180" s="51">
        <v>83109.09140133052</v>
      </c>
    </row>
    <row r="181" spans="1:27" ht="12.75" hidden="1">
      <c r="A181" s="188" t="s">
        <v>32</v>
      </c>
      <c r="B181" s="51">
        <v>43050.02120199241</v>
      </c>
      <c r="C181" s="51">
        <v>29627.42138193645</v>
      </c>
      <c r="D181" s="51">
        <v>2896.262802618891</v>
      </c>
      <c r="E181" s="51">
        <v>6330.8442204250305</v>
      </c>
      <c r="F181" s="49">
        <v>1379.102577568622</v>
      </c>
      <c r="G181" s="44">
        <v>319.1000369641429</v>
      </c>
      <c r="H181" s="44">
        <v>1910.215881616426</v>
      </c>
      <c r="I181" s="44">
        <v>215.57303746350885</v>
      </c>
      <c r="J181" s="54">
        <v>355.8325047416797</v>
      </c>
      <c r="K181" s="51">
        <v>4179.82403835438</v>
      </c>
      <c r="L181" s="49">
        <v>230</v>
      </c>
      <c r="M181" s="54">
        <v>288.6172766426269</v>
      </c>
      <c r="N181" s="51">
        <v>518.6172766426268</v>
      </c>
      <c r="O181" s="72" t="s">
        <v>32</v>
      </c>
      <c r="P181" s="49">
        <v>255.88692967414488</v>
      </c>
      <c r="Q181" s="44">
        <v>156.75037599110064</v>
      </c>
      <c r="R181" s="44">
        <v>1591.3531461608698</v>
      </c>
      <c r="S181" s="44">
        <v>241.95664984276442</v>
      </c>
      <c r="T181" s="54">
        <v>920.9793813903287</v>
      </c>
      <c r="U181" s="51">
        <v>3166.9264830592083</v>
      </c>
      <c r="V181" s="46" t="s">
        <v>73</v>
      </c>
      <c r="W181" s="34" t="s">
        <v>73</v>
      </c>
      <c r="X181" s="48" t="s">
        <v>73</v>
      </c>
      <c r="Y181" s="285" t="s">
        <v>73</v>
      </c>
      <c r="Z181" s="51">
        <v>2582.744605168027</v>
      </c>
      <c r="AA181" s="51">
        <v>92352.66201019703</v>
      </c>
    </row>
    <row r="182" spans="1:27" ht="12.75" hidden="1">
      <c r="A182" s="188" t="s">
        <v>29</v>
      </c>
      <c r="B182" s="51">
        <v>408269.4836551743</v>
      </c>
      <c r="C182" s="51">
        <v>284205.23836916406</v>
      </c>
      <c r="D182" s="51">
        <v>95507.09161972727</v>
      </c>
      <c r="E182" s="51">
        <v>36599.68974250806</v>
      </c>
      <c r="F182" s="49">
        <v>11715.92750476521</v>
      </c>
      <c r="G182" s="44">
        <v>3829.2004435697145</v>
      </c>
      <c r="H182" s="44">
        <v>24570.619967458344</v>
      </c>
      <c r="I182" s="44">
        <v>1316.1301234614225</v>
      </c>
      <c r="J182" s="54">
        <v>4201.119249530799</v>
      </c>
      <c r="K182" s="51">
        <v>45632.99728878549</v>
      </c>
      <c r="L182" s="49">
        <v>8997.258534891713</v>
      </c>
      <c r="M182" s="54">
        <v>2893.093938570184</v>
      </c>
      <c r="N182" s="51">
        <v>11890.352473461897</v>
      </c>
      <c r="O182" s="72" t="s">
        <v>29</v>
      </c>
      <c r="P182" s="49">
        <v>2207.0247684395</v>
      </c>
      <c r="Q182" s="44">
        <v>2120.6303265405923</v>
      </c>
      <c r="R182" s="44">
        <v>8149.657021248091</v>
      </c>
      <c r="S182" s="44">
        <v>908.3095772886004</v>
      </c>
      <c r="T182" s="54">
        <v>7598.079896470212</v>
      </c>
      <c r="U182" s="51">
        <v>20983.701589986995</v>
      </c>
      <c r="V182" s="46" t="s">
        <v>73</v>
      </c>
      <c r="W182" s="34" t="s">
        <v>73</v>
      </c>
      <c r="X182" s="48" t="s">
        <v>73</v>
      </c>
      <c r="Y182" s="285" t="s">
        <v>73</v>
      </c>
      <c r="Z182" s="51">
        <v>26061.525719450612</v>
      </c>
      <c r="AA182" s="51">
        <v>929150.0804582587</v>
      </c>
    </row>
    <row r="183" spans="1:27" ht="12.75" hidden="1">
      <c r="A183" s="188" t="s">
        <v>26</v>
      </c>
      <c r="B183" s="51">
        <v>439884.41242625174</v>
      </c>
      <c r="C183" s="51">
        <v>307808.82598843274</v>
      </c>
      <c r="D183" s="51">
        <v>162881.7479357449</v>
      </c>
      <c r="E183" s="51">
        <v>41416.28623591032</v>
      </c>
      <c r="F183" s="49">
        <v>12128.36939712218</v>
      </c>
      <c r="G183" s="44">
        <v>4722.680547069314</v>
      </c>
      <c r="H183" s="44">
        <v>26156.22399991119</v>
      </c>
      <c r="I183" s="44">
        <v>1406.8977181828998</v>
      </c>
      <c r="J183" s="54">
        <v>4797.99958006523</v>
      </c>
      <c r="K183" s="51">
        <v>49212.171242350814</v>
      </c>
      <c r="L183" s="49">
        <v>13422.614827723297</v>
      </c>
      <c r="M183" s="54">
        <v>3006.9185541560573</v>
      </c>
      <c r="N183" s="51">
        <v>16429.533381879355</v>
      </c>
      <c r="O183" s="72" t="s">
        <v>26</v>
      </c>
      <c r="P183" s="49">
        <v>2638.833962264619</v>
      </c>
      <c r="Q183" s="44">
        <v>6282.895491514985</v>
      </c>
      <c r="R183" s="44">
        <v>10271.46121612925</v>
      </c>
      <c r="S183" s="44">
        <v>2322.0061261879514</v>
      </c>
      <c r="T183" s="54">
        <v>10284.26975885867</v>
      </c>
      <c r="U183" s="51">
        <v>31799.466554955477</v>
      </c>
      <c r="V183" s="46" t="s">
        <v>73</v>
      </c>
      <c r="W183" s="34" t="s">
        <v>73</v>
      </c>
      <c r="X183" s="48" t="s">
        <v>73</v>
      </c>
      <c r="Y183" s="285" t="s">
        <v>73</v>
      </c>
      <c r="Z183" s="51">
        <v>31614.697099041594</v>
      </c>
      <c r="AA183" s="51">
        <v>1081047.140864567</v>
      </c>
    </row>
    <row r="184" spans="1:27" ht="12.75" hidden="1">
      <c r="A184" s="188" t="s">
        <v>127</v>
      </c>
      <c r="B184" s="51">
        <v>141060.47050690578</v>
      </c>
      <c r="C184" s="51">
        <v>98488.74208148943</v>
      </c>
      <c r="D184" s="51">
        <v>63199.16103448132</v>
      </c>
      <c r="E184" s="51">
        <v>13314.103684939662</v>
      </c>
      <c r="F184" s="49">
        <v>3621.7553672596523</v>
      </c>
      <c r="G184" s="44">
        <v>1691.2301959099573</v>
      </c>
      <c r="H184" s="44">
        <v>10000.541968462465</v>
      </c>
      <c r="I184" s="44">
        <v>419.800125586833</v>
      </c>
      <c r="J184" s="54">
        <v>1687.3347805492554</v>
      </c>
      <c r="K184" s="51">
        <v>17420.662437768166</v>
      </c>
      <c r="L184" s="49">
        <v>4936.6748578497445</v>
      </c>
      <c r="M184" s="54">
        <v>1075.8930296354242</v>
      </c>
      <c r="N184" s="51">
        <v>6012.567887485169</v>
      </c>
      <c r="O184" s="72" t="s">
        <v>28</v>
      </c>
      <c r="P184" s="49">
        <v>863.618387650239</v>
      </c>
      <c r="Q184" s="44">
        <v>2861.009525107883</v>
      </c>
      <c r="R184" s="44">
        <v>4436.499680206061</v>
      </c>
      <c r="S184" s="44">
        <v>690.9906940076789</v>
      </c>
      <c r="T184" s="54">
        <v>3914.1623709088967</v>
      </c>
      <c r="U184" s="51">
        <v>12766.28065788076</v>
      </c>
      <c r="V184" s="46" t="s">
        <v>73</v>
      </c>
      <c r="W184" s="34" t="s">
        <v>73</v>
      </c>
      <c r="X184" s="48" t="s">
        <v>73</v>
      </c>
      <c r="Y184" s="285" t="s">
        <v>73</v>
      </c>
      <c r="Z184" s="51">
        <v>10364.735031818753</v>
      </c>
      <c r="AA184" s="51">
        <v>362626.7233227691</v>
      </c>
    </row>
    <row r="185" spans="1:27" ht="12.75" hidden="1">
      <c r="A185" s="188" t="s">
        <v>129</v>
      </c>
      <c r="B185" s="51">
        <v>384627.39296972787</v>
      </c>
      <c r="C185" s="51">
        <v>268610.3610227641</v>
      </c>
      <c r="D185" s="51">
        <v>112156.73986311404</v>
      </c>
      <c r="E185" s="51">
        <v>37010.469711008926</v>
      </c>
      <c r="F185" s="49">
        <v>10362.602545468899</v>
      </c>
      <c r="G185" s="44">
        <v>3988.750462051786</v>
      </c>
      <c r="H185" s="44">
        <v>22260.881809948285</v>
      </c>
      <c r="I185" s="44">
        <v>1270.7463261006837</v>
      </c>
      <c r="J185" s="54">
        <v>4201.119249530799</v>
      </c>
      <c r="K185" s="51">
        <v>42084.10039310045</v>
      </c>
      <c r="L185" s="49">
        <v>11801.27282477401</v>
      </c>
      <c r="M185" s="54">
        <v>2661.463177008706</v>
      </c>
      <c r="N185" s="51">
        <v>14462.736001782716</v>
      </c>
      <c r="O185" s="72" t="s">
        <v>27</v>
      </c>
      <c r="P185" s="49">
        <v>2207.0247684395</v>
      </c>
      <c r="Q185" s="44">
        <v>5258.267170260263</v>
      </c>
      <c r="R185" s="44">
        <v>7860.320085582478</v>
      </c>
      <c r="S185" s="44">
        <v>1835.6531987421154</v>
      </c>
      <c r="T185" s="54">
        <v>7981.821305382849</v>
      </c>
      <c r="U185" s="51">
        <v>25143.086528407202</v>
      </c>
      <c r="V185" s="46" t="s">
        <v>73</v>
      </c>
      <c r="W185" s="34" t="s">
        <v>73</v>
      </c>
      <c r="X185" s="48" t="s">
        <v>73</v>
      </c>
      <c r="Y185" s="285" t="s">
        <v>73</v>
      </c>
      <c r="Z185" s="51">
        <v>26298.335588620655</v>
      </c>
      <c r="AA185" s="51">
        <v>910393.2220785259</v>
      </c>
    </row>
    <row r="186" spans="1:27" s="187" customFormat="1" ht="13.5" hidden="1" thickBot="1">
      <c r="A186" s="156" t="s">
        <v>33</v>
      </c>
      <c r="B186" s="191">
        <v>2035328.715311075</v>
      </c>
      <c r="C186" s="191">
        <v>1457607.6183442173</v>
      </c>
      <c r="D186" s="191">
        <v>2048411.011587208</v>
      </c>
      <c r="E186" s="191">
        <v>198213.41656544476</v>
      </c>
      <c r="F186" s="196">
        <v>66068.0356319323</v>
      </c>
      <c r="G186" s="193">
        <v>18858.812184580845</v>
      </c>
      <c r="H186" s="193">
        <v>90841.37748131448</v>
      </c>
      <c r="I186" s="193">
        <v>8214.467322293705</v>
      </c>
      <c r="J186" s="199">
        <v>20110.27575185235</v>
      </c>
      <c r="K186" s="191">
        <v>204092.9683719737</v>
      </c>
      <c r="L186" s="196">
        <v>102540.54247927024</v>
      </c>
      <c r="M186" s="199">
        <v>40478.399033218455</v>
      </c>
      <c r="N186" s="191">
        <v>143018.94151248867</v>
      </c>
      <c r="O186" s="195" t="s">
        <v>33</v>
      </c>
      <c r="P186" s="196">
        <v>17304.35361921405</v>
      </c>
      <c r="Q186" s="193">
        <v>33088.10126693644</v>
      </c>
      <c r="R186" s="193">
        <v>113130.74184525457</v>
      </c>
      <c r="S186" s="193">
        <v>19104.587706664686</v>
      </c>
      <c r="T186" s="199">
        <v>70915.41236705531</v>
      </c>
      <c r="U186" s="191">
        <v>253543.19680512507</v>
      </c>
      <c r="V186" s="167" t="s">
        <v>73</v>
      </c>
      <c r="W186" s="164" t="s">
        <v>73</v>
      </c>
      <c r="X186" s="165" t="s">
        <v>73</v>
      </c>
      <c r="Y186" s="286" t="s">
        <v>73</v>
      </c>
      <c r="Z186" s="191">
        <v>206543.30112805637</v>
      </c>
      <c r="AA186" s="191">
        <v>6546759.169625589</v>
      </c>
    </row>
    <row r="187" spans="1:27" ht="14.25" hidden="1" thickBot="1" thickTop="1">
      <c r="A187" s="169" t="s">
        <v>24</v>
      </c>
      <c r="B187" s="5"/>
      <c r="C187" s="5"/>
      <c r="D187" s="5"/>
      <c r="E187" s="5"/>
      <c r="F187" s="10"/>
      <c r="G187" s="10"/>
      <c r="H187" s="10"/>
      <c r="I187" s="10"/>
      <c r="J187" s="10"/>
      <c r="K187" s="90"/>
      <c r="L187" s="10"/>
      <c r="M187" s="10"/>
      <c r="N187" s="89"/>
      <c r="O187" s="73" t="s">
        <v>24</v>
      </c>
      <c r="P187" s="91"/>
      <c r="Q187" s="10"/>
      <c r="R187" s="10"/>
      <c r="S187" s="10"/>
      <c r="T187" s="10"/>
      <c r="U187" s="90"/>
      <c r="V187" s="10"/>
      <c r="W187" s="10"/>
      <c r="X187" s="10"/>
      <c r="Y187" s="5"/>
      <c r="Z187" s="5"/>
      <c r="AA187" s="74"/>
    </row>
    <row r="188" spans="1:27" ht="13.5" hidden="1" thickTop="1">
      <c r="A188" s="188" t="s">
        <v>25</v>
      </c>
      <c r="B188" s="62">
        <v>1075895.9244940127</v>
      </c>
      <c r="C188" s="62">
        <v>739027.9954629192</v>
      </c>
      <c r="D188" s="62">
        <v>67190</v>
      </c>
      <c r="E188" s="62">
        <v>33116.209313665735</v>
      </c>
      <c r="F188" s="64">
        <v>34880</v>
      </c>
      <c r="G188" s="65">
        <v>7510</v>
      </c>
      <c r="H188" s="65">
        <v>48300</v>
      </c>
      <c r="I188" s="65">
        <v>4250</v>
      </c>
      <c r="J188" s="41">
        <v>10460</v>
      </c>
      <c r="K188" s="61">
        <v>105400</v>
      </c>
      <c r="L188" s="64">
        <v>44520</v>
      </c>
      <c r="M188" s="41">
        <v>14400</v>
      </c>
      <c r="N188" s="61">
        <v>58920</v>
      </c>
      <c r="O188" s="72" t="s">
        <v>25</v>
      </c>
      <c r="P188" s="99">
        <v>9390</v>
      </c>
      <c r="Q188" s="65">
        <v>5870</v>
      </c>
      <c r="R188" s="65">
        <v>21230</v>
      </c>
      <c r="S188" s="65">
        <v>2390</v>
      </c>
      <c r="T188" s="41">
        <v>8170</v>
      </c>
      <c r="U188" s="61">
        <v>47050</v>
      </c>
      <c r="V188" s="45" t="s">
        <v>73</v>
      </c>
      <c r="W188" s="33" t="s">
        <v>73</v>
      </c>
      <c r="X188" s="47" t="s">
        <v>73</v>
      </c>
      <c r="Y188" s="60" t="s">
        <v>73</v>
      </c>
      <c r="Z188" s="61">
        <v>90296.08004306804</v>
      </c>
      <c r="AA188" s="92">
        <v>2216896.2093136655</v>
      </c>
    </row>
    <row r="189" spans="1:27" ht="12.75" hidden="1">
      <c r="A189" s="188" t="s">
        <v>30</v>
      </c>
      <c r="B189" s="63">
        <v>899721.6476262789</v>
      </c>
      <c r="C189" s="63">
        <v>618014.6895087007</v>
      </c>
      <c r="D189" s="63">
        <v>16300</v>
      </c>
      <c r="E189" s="63">
        <v>26502.144093624283</v>
      </c>
      <c r="F189" s="66">
        <v>19780</v>
      </c>
      <c r="G189" s="67">
        <v>5720</v>
      </c>
      <c r="H189" s="67">
        <v>39280</v>
      </c>
      <c r="I189" s="67">
        <v>3990</v>
      </c>
      <c r="J189" s="41">
        <v>10270</v>
      </c>
      <c r="K189" s="51">
        <v>79040</v>
      </c>
      <c r="L189" s="66">
        <v>8650</v>
      </c>
      <c r="M189" s="41">
        <v>2700</v>
      </c>
      <c r="N189" s="51">
        <v>11350</v>
      </c>
      <c r="O189" s="72" t="s">
        <v>30</v>
      </c>
      <c r="P189" s="100">
        <v>2390</v>
      </c>
      <c r="Q189" s="67">
        <v>1950</v>
      </c>
      <c r="R189" s="67">
        <v>4960</v>
      </c>
      <c r="S189" s="67">
        <v>550</v>
      </c>
      <c r="T189" s="41">
        <v>2240</v>
      </c>
      <c r="U189" s="51">
        <v>12090</v>
      </c>
      <c r="V189" s="46" t="s">
        <v>73</v>
      </c>
      <c r="W189" s="34" t="s">
        <v>73</v>
      </c>
      <c r="X189" s="48" t="s">
        <v>73</v>
      </c>
      <c r="Y189" s="56" t="s">
        <v>73</v>
      </c>
      <c r="Z189" s="51">
        <v>49093.66286502029</v>
      </c>
      <c r="AA189" s="93">
        <v>1712112.1440936243</v>
      </c>
    </row>
    <row r="190" spans="1:27" ht="12.75" hidden="1">
      <c r="A190" s="188" t="s">
        <v>31</v>
      </c>
      <c r="B190" s="63">
        <v>36713.07551843461</v>
      </c>
      <c r="C190" s="63">
        <v>25218.043855336207</v>
      </c>
      <c r="D190" s="63">
        <v>480</v>
      </c>
      <c r="E190" s="63">
        <v>1610.500792393027</v>
      </c>
      <c r="F190" s="66">
        <v>830</v>
      </c>
      <c r="G190" s="67">
        <v>310</v>
      </c>
      <c r="H190" s="67">
        <v>1840</v>
      </c>
      <c r="I190" s="67">
        <v>120</v>
      </c>
      <c r="J190" s="41">
        <v>520</v>
      </c>
      <c r="K190" s="51">
        <v>3620</v>
      </c>
      <c r="L190" s="66">
        <v>210</v>
      </c>
      <c r="M190" s="41">
        <v>190</v>
      </c>
      <c r="N190" s="51">
        <v>400</v>
      </c>
      <c r="O190" s="72" t="s">
        <v>31</v>
      </c>
      <c r="P190" s="100">
        <v>260</v>
      </c>
      <c r="Q190" s="67">
        <v>60</v>
      </c>
      <c r="R190" s="67">
        <v>250</v>
      </c>
      <c r="S190" s="67">
        <v>30</v>
      </c>
      <c r="T190" s="41">
        <v>130</v>
      </c>
      <c r="U190" s="51">
        <v>730</v>
      </c>
      <c r="V190" s="46" t="s">
        <v>73</v>
      </c>
      <c r="W190" s="34" t="s">
        <v>73</v>
      </c>
      <c r="X190" s="48" t="s">
        <v>73</v>
      </c>
      <c r="Y190" s="56" t="s">
        <v>73</v>
      </c>
      <c r="Z190" s="51">
        <v>2298.880626229182</v>
      </c>
      <c r="AA190" s="93">
        <v>71070.50079239302</v>
      </c>
    </row>
    <row r="191" spans="1:27" ht="12.75" hidden="1">
      <c r="A191" s="188" t="s">
        <v>32</v>
      </c>
      <c r="B191" s="63">
        <v>42921.600126963574</v>
      </c>
      <c r="C191" s="63">
        <v>29482.651046204785</v>
      </c>
      <c r="D191" s="63">
        <v>660</v>
      </c>
      <c r="E191" s="63">
        <v>1803.2102889186883</v>
      </c>
      <c r="F191" s="66">
        <v>1070</v>
      </c>
      <c r="G191" s="67">
        <v>200</v>
      </c>
      <c r="H191" s="67">
        <v>1530</v>
      </c>
      <c r="I191" s="67">
        <v>190</v>
      </c>
      <c r="J191" s="41">
        <v>310</v>
      </c>
      <c r="K191" s="51">
        <v>3300</v>
      </c>
      <c r="L191" s="66">
        <v>230</v>
      </c>
      <c r="M191" s="41">
        <v>140</v>
      </c>
      <c r="N191" s="51">
        <v>370</v>
      </c>
      <c r="O191" s="72" t="s">
        <v>32</v>
      </c>
      <c r="P191" s="100">
        <v>160</v>
      </c>
      <c r="Q191" s="67">
        <v>60</v>
      </c>
      <c r="R191" s="67">
        <v>330</v>
      </c>
      <c r="S191" s="67">
        <v>40</v>
      </c>
      <c r="T191" s="41">
        <v>120</v>
      </c>
      <c r="U191" s="51">
        <v>710</v>
      </c>
      <c r="V191" s="46" t="s">
        <v>73</v>
      </c>
      <c r="W191" s="34" t="s">
        <v>73</v>
      </c>
      <c r="X191" s="48" t="s">
        <v>73</v>
      </c>
      <c r="Y191" s="56" t="s">
        <v>73</v>
      </c>
      <c r="Z191" s="51">
        <v>1925.7488268316363</v>
      </c>
      <c r="AA191" s="93">
        <v>81173.2102889187</v>
      </c>
    </row>
    <row r="192" spans="1:27" ht="12.75" hidden="1">
      <c r="A192" s="188" t="s">
        <v>29</v>
      </c>
      <c r="B192" s="63">
        <v>399716.64005825383</v>
      </c>
      <c r="C192" s="63">
        <v>274563.53400943516</v>
      </c>
      <c r="D192" s="63">
        <v>6590</v>
      </c>
      <c r="E192" s="63">
        <v>10424.666097769108</v>
      </c>
      <c r="F192" s="66">
        <v>9090</v>
      </c>
      <c r="G192" s="67">
        <v>2400</v>
      </c>
      <c r="H192" s="67">
        <v>19680</v>
      </c>
      <c r="I192" s="67">
        <v>1160</v>
      </c>
      <c r="J192" s="41">
        <v>3660</v>
      </c>
      <c r="K192" s="51">
        <v>35990</v>
      </c>
      <c r="L192" s="66">
        <v>2850</v>
      </c>
      <c r="M192" s="41">
        <v>990</v>
      </c>
      <c r="N192" s="51">
        <v>3840</v>
      </c>
      <c r="O192" s="72" t="s">
        <v>29</v>
      </c>
      <c r="P192" s="100">
        <v>1380</v>
      </c>
      <c r="Q192" s="67">
        <v>750</v>
      </c>
      <c r="R192" s="67">
        <v>1690</v>
      </c>
      <c r="S192" s="67">
        <v>280</v>
      </c>
      <c r="T192" s="41">
        <v>990</v>
      </c>
      <c r="U192" s="51">
        <v>5090</v>
      </c>
      <c r="V192" s="46" t="s">
        <v>73</v>
      </c>
      <c r="W192" s="34" t="s">
        <v>73</v>
      </c>
      <c r="X192" s="48" t="s">
        <v>73</v>
      </c>
      <c r="Y192" s="56" t="s">
        <v>73</v>
      </c>
      <c r="Z192" s="51">
        <v>18409.825932310985</v>
      </c>
      <c r="AA192" s="93">
        <v>754624.6660977692</v>
      </c>
    </row>
    <row r="193" spans="1:27" ht="12.75" hidden="1">
      <c r="A193" s="188" t="s">
        <v>26</v>
      </c>
      <c r="B193" s="63">
        <v>427045.9740969404</v>
      </c>
      <c r="C193" s="63">
        <v>293335.9287105728</v>
      </c>
      <c r="D193" s="63">
        <v>7800</v>
      </c>
      <c r="E193" s="63">
        <v>11796.574180177984</v>
      </c>
      <c r="F193" s="66">
        <v>9410</v>
      </c>
      <c r="G193" s="67">
        <v>2960</v>
      </c>
      <c r="H193" s="67">
        <v>20950</v>
      </c>
      <c r="I193" s="67">
        <v>1240</v>
      </c>
      <c r="J193" s="41">
        <v>4180</v>
      </c>
      <c r="K193" s="51">
        <v>38740</v>
      </c>
      <c r="L193" s="66">
        <v>3540</v>
      </c>
      <c r="M193" s="41">
        <v>1270</v>
      </c>
      <c r="N193" s="51">
        <v>4810</v>
      </c>
      <c r="O193" s="72" t="s">
        <v>26</v>
      </c>
      <c r="P193" s="100">
        <v>1650</v>
      </c>
      <c r="Q193" s="67">
        <v>1010</v>
      </c>
      <c r="R193" s="67">
        <v>2130</v>
      </c>
      <c r="S193" s="67">
        <v>280</v>
      </c>
      <c r="T193" s="41">
        <v>1340</v>
      </c>
      <c r="U193" s="51">
        <v>6410</v>
      </c>
      <c r="V193" s="46" t="s">
        <v>73</v>
      </c>
      <c r="W193" s="34" t="s">
        <v>73</v>
      </c>
      <c r="X193" s="48" t="s">
        <v>73</v>
      </c>
      <c r="Y193" s="56" t="s">
        <v>73</v>
      </c>
      <c r="Z193" s="51">
        <v>21258.097192486744</v>
      </c>
      <c r="AA193" s="93">
        <v>811196.574180178</v>
      </c>
    </row>
    <row r="194" spans="1:27" ht="12.75" hidden="1">
      <c r="A194" s="188" t="s">
        <v>127</v>
      </c>
      <c r="B194" s="63">
        <v>137438.99619109262</v>
      </c>
      <c r="C194" s="63">
        <v>94406.21861385646</v>
      </c>
      <c r="D194" s="63">
        <v>2420</v>
      </c>
      <c r="E194" s="63">
        <v>3792.2475923442644</v>
      </c>
      <c r="F194" s="66">
        <v>2810</v>
      </c>
      <c r="G194" s="67">
        <v>1060</v>
      </c>
      <c r="H194" s="67">
        <v>8010</v>
      </c>
      <c r="I194" s="67">
        <v>370</v>
      </c>
      <c r="J194" s="41">
        <v>1470</v>
      </c>
      <c r="K194" s="51">
        <v>13720</v>
      </c>
      <c r="L194" s="66">
        <v>1090</v>
      </c>
      <c r="M194" s="41">
        <v>430</v>
      </c>
      <c r="N194" s="51">
        <v>1520</v>
      </c>
      <c r="O194" s="72" t="s">
        <v>28</v>
      </c>
      <c r="P194" s="100">
        <v>540</v>
      </c>
      <c r="Q194" s="67">
        <v>410</v>
      </c>
      <c r="R194" s="67">
        <v>920</v>
      </c>
      <c r="S194" s="67">
        <v>130</v>
      </c>
      <c r="T194" s="41">
        <v>510</v>
      </c>
      <c r="U194" s="51">
        <v>2510</v>
      </c>
      <c r="V194" s="46" t="s">
        <v>73</v>
      </c>
      <c r="W194" s="34" t="s">
        <v>73</v>
      </c>
      <c r="X194" s="48" t="s">
        <v>73</v>
      </c>
      <c r="Y194" s="56" t="s">
        <v>73</v>
      </c>
      <c r="Z194" s="51">
        <v>7114.78519505091</v>
      </c>
      <c r="AA194" s="93">
        <v>262922.2475923443</v>
      </c>
    </row>
    <row r="195" spans="1:27" ht="12.75" hidden="1">
      <c r="A195" s="188" t="s">
        <v>129</v>
      </c>
      <c r="B195" s="63">
        <v>374610.54911747866</v>
      </c>
      <c r="C195" s="63">
        <v>257318.2748356942</v>
      </c>
      <c r="D195" s="63">
        <v>6560</v>
      </c>
      <c r="E195" s="63">
        <v>10541.66829208826</v>
      </c>
      <c r="F195" s="66">
        <v>8040</v>
      </c>
      <c r="G195" s="67">
        <v>2500</v>
      </c>
      <c r="H195" s="67">
        <v>17830</v>
      </c>
      <c r="I195" s="67">
        <v>1120</v>
      </c>
      <c r="J195" s="41">
        <v>3660</v>
      </c>
      <c r="K195" s="51">
        <v>33150</v>
      </c>
      <c r="L195" s="66">
        <v>2970</v>
      </c>
      <c r="M195" s="41">
        <v>1090</v>
      </c>
      <c r="N195" s="51">
        <v>4060</v>
      </c>
      <c r="O195" s="72" t="s">
        <v>27</v>
      </c>
      <c r="P195" s="100">
        <v>1380</v>
      </c>
      <c r="Q195" s="67">
        <v>840</v>
      </c>
      <c r="R195" s="67">
        <v>1630</v>
      </c>
      <c r="S195" s="67">
        <v>220</v>
      </c>
      <c r="T195" s="41">
        <v>1040</v>
      </c>
      <c r="U195" s="51">
        <v>5110</v>
      </c>
      <c r="V195" s="46" t="s">
        <v>73</v>
      </c>
      <c r="W195" s="34" t="s">
        <v>73</v>
      </c>
      <c r="X195" s="48" t="s">
        <v>73</v>
      </c>
      <c r="Y195" s="56" t="s">
        <v>73</v>
      </c>
      <c r="Z195" s="51">
        <v>17881.176046827157</v>
      </c>
      <c r="AA195" s="93">
        <v>709231.6682920882</v>
      </c>
    </row>
    <row r="196" spans="1:27" s="187" customFormat="1" ht="13.5" hidden="1" thickBot="1">
      <c r="A196" s="156" t="s">
        <v>33</v>
      </c>
      <c r="B196" s="191">
        <v>1900116</v>
      </c>
      <c r="C196" s="191">
        <v>1305181</v>
      </c>
      <c r="D196" s="191">
        <v>78920</v>
      </c>
      <c r="E196" s="191">
        <v>56457</v>
      </c>
      <c r="F196" s="192">
        <v>51260</v>
      </c>
      <c r="G196" s="193">
        <v>11820</v>
      </c>
      <c r="H196" s="193">
        <v>72760</v>
      </c>
      <c r="I196" s="193">
        <v>7240</v>
      </c>
      <c r="J196" s="194">
        <v>17520</v>
      </c>
      <c r="K196" s="191">
        <v>160600</v>
      </c>
      <c r="L196" s="192">
        <v>49120</v>
      </c>
      <c r="M196" s="194">
        <v>15910</v>
      </c>
      <c r="N196" s="191">
        <v>65030</v>
      </c>
      <c r="O196" s="195" t="s">
        <v>33</v>
      </c>
      <c r="P196" s="196">
        <v>10820</v>
      </c>
      <c r="Q196" s="193">
        <v>7030</v>
      </c>
      <c r="R196" s="193">
        <v>23460</v>
      </c>
      <c r="S196" s="193">
        <v>2690</v>
      </c>
      <c r="T196" s="194">
        <v>9240</v>
      </c>
      <c r="U196" s="191">
        <v>53240</v>
      </c>
      <c r="V196" s="167" t="s">
        <v>73</v>
      </c>
      <c r="W196" s="164" t="s">
        <v>73</v>
      </c>
      <c r="X196" s="165" t="s">
        <v>73</v>
      </c>
      <c r="Y196" s="168" t="s">
        <v>73</v>
      </c>
      <c r="Z196" s="191">
        <v>123930</v>
      </c>
      <c r="AA196" s="197">
        <v>3743474</v>
      </c>
    </row>
    <row r="197" spans="1:27" ht="14.25" hidden="1" thickBot="1" thickTop="1">
      <c r="A197" s="170" t="s">
        <v>34</v>
      </c>
      <c r="B197" s="37"/>
      <c r="C197" s="37"/>
      <c r="D197" s="37"/>
      <c r="E197" s="37"/>
      <c r="F197" s="38"/>
      <c r="G197" s="38"/>
      <c r="H197" s="38"/>
      <c r="I197" s="38"/>
      <c r="J197" s="38"/>
      <c r="K197" s="90"/>
      <c r="L197" s="38"/>
      <c r="M197" s="38"/>
      <c r="N197" s="98"/>
      <c r="O197" s="75" t="s">
        <v>34</v>
      </c>
      <c r="P197" s="94"/>
      <c r="Q197" s="38"/>
      <c r="R197" s="38"/>
      <c r="S197" s="38"/>
      <c r="T197" s="38"/>
      <c r="U197" s="90"/>
      <c r="V197" s="38"/>
      <c r="W197" s="38"/>
      <c r="X197" s="38"/>
      <c r="Y197" s="37"/>
      <c r="Z197" s="37"/>
      <c r="AA197" s="76"/>
    </row>
    <row r="198" spans="1:27" ht="13.5" hidden="1" thickTop="1">
      <c r="A198" s="188" t="s">
        <v>25</v>
      </c>
      <c r="B198" s="62">
        <v>116910.87753267997</v>
      </c>
      <c r="C198" s="62">
        <v>131794.77735480163</v>
      </c>
      <c r="D198" s="62">
        <v>1924570.85189607</v>
      </c>
      <c r="E198" s="62">
        <v>83150.63079045045</v>
      </c>
      <c r="F198" s="64">
        <v>10076.166266909848</v>
      </c>
      <c r="G198" s="65">
        <v>4472.206388003566</v>
      </c>
      <c r="H198" s="65">
        <v>12002.89351769502</v>
      </c>
      <c r="I198" s="65">
        <v>572.0284695784873</v>
      </c>
      <c r="J198" s="41">
        <v>1546.4774180579664</v>
      </c>
      <c r="K198" s="61">
        <v>28669.772060244886</v>
      </c>
      <c r="L198" s="64">
        <v>45838.51132858891</v>
      </c>
      <c r="M198" s="41">
        <v>22639.25733957674</v>
      </c>
      <c r="N198" s="61">
        <v>68477.76866816565</v>
      </c>
      <c r="O198" s="72" t="s">
        <v>25</v>
      </c>
      <c r="P198" s="99">
        <v>5627.364185251378</v>
      </c>
      <c r="Q198" s="65">
        <v>24300.469436431446</v>
      </c>
      <c r="R198" s="65">
        <v>81147.05240301597</v>
      </c>
      <c r="S198" s="65">
        <v>15741.39887385547</v>
      </c>
      <c r="T198" s="41">
        <v>54533.34621632488</v>
      </c>
      <c r="U198" s="61">
        <v>181349.63111487916</v>
      </c>
      <c r="V198" s="45" t="s">
        <v>73</v>
      </c>
      <c r="W198" s="33" t="s">
        <v>73</v>
      </c>
      <c r="X198" s="47" t="s">
        <v>73</v>
      </c>
      <c r="Y198" s="60" t="s">
        <v>73</v>
      </c>
      <c r="Z198" s="61">
        <v>65731.5642193383</v>
      </c>
      <c r="AA198" s="92">
        <v>2600655.8736366294</v>
      </c>
    </row>
    <row r="199" spans="1:27" ht="12.75" hidden="1">
      <c r="A199" s="188" t="s">
        <v>30</v>
      </c>
      <c r="B199" s="63">
        <v>21288.545066208742</v>
      </c>
      <c r="C199" s="63">
        <v>23998.785369003515</v>
      </c>
      <c r="D199" s="63">
        <v>340886.4641918732</v>
      </c>
      <c r="E199" s="63">
        <v>66543.54602641382</v>
      </c>
      <c r="F199" s="66">
        <v>5714.064471315274</v>
      </c>
      <c r="G199" s="67">
        <v>3406.2610571744867</v>
      </c>
      <c r="H199" s="67">
        <v>9761.359365943279</v>
      </c>
      <c r="I199" s="67">
        <v>537.0337867336857</v>
      </c>
      <c r="J199" s="41">
        <v>1518.3865280550015</v>
      </c>
      <c r="K199" s="51">
        <v>20937.10520922173</v>
      </c>
      <c r="L199" s="66">
        <v>10315.520358349475</v>
      </c>
      <c r="M199" s="41">
        <v>5251.321131375286</v>
      </c>
      <c r="N199" s="51">
        <v>15566.84148972476</v>
      </c>
      <c r="O199" s="72" t="s">
        <v>30</v>
      </c>
      <c r="P199" s="100">
        <v>1432.3110120075391</v>
      </c>
      <c r="Q199" s="67">
        <v>6514.52531673411</v>
      </c>
      <c r="R199" s="67">
        <v>18958.520015023983</v>
      </c>
      <c r="S199" s="67">
        <v>2199.0835205101016</v>
      </c>
      <c r="T199" s="41">
        <v>14951.615119286136</v>
      </c>
      <c r="U199" s="51">
        <v>44056.05498356187</v>
      </c>
      <c r="V199" s="46" t="s">
        <v>73</v>
      </c>
      <c r="W199" s="34" t="s">
        <v>73</v>
      </c>
      <c r="X199" s="48" t="s">
        <v>73</v>
      </c>
      <c r="Y199" s="56" t="s">
        <v>73</v>
      </c>
      <c r="Z199" s="51">
        <v>22883.866870030717</v>
      </c>
      <c r="AA199" s="93">
        <v>556161.2092060384</v>
      </c>
    </row>
    <row r="200" spans="1:27" ht="12.75" hidden="1">
      <c r="A200" s="188" t="s">
        <v>31</v>
      </c>
      <c r="B200" s="63">
        <v>587.0677715603928</v>
      </c>
      <c r="C200" s="63">
        <v>661.8072490590422</v>
      </c>
      <c r="D200" s="63">
        <v>1908.0040426014389</v>
      </c>
      <c r="E200" s="63">
        <v>4043.7646563835274</v>
      </c>
      <c r="F200" s="66">
        <v>239.77115830089372</v>
      </c>
      <c r="G200" s="67">
        <v>184.60505729442147</v>
      </c>
      <c r="H200" s="67">
        <v>457.2530863883817</v>
      </c>
      <c r="I200" s="67">
        <v>16.15139208221611</v>
      </c>
      <c r="J200" s="41">
        <v>76.88033053443044</v>
      </c>
      <c r="K200" s="51">
        <v>974.6610246003435</v>
      </c>
      <c r="L200" s="66">
        <v>185.53094169693298</v>
      </c>
      <c r="M200" s="41">
        <v>222.5320002930476</v>
      </c>
      <c r="N200" s="51">
        <v>408.0629419899806</v>
      </c>
      <c r="O200" s="72" t="s">
        <v>31</v>
      </c>
      <c r="P200" s="100">
        <v>155.81626072048545</v>
      </c>
      <c r="Q200" s="67">
        <v>258.001002642935</v>
      </c>
      <c r="R200" s="67">
        <v>955.5705652733863</v>
      </c>
      <c r="S200" s="67">
        <v>190.73683596261083</v>
      </c>
      <c r="T200" s="41">
        <v>867.7276631728561</v>
      </c>
      <c r="U200" s="51">
        <v>2427.8523277722734</v>
      </c>
      <c r="V200" s="46" t="s">
        <v>73</v>
      </c>
      <c r="W200" s="34" t="s">
        <v>73</v>
      </c>
      <c r="X200" s="48" t="s">
        <v>73</v>
      </c>
      <c r="Y200" s="56" t="s">
        <v>73</v>
      </c>
      <c r="Z200" s="51">
        <v>1027.3705949704868</v>
      </c>
      <c r="AA200" s="93">
        <v>12038.590608937486</v>
      </c>
    </row>
    <row r="201" spans="1:27" ht="12.75" hidden="1">
      <c r="A201" s="188" t="s">
        <v>32</v>
      </c>
      <c r="B201" s="63">
        <v>128.42107502883593</v>
      </c>
      <c r="C201" s="63">
        <v>144.77033573166548</v>
      </c>
      <c r="D201" s="63">
        <v>2236.262802618891</v>
      </c>
      <c r="E201" s="63">
        <v>4527.633931506342</v>
      </c>
      <c r="F201" s="66">
        <v>309.10257756862205</v>
      </c>
      <c r="G201" s="67">
        <v>119.10003696414289</v>
      </c>
      <c r="H201" s="67">
        <v>380.21588161642603</v>
      </c>
      <c r="I201" s="67">
        <v>25.573037463508843</v>
      </c>
      <c r="J201" s="41">
        <v>45.83250474167969</v>
      </c>
      <c r="K201" s="51">
        <v>879.8240383543796</v>
      </c>
      <c r="L201" s="66">
        <v>0</v>
      </c>
      <c r="M201" s="41">
        <v>148.6172766426269</v>
      </c>
      <c r="N201" s="51">
        <v>148.6172766426269</v>
      </c>
      <c r="O201" s="72" t="s">
        <v>32</v>
      </c>
      <c r="P201" s="100">
        <v>95.8869296741449</v>
      </c>
      <c r="Q201" s="67">
        <v>96.75037599110064</v>
      </c>
      <c r="R201" s="67">
        <v>1261.3531461608698</v>
      </c>
      <c r="S201" s="67">
        <v>201.95664984276442</v>
      </c>
      <c r="T201" s="41">
        <v>800.9793813903287</v>
      </c>
      <c r="U201" s="51">
        <v>2456.9264830592083</v>
      </c>
      <c r="V201" s="46" t="s">
        <v>73</v>
      </c>
      <c r="W201" s="34" t="s">
        <v>73</v>
      </c>
      <c r="X201" s="48" t="s">
        <v>73</v>
      </c>
      <c r="Y201" s="56" t="s">
        <v>73</v>
      </c>
      <c r="Z201" s="51">
        <v>656.9957783363908</v>
      </c>
      <c r="AA201" s="93">
        <v>11179.451721278341</v>
      </c>
    </row>
    <row r="202" spans="1:27" ht="12.75" hidden="1">
      <c r="A202" s="188" t="s">
        <v>29</v>
      </c>
      <c r="B202" s="63">
        <v>8552.843596920471</v>
      </c>
      <c r="C202" s="63">
        <v>9641.70435972892</v>
      </c>
      <c r="D202" s="63">
        <v>88917.09161972727</v>
      </c>
      <c r="E202" s="63">
        <v>26175.023644738954</v>
      </c>
      <c r="F202" s="66">
        <v>2625.9275047652095</v>
      </c>
      <c r="G202" s="67">
        <v>1429.2004435697147</v>
      </c>
      <c r="H202" s="67">
        <v>4890.619967458343</v>
      </c>
      <c r="I202" s="67">
        <v>156.13012346142241</v>
      </c>
      <c r="J202" s="41">
        <v>541.1192495307989</v>
      </c>
      <c r="K202" s="51">
        <v>9642.997288785487</v>
      </c>
      <c r="L202" s="66">
        <v>6147.258534891713</v>
      </c>
      <c r="M202" s="41">
        <v>1903.093938570184</v>
      </c>
      <c r="N202" s="51">
        <v>8050.352473461897</v>
      </c>
      <c r="O202" s="72" t="s">
        <v>29</v>
      </c>
      <c r="P202" s="100">
        <v>827.0247684394997</v>
      </c>
      <c r="Q202" s="67">
        <v>1370.6303265405923</v>
      </c>
      <c r="R202" s="67">
        <v>6459.657021248091</v>
      </c>
      <c r="S202" s="67">
        <v>628.3095772886004</v>
      </c>
      <c r="T202" s="41">
        <v>6608.079896470212</v>
      </c>
      <c r="U202" s="51">
        <v>15893.701589986995</v>
      </c>
      <c r="V202" s="46" t="s">
        <v>73</v>
      </c>
      <c r="W202" s="34" t="s">
        <v>73</v>
      </c>
      <c r="X202" s="48" t="s">
        <v>73</v>
      </c>
      <c r="Y202" s="56" t="s">
        <v>73</v>
      </c>
      <c r="Z202" s="51">
        <v>7651.699787139629</v>
      </c>
      <c r="AA202" s="93">
        <v>174525.41436048964</v>
      </c>
    </row>
    <row r="203" spans="1:27" ht="12.75" hidden="1">
      <c r="A203" s="188" t="s">
        <v>26</v>
      </c>
      <c r="B203" s="63">
        <v>12838.438329311339</v>
      </c>
      <c r="C203" s="63">
        <v>14472.897277859927</v>
      </c>
      <c r="D203" s="63">
        <v>155081.7479357449</v>
      </c>
      <c r="E203" s="63">
        <v>29619.712055732332</v>
      </c>
      <c r="F203" s="66">
        <v>2718.3693971221805</v>
      </c>
      <c r="G203" s="67">
        <v>1762.6805470693146</v>
      </c>
      <c r="H203" s="67">
        <v>5206.2239999111935</v>
      </c>
      <c r="I203" s="67">
        <v>166.8977181828998</v>
      </c>
      <c r="J203" s="41">
        <v>617.9995800652293</v>
      </c>
      <c r="K203" s="51">
        <v>10472.171242350816</v>
      </c>
      <c r="L203" s="66">
        <v>9882.614827723297</v>
      </c>
      <c r="M203" s="41">
        <v>1736.9185541560576</v>
      </c>
      <c r="N203" s="51">
        <v>11619.533381879355</v>
      </c>
      <c r="O203" s="72" t="s">
        <v>26</v>
      </c>
      <c r="P203" s="100">
        <v>988.8339622646191</v>
      </c>
      <c r="Q203" s="67">
        <v>5272.895491514985</v>
      </c>
      <c r="R203" s="67">
        <v>8141.461216129251</v>
      </c>
      <c r="S203" s="67">
        <v>2042.0061261879514</v>
      </c>
      <c r="T203" s="41">
        <v>8944.26975885867</v>
      </c>
      <c r="U203" s="51">
        <v>25389.466554955477</v>
      </c>
      <c r="V203" s="46" t="s">
        <v>73</v>
      </c>
      <c r="W203" s="34" t="s">
        <v>73</v>
      </c>
      <c r="X203" s="48" t="s">
        <v>73</v>
      </c>
      <c r="Y203" s="56" t="s">
        <v>73</v>
      </c>
      <c r="Z203" s="51">
        <v>10356.599906554848</v>
      </c>
      <c r="AA203" s="93">
        <v>269850.566684389</v>
      </c>
    </row>
    <row r="204" spans="1:27" ht="12.75" hidden="1">
      <c r="A204" s="188" t="s">
        <v>127</v>
      </c>
      <c r="B204" s="63">
        <v>3621.474315813173</v>
      </c>
      <c r="C204" s="63">
        <v>4082.5234676329665</v>
      </c>
      <c r="D204" s="63">
        <v>60779.16103448132</v>
      </c>
      <c r="E204" s="63">
        <v>9521.856092595399</v>
      </c>
      <c r="F204" s="66">
        <v>811.7553672596522</v>
      </c>
      <c r="G204" s="67">
        <v>631.2301959099573</v>
      </c>
      <c r="H204" s="67">
        <v>1990.5419684624658</v>
      </c>
      <c r="I204" s="67">
        <v>49.80012558683301</v>
      </c>
      <c r="J204" s="41">
        <v>217.33478054925533</v>
      </c>
      <c r="K204" s="51">
        <v>3700.6624377681637</v>
      </c>
      <c r="L204" s="66">
        <v>3846.6748578497445</v>
      </c>
      <c r="M204" s="41">
        <v>645.8930296354242</v>
      </c>
      <c r="N204" s="51">
        <v>4492.567887485169</v>
      </c>
      <c r="O204" s="72" t="s">
        <v>28</v>
      </c>
      <c r="P204" s="100">
        <v>323.618387650239</v>
      </c>
      <c r="Q204" s="67">
        <v>2451.009525107883</v>
      </c>
      <c r="R204" s="67">
        <v>3516.4996802060614</v>
      </c>
      <c r="S204" s="67">
        <v>560.9906940076789</v>
      </c>
      <c r="T204" s="41">
        <v>3404.1623709088967</v>
      </c>
      <c r="U204" s="51">
        <v>10256.28065788076</v>
      </c>
      <c r="V204" s="46" t="s">
        <v>73</v>
      </c>
      <c r="W204" s="34" t="s">
        <v>73</v>
      </c>
      <c r="X204" s="48" t="s">
        <v>73</v>
      </c>
      <c r="Y204" s="56" t="s">
        <v>73</v>
      </c>
      <c r="Z204" s="51">
        <v>3249.949836767843</v>
      </c>
      <c r="AA204" s="93">
        <v>99704.47573042479</v>
      </c>
    </row>
    <row r="205" spans="1:27" ht="12.75" hidden="1">
      <c r="A205" s="188" t="s">
        <v>129</v>
      </c>
      <c r="B205" s="63">
        <v>10016.843852249202</v>
      </c>
      <c r="C205" s="63">
        <v>11292.086187069908</v>
      </c>
      <c r="D205" s="63">
        <v>105596.73986311404</v>
      </c>
      <c r="E205" s="63">
        <v>26468.801418920666</v>
      </c>
      <c r="F205" s="66">
        <v>2322.6025454688984</v>
      </c>
      <c r="G205" s="67">
        <v>1488.7504620517861</v>
      </c>
      <c r="H205" s="67">
        <v>4430.881809948286</v>
      </c>
      <c r="I205" s="67">
        <v>150.7463261006837</v>
      </c>
      <c r="J205" s="41">
        <v>541.1192495307989</v>
      </c>
      <c r="K205" s="51">
        <v>8934.100393100452</v>
      </c>
      <c r="L205" s="66">
        <v>8831.27282477401</v>
      </c>
      <c r="M205" s="41">
        <v>1571.463177008706</v>
      </c>
      <c r="N205" s="51">
        <v>10402.736001782716</v>
      </c>
      <c r="O205" s="72" t="s">
        <v>27</v>
      </c>
      <c r="P205" s="100">
        <v>827.0247684394997</v>
      </c>
      <c r="Q205" s="67">
        <v>4418.267170260263</v>
      </c>
      <c r="R205" s="67">
        <v>6230.320085582478</v>
      </c>
      <c r="S205" s="67">
        <v>1615.6531987421154</v>
      </c>
      <c r="T205" s="41">
        <v>6941.821305382849</v>
      </c>
      <c r="U205" s="51">
        <v>20033.086528407202</v>
      </c>
      <c r="V205" s="46" t="s">
        <v>73</v>
      </c>
      <c r="W205" s="34" t="s">
        <v>73</v>
      </c>
      <c r="X205" s="48" t="s">
        <v>73</v>
      </c>
      <c r="Y205" s="56" t="s">
        <v>73</v>
      </c>
      <c r="Z205" s="51">
        <v>8417.1595417935</v>
      </c>
      <c r="AA205" s="93">
        <v>201161.55378643767</v>
      </c>
    </row>
    <row r="206" spans="1:27" s="187" customFormat="1" ht="13.5" hidden="1" thickBot="1">
      <c r="A206" s="190" t="s">
        <v>33</v>
      </c>
      <c r="B206" s="181">
        <v>135212.7153110752</v>
      </c>
      <c r="C206" s="181">
        <v>287639.33365529246</v>
      </c>
      <c r="D206" s="181">
        <v>1969491.011587208</v>
      </c>
      <c r="E206" s="181">
        <v>141756.41656544476</v>
      </c>
      <c r="F206" s="182">
        <v>14808.035631932304</v>
      </c>
      <c r="G206" s="183">
        <v>7038.812184580845</v>
      </c>
      <c r="H206" s="183">
        <v>18081.377481314485</v>
      </c>
      <c r="I206" s="183">
        <v>974.4673222937054</v>
      </c>
      <c r="J206" s="184">
        <v>2590.275751852349</v>
      </c>
      <c r="K206" s="181">
        <v>43492.968371973686</v>
      </c>
      <c r="L206" s="182">
        <v>53420.54247927024</v>
      </c>
      <c r="M206" s="184">
        <v>24568.399033218455</v>
      </c>
      <c r="N206" s="181">
        <v>77988.94151248867</v>
      </c>
      <c r="O206" s="180" t="s">
        <v>33</v>
      </c>
      <c r="P206" s="185">
        <v>6484.353619214048</v>
      </c>
      <c r="Q206" s="183">
        <v>26058.10126693644</v>
      </c>
      <c r="R206" s="183">
        <v>89670.74184525457</v>
      </c>
      <c r="S206" s="183">
        <v>16414.587706664686</v>
      </c>
      <c r="T206" s="184">
        <v>61675.41236705531</v>
      </c>
      <c r="U206" s="181">
        <v>200303</v>
      </c>
      <c r="V206" s="167" t="s">
        <v>73</v>
      </c>
      <c r="W206" s="164" t="s">
        <v>73</v>
      </c>
      <c r="X206" s="165" t="s">
        <v>73</v>
      </c>
      <c r="Y206" s="168" t="s">
        <v>73</v>
      </c>
      <c r="Z206" s="181">
        <v>82613</v>
      </c>
      <c r="AA206" s="186">
        <v>2803285</v>
      </c>
    </row>
    <row r="207" spans="1:93" ht="18" hidden="1">
      <c r="A207" s="39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BM207" s="101"/>
      <c r="BN207" s="101"/>
      <c r="BO207" s="101"/>
      <c r="BP207" s="101"/>
      <c r="BQ207" s="101"/>
      <c r="BR207" s="101"/>
      <c r="BS207" s="101"/>
      <c r="BT207" s="101"/>
      <c r="BU207" s="101"/>
      <c r="BV207" s="101"/>
      <c r="BW207" s="101"/>
      <c r="BX207" s="101"/>
      <c r="BY207" s="101"/>
      <c r="BZ207" s="101"/>
      <c r="CA207" s="101"/>
      <c r="CB207" s="101"/>
      <c r="CC207" s="101"/>
      <c r="CD207" s="101"/>
      <c r="CE207" s="101"/>
      <c r="CF207" s="101"/>
      <c r="CG207" s="101"/>
      <c r="CH207" s="101"/>
      <c r="CI207" s="101"/>
      <c r="CJ207" s="101"/>
      <c r="CK207" s="101"/>
      <c r="CL207" s="101"/>
      <c r="CM207" s="101"/>
      <c r="CN207" s="101"/>
      <c r="CO207" s="101"/>
    </row>
    <row r="208" spans="1:27" ht="18" hidden="1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</row>
    <row r="209" spans="1:27" ht="18" hidden="1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</row>
    <row r="210" spans="1:27" ht="12.75" customHeight="1" hidden="1">
      <c r="A210" s="101"/>
      <c r="B210" s="200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10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</row>
    <row r="211" spans="1:27" ht="16.5" hidden="1" thickBot="1">
      <c r="A211" s="373" t="s">
        <v>133</v>
      </c>
      <c r="B211" s="21"/>
      <c r="C211" s="21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21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68"/>
    </row>
    <row r="212" spans="1:27" s="237" customFormat="1" ht="26.25" hidden="1" thickBot="1">
      <c r="A212" s="491">
        <v>1996</v>
      </c>
      <c r="B212" s="224" t="s">
        <v>75</v>
      </c>
      <c r="C212" s="225" t="s">
        <v>74</v>
      </c>
      <c r="D212" s="226" t="s">
        <v>60</v>
      </c>
      <c r="E212" s="227" t="s">
        <v>61</v>
      </c>
      <c r="F212" s="228" t="s">
        <v>62</v>
      </c>
      <c r="G212" s="228"/>
      <c r="H212" s="228"/>
      <c r="I212" s="228"/>
      <c r="J212" s="228"/>
      <c r="K212" s="228"/>
      <c r="L212" s="229" t="s">
        <v>63</v>
      </c>
      <c r="M212" s="230"/>
      <c r="N212" s="231"/>
      <c r="O212" s="232"/>
      <c r="P212" s="233" t="s">
        <v>64</v>
      </c>
      <c r="Q212" s="228"/>
      <c r="R212" s="228"/>
      <c r="S212" s="228"/>
      <c r="T212" s="228"/>
      <c r="U212" s="228"/>
      <c r="V212" s="228" t="s">
        <v>66</v>
      </c>
      <c r="W212" s="228"/>
      <c r="X212" s="228"/>
      <c r="Y212" s="234"/>
      <c r="Z212" s="235" t="s">
        <v>71</v>
      </c>
      <c r="AA212" s="236" t="s">
        <v>5</v>
      </c>
    </row>
    <row r="213" spans="1:27" s="403" customFormat="1" ht="39" hidden="1" thickTop="1">
      <c r="A213" s="490"/>
      <c r="B213" s="120" t="s">
        <v>75</v>
      </c>
      <c r="C213" s="126" t="s">
        <v>74</v>
      </c>
      <c r="D213" s="120" t="s">
        <v>0</v>
      </c>
      <c r="E213" s="126" t="s">
        <v>3</v>
      </c>
      <c r="F213" s="401" t="s">
        <v>47</v>
      </c>
      <c r="G213" s="124" t="s">
        <v>49</v>
      </c>
      <c r="H213" s="124" t="s">
        <v>48</v>
      </c>
      <c r="I213" s="124" t="s">
        <v>50</v>
      </c>
      <c r="J213" s="123" t="s">
        <v>51</v>
      </c>
      <c r="K213" s="120" t="s">
        <v>52</v>
      </c>
      <c r="L213" s="401" t="s">
        <v>45</v>
      </c>
      <c r="M213" s="123" t="s">
        <v>56</v>
      </c>
      <c r="N213" s="120" t="s">
        <v>46</v>
      </c>
      <c r="O213" s="278">
        <v>1996</v>
      </c>
      <c r="P213" s="401" t="s">
        <v>40</v>
      </c>
      <c r="Q213" s="124" t="s">
        <v>41</v>
      </c>
      <c r="R213" s="124" t="s">
        <v>42</v>
      </c>
      <c r="S213" s="124" t="s">
        <v>43</v>
      </c>
      <c r="T213" s="123" t="s">
        <v>44</v>
      </c>
      <c r="U213" s="120" t="s">
        <v>65</v>
      </c>
      <c r="V213" s="401" t="s">
        <v>72</v>
      </c>
      <c r="W213" s="124" t="s">
        <v>67</v>
      </c>
      <c r="X213" s="123" t="s">
        <v>68</v>
      </c>
      <c r="Y213" s="120" t="s">
        <v>69</v>
      </c>
      <c r="Z213" s="120" t="s">
        <v>70</v>
      </c>
      <c r="AA213" s="402" t="s">
        <v>53</v>
      </c>
    </row>
    <row r="214" spans="1:27" ht="12.75" hidden="1">
      <c r="A214" s="155" t="s">
        <v>54</v>
      </c>
      <c r="B214" s="29"/>
      <c r="C214" s="52"/>
      <c r="D214" s="29"/>
      <c r="E214" s="52"/>
      <c r="F214" s="6"/>
      <c r="G214" s="27"/>
      <c r="H214" s="27"/>
      <c r="I214" s="27"/>
      <c r="J214" s="28"/>
      <c r="K214" s="29"/>
      <c r="L214" s="6"/>
      <c r="M214" s="28"/>
      <c r="N214" s="29"/>
      <c r="O214" s="43" t="s">
        <v>54</v>
      </c>
      <c r="P214" s="6"/>
      <c r="Q214" s="27"/>
      <c r="R214" s="27"/>
      <c r="S214" s="27"/>
      <c r="T214" s="28"/>
      <c r="U214" s="29"/>
      <c r="V214" s="6"/>
      <c r="W214" s="27"/>
      <c r="X214" s="28"/>
      <c r="Y214" s="29"/>
      <c r="Z214" s="29"/>
      <c r="AA214" s="87"/>
    </row>
    <row r="215" spans="1:27" ht="12.75" hidden="1">
      <c r="A215" s="188" t="s">
        <v>25</v>
      </c>
      <c r="B215" s="50">
        <v>1198821.9786370895</v>
      </c>
      <c r="C215" s="53">
        <v>920619.1630468003</v>
      </c>
      <c r="D215" s="50">
        <v>2031358.810453045</v>
      </c>
      <c r="E215" s="53">
        <v>130249.22405214273</v>
      </c>
      <c r="F215" s="49">
        <v>46796.70942295878</v>
      </c>
      <c r="G215" s="44">
        <v>8665.53430604656</v>
      </c>
      <c r="H215" s="44">
        <v>60308.181020125274</v>
      </c>
      <c r="I215" s="44">
        <v>3265.5078238069536</v>
      </c>
      <c r="J215" s="54">
        <v>10413.610757723576</v>
      </c>
      <c r="K215" s="51">
        <v>129449.54333066114</v>
      </c>
      <c r="L215" s="49">
        <v>85809.22685335795</v>
      </c>
      <c r="M215" s="54">
        <v>33276.60743590202</v>
      </c>
      <c r="N215" s="51">
        <v>119085.83428925996</v>
      </c>
      <c r="O215" s="72" t="s">
        <v>25</v>
      </c>
      <c r="P215" s="49">
        <v>20253.901651901295</v>
      </c>
      <c r="Q215" s="44">
        <v>26180.41220347608</v>
      </c>
      <c r="R215" s="44">
        <v>109205.92226436936</v>
      </c>
      <c r="S215" s="44">
        <v>12212.481458158623</v>
      </c>
      <c r="T215" s="54">
        <v>50647.28542196448</v>
      </c>
      <c r="U215" s="51">
        <v>218500.00299986984</v>
      </c>
      <c r="V215" s="45" t="s">
        <v>73</v>
      </c>
      <c r="W215" s="33" t="s">
        <v>73</v>
      </c>
      <c r="X215" s="47" t="s">
        <v>73</v>
      </c>
      <c r="Y215" s="55" t="s">
        <v>73</v>
      </c>
      <c r="Z215" s="51">
        <v>155799.2489640195</v>
      </c>
      <c r="AA215" s="51">
        <v>4903883.805772888</v>
      </c>
    </row>
    <row r="216" spans="1:27" ht="12.75" hidden="1">
      <c r="A216" s="188" t="s">
        <v>30</v>
      </c>
      <c r="B216" s="51">
        <v>912961.385013364</v>
      </c>
      <c r="C216" s="53">
        <v>644777.843003787</v>
      </c>
      <c r="D216" s="51">
        <v>364012.1561074347</v>
      </c>
      <c r="E216" s="53">
        <v>92365.2087889536</v>
      </c>
      <c r="F216" s="49">
        <v>24779.24121904211</v>
      </c>
      <c r="G216" s="44">
        <v>6511.673177954063</v>
      </c>
      <c r="H216" s="44">
        <v>45891.31407803616</v>
      </c>
      <c r="I216" s="44">
        <v>3447.6477024256683</v>
      </c>
      <c r="J216" s="54">
        <v>9956.971141609494</v>
      </c>
      <c r="K216" s="51">
        <v>90586.84731906748</v>
      </c>
      <c r="L216" s="49">
        <v>18791.89363182487</v>
      </c>
      <c r="M216" s="54">
        <v>7421.7958955779695</v>
      </c>
      <c r="N216" s="51">
        <v>26213.68952740284</v>
      </c>
      <c r="O216" s="72" t="s">
        <v>30</v>
      </c>
      <c r="P216" s="49">
        <v>4175.602614955439</v>
      </c>
      <c r="Q216" s="44">
        <v>7691.690446641696</v>
      </c>
      <c r="R216" s="44">
        <v>27905.738687273457</v>
      </c>
      <c r="S216" s="44">
        <v>4421.760527953984</v>
      </c>
      <c r="T216" s="54">
        <v>14314.942938489243</v>
      </c>
      <c r="U216" s="51">
        <v>58509.73521531382</v>
      </c>
      <c r="V216" s="46" t="s">
        <v>73</v>
      </c>
      <c r="W216" s="34" t="s">
        <v>73</v>
      </c>
      <c r="X216" s="48" t="s">
        <v>73</v>
      </c>
      <c r="Y216" s="56" t="s">
        <v>73</v>
      </c>
      <c r="Z216" s="51">
        <v>71027.35063430476</v>
      </c>
      <c r="AA216" s="51">
        <v>2260454.2156096282</v>
      </c>
    </row>
    <row r="217" spans="1:27" ht="12.75" hidden="1">
      <c r="A217" s="188" t="s">
        <v>31</v>
      </c>
      <c r="B217" s="51">
        <v>34458.90994013872</v>
      </c>
      <c r="C217" s="53">
        <v>23498.671323220453</v>
      </c>
      <c r="D217" s="51">
        <v>1740.980124052127</v>
      </c>
      <c r="E217" s="53">
        <v>6211.261822759742</v>
      </c>
      <c r="F217" s="49">
        <v>971.7349497663572</v>
      </c>
      <c r="G217" s="44">
        <v>237.92651996370614</v>
      </c>
      <c r="H217" s="44">
        <v>2153.01395752321</v>
      </c>
      <c r="I217" s="44">
        <v>104.07993063926546</v>
      </c>
      <c r="J217" s="54">
        <v>389.81430643885045</v>
      </c>
      <c r="K217" s="51">
        <v>3856.569664331389</v>
      </c>
      <c r="L217" s="49">
        <v>824.8650860235259</v>
      </c>
      <c r="M217" s="54">
        <v>403.31241418589843</v>
      </c>
      <c r="N217" s="51">
        <v>1228.1775002094244</v>
      </c>
      <c r="O217" s="72" t="s">
        <v>31</v>
      </c>
      <c r="P217" s="49">
        <v>430.9340777000275</v>
      </c>
      <c r="Q217" s="44">
        <v>334.42132376703023</v>
      </c>
      <c r="R217" s="44">
        <v>1171.8945380482292</v>
      </c>
      <c r="S217" s="44">
        <v>421.1200502813318</v>
      </c>
      <c r="T217" s="54">
        <v>799.3115346364552</v>
      </c>
      <c r="U217" s="51">
        <v>3157.6815244330737</v>
      </c>
      <c r="V217" s="46" t="s">
        <v>73</v>
      </c>
      <c r="W217" s="34" t="s">
        <v>73</v>
      </c>
      <c r="X217" s="48" t="s">
        <v>73</v>
      </c>
      <c r="Y217" s="56" t="s">
        <v>73</v>
      </c>
      <c r="Z217" s="51">
        <v>3317.545384291815</v>
      </c>
      <c r="AA217" s="51">
        <v>77469.79728343675</v>
      </c>
    </row>
    <row r="218" spans="1:27" ht="12.75" hidden="1">
      <c r="A218" s="188" t="s">
        <v>32</v>
      </c>
      <c r="B218" s="51">
        <v>44449.14793895733</v>
      </c>
      <c r="C218" s="53">
        <v>30311.34530457394</v>
      </c>
      <c r="D218" s="51">
        <v>1635.6290117158505</v>
      </c>
      <c r="E218" s="53">
        <v>7810.89583490264</v>
      </c>
      <c r="F218" s="49">
        <v>1406.4584799249906</v>
      </c>
      <c r="G218" s="44">
        <v>200.35917470627885</v>
      </c>
      <c r="H218" s="44">
        <v>1427.4125685236752</v>
      </c>
      <c r="I218" s="44">
        <v>117.08992196917364</v>
      </c>
      <c r="J218" s="54">
        <v>423.2269612764662</v>
      </c>
      <c r="K218" s="51">
        <v>3574.547106400584</v>
      </c>
      <c r="L218" s="49">
        <v>579.9368979685526</v>
      </c>
      <c r="M218" s="54">
        <v>269.1030705682167</v>
      </c>
      <c r="N218" s="51">
        <v>849.0399685367693</v>
      </c>
      <c r="O218" s="72" t="s">
        <v>32</v>
      </c>
      <c r="P218" s="49">
        <v>297.1959156551914</v>
      </c>
      <c r="Q218" s="44">
        <v>716.617122357922</v>
      </c>
      <c r="R218" s="44">
        <v>1245.1379466762437</v>
      </c>
      <c r="S218" s="44">
        <v>105.28001257033296</v>
      </c>
      <c r="T218" s="54">
        <v>653.9821647025543</v>
      </c>
      <c r="U218" s="51">
        <v>3018.213161962244</v>
      </c>
      <c r="V218" s="46" t="s">
        <v>73</v>
      </c>
      <c r="W218" s="34" t="s">
        <v>73</v>
      </c>
      <c r="X218" s="48" t="s">
        <v>73</v>
      </c>
      <c r="Y218" s="56" t="s">
        <v>73</v>
      </c>
      <c r="Z218" s="51">
        <v>2642.9628211270365</v>
      </c>
      <c r="AA218" s="51">
        <v>94291.7811481764</v>
      </c>
    </row>
    <row r="219" spans="1:27" ht="12.75" hidden="1">
      <c r="A219" s="188" t="s">
        <v>29</v>
      </c>
      <c r="B219" s="51">
        <v>429879.39033850405</v>
      </c>
      <c r="C219" s="53">
        <v>300125.98655423865</v>
      </c>
      <c r="D219" s="51">
        <v>101718.24480769772</v>
      </c>
      <c r="E219" s="53">
        <v>37790.378150283206</v>
      </c>
      <c r="F219" s="49">
        <v>12044.398982630375</v>
      </c>
      <c r="G219" s="44">
        <v>2529.5345806667706</v>
      </c>
      <c r="H219" s="44">
        <v>23730.733951706097</v>
      </c>
      <c r="I219" s="44">
        <v>845.6494364440318</v>
      </c>
      <c r="J219" s="54">
        <v>3909.280616001043</v>
      </c>
      <c r="K219" s="51">
        <v>43059.59756744832</v>
      </c>
      <c r="L219" s="49">
        <v>7498.835760935039</v>
      </c>
      <c r="M219" s="54">
        <v>2943.208002458449</v>
      </c>
      <c r="N219" s="51">
        <v>10442.043763393487</v>
      </c>
      <c r="O219" s="72" t="s">
        <v>29</v>
      </c>
      <c r="P219" s="49">
        <v>2659.9034451139632</v>
      </c>
      <c r="Q219" s="44">
        <v>2866.468489431688</v>
      </c>
      <c r="R219" s="44">
        <v>11792.188789110307</v>
      </c>
      <c r="S219" s="44">
        <v>2105.6002514066595</v>
      </c>
      <c r="T219" s="54">
        <v>5231.8573176204345</v>
      </c>
      <c r="U219" s="51">
        <v>24656.018292683053</v>
      </c>
      <c r="V219" s="46" t="s">
        <v>73</v>
      </c>
      <c r="W219" s="34" t="s">
        <v>73</v>
      </c>
      <c r="X219" s="48" t="s">
        <v>73</v>
      </c>
      <c r="Y219" s="56" t="s">
        <v>73</v>
      </c>
      <c r="Z219" s="51">
        <v>27764.68578419462</v>
      </c>
      <c r="AA219" s="51">
        <v>975436.3452584432</v>
      </c>
    </row>
    <row r="220" spans="1:27" ht="12.75" hidden="1">
      <c r="A220" s="188" t="s">
        <v>26</v>
      </c>
      <c r="B220" s="51">
        <v>454667.81241274474</v>
      </c>
      <c r="C220" s="53">
        <v>321518.9349589729</v>
      </c>
      <c r="D220" s="51">
        <v>216039.07732593606</v>
      </c>
      <c r="E220" s="53">
        <v>44196.717291596964</v>
      </c>
      <c r="F220" s="49">
        <v>13719.363172359226</v>
      </c>
      <c r="G220" s="44">
        <v>3756.7345257427287</v>
      </c>
      <c r="H220" s="44">
        <v>26002.69895660628</v>
      </c>
      <c r="I220" s="44">
        <v>728.5595144748582</v>
      </c>
      <c r="J220" s="54">
        <v>4299.094922439894</v>
      </c>
      <c r="K220" s="51">
        <v>48506.45109162299</v>
      </c>
      <c r="L220" s="49">
        <v>9332.193468946421</v>
      </c>
      <c r="M220" s="54">
        <v>3038.8522931804064</v>
      </c>
      <c r="N220" s="51">
        <v>12371.045762126829</v>
      </c>
      <c r="O220" s="72" t="s">
        <v>26</v>
      </c>
      <c r="P220" s="49">
        <v>3194.856093293308</v>
      </c>
      <c r="Q220" s="44">
        <v>4777.4474823861465</v>
      </c>
      <c r="R220" s="44">
        <v>15307.872403254994</v>
      </c>
      <c r="S220" s="44">
        <v>2842.56033939899</v>
      </c>
      <c r="T220" s="54">
        <v>7484.462551595899</v>
      </c>
      <c r="U220" s="51">
        <v>33607.19886992934</v>
      </c>
      <c r="V220" s="46" t="s">
        <v>73</v>
      </c>
      <c r="W220" s="34" t="s">
        <v>73</v>
      </c>
      <c r="X220" s="48" t="s">
        <v>73</v>
      </c>
      <c r="Y220" s="56" t="s">
        <v>73</v>
      </c>
      <c r="Z220" s="51">
        <v>32792.567880400224</v>
      </c>
      <c r="AA220" s="51">
        <v>1163699.80559333</v>
      </c>
    </row>
    <row r="221" spans="1:27" ht="12.75" hidden="1">
      <c r="A221" s="188" t="s">
        <v>127</v>
      </c>
      <c r="B221" s="51">
        <v>142323.50648977037</v>
      </c>
      <c r="C221" s="53">
        <v>101573.05697663799</v>
      </c>
      <c r="D221" s="51">
        <v>70641.62381804145</v>
      </c>
      <c r="E221" s="53">
        <v>13905.111266529975</v>
      </c>
      <c r="F221" s="49">
        <v>4257.733398318381</v>
      </c>
      <c r="G221" s="44">
        <v>1289.8121871716703</v>
      </c>
      <c r="H221" s="44">
        <v>9385.237638043163</v>
      </c>
      <c r="I221" s="44">
        <v>247.18983526825548</v>
      </c>
      <c r="J221" s="54">
        <v>1570.3947773679404</v>
      </c>
      <c r="K221" s="51">
        <v>16750.36783616941</v>
      </c>
      <c r="L221" s="49">
        <v>3714.5996314687095</v>
      </c>
      <c r="M221" s="54">
        <v>991.0839820800766</v>
      </c>
      <c r="N221" s="51">
        <v>4705.6836135487865</v>
      </c>
      <c r="O221" s="72" t="s">
        <v>28</v>
      </c>
      <c r="P221" s="49">
        <v>1218.5032541862847</v>
      </c>
      <c r="Q221" s="44">
        <v>1767.6555684828743</v>
      </c>
      <c r="R221" s="44">
        <v>6372.176550637247</v>
      </c>
      <c r="S221" s="44">
        <v>842.2401005626637</v>
      </c>
      <c r="T221" s="54">
        <v>3124.5814535788704</v>
      </c>
      <c r="U221" s="51">
        <v>13325.15692744794</v>
      </c>
      <c r="V221" s="46" t="s">
        <v>73</v>
      </c>
      <c r="W221" s="34" t="s">
        <v>73</v>
      </c>
      <c r="X221" s="48" t="s">
        <v>73</v>
      </c>
      <c r="Y221" s="56" t="s">
        <v>73</v>
      </c>
      <c r="Z221" s="51">
        <v>11820.978265056125</v>
      </c>
      <c r="AA221" s="51">
        <v>375045.48519320204</v>
      </c>
    </row>
    <row r="222" spans="1:27" ht="12.75" hidden="1">
      <c r="A222" s="188" t="s">
        <v>129</v>
      </c>
      <c r="B222" s="51">
        <v>397793.2892668128</v>
      </c>
      <c r="C222" s="53">
        <v>279839.6019433348</v>
      </c>
      <c r="D222" s="51">
        <v>163511.31045620237</v>
      </c>
      <c r="E222" s="53">
        <v>37985.45546883722</v>
      </c>
      <c r="F222" s="49">
        <v>11660.819397196286</v>
      </c>
      <c r="G222" s="44">
        <v>3193.2243468813194</v>
      </c>
      <c r="H222" s="44">
        <v>22743.440258477225</v>
      </c>
      <c r="I222" s="44">
        <v>611.4695925056845</v>
      </c>
      <c r="J222" s="54">
        <v>3753.3548934255027</v>
      </c>
      <c r="K222" s="51">
        <v>41962.308488486015</v>
      </c>
      <c r="L222" s="49">
        <v>7658.555450243325</v>
      </c>
      <c r="M222" s="54">
        <v>2695.1220505444116</v>
      </c>
      <c r="N222" s="51">
        <v>10353.677500787737</v>
      </c>
      <c r="O222" s="72" t="s">
        <v>27</v>
      </c>
      <c r="P222" s="49">
        <v>2585.604466200165</v>
      </c>
      <c r="Q222" s="44">
        <v>3965.2814103805017</v>
      </c>
      <c r="R222" s="44">
        <v>11206.241520086192</v>
      </c>
      <c r="S222" s="44">
        <v>2526.7203016879907</v>
      </c>
      <c r="T222" s="54">
        <v>5813.174797356038</v>
      </c>
      <c r="U222" s="51">
        <v>26097.022495710888</v>
      </c>
      <c r="V222" s="46" t="s">
        <v>73</v>
      </c>
      <c r="W222" s="34" t="s">
        <v>73</v>
      </c>
      <c r="X222" s="48" t="s">
        <v>73</v>
      </c>
      <c r="Y222" s="56" t="s">
        <v>73</v>
      </c>
      <c r="Z222" s="51">
        <v>27632.839303023684</v>
      </c>
      <c r="AA222" s="51">
        <v>985175.5049231955</v>
      </c>
    </row>
    <row r="223" spans="1:27" s="174" customFormat="1" ht="13.5" hidden="1" thickBot="1">
      <c r="A223" s="166" t="s">
        <v>33</v>
      </c>
      <c r="B223" s="191">
        <v>2065147.4310038094</v>
      </c>
      <c r="C223" s="198">
        <v>1523516.1713842917</v>
      </c>
      <c r="D223" s="191">
        <v>2146883.345377901</v>
      </c>
      <c r="E223" s="198">
        <v>210082.6658971866</v>
      </c>
      <c r="F223" s="196">
        <v>67957.51655273933</v>
      </c>
      <c r="G223" s="193">
        <v>13899.917745248096</v>
      </c>
      <c r="H223" s="193">
        <v>88023.77505895996</v>
      </c>
      <c r="I223" s="193">
        <v>5711.386193829692</v>
      </c>
      <c r="J223" s="199">
        <v>17864.632786511887</v>
      </c>
      <c r="K223" s="191">
        <v>193457.22833728898</v>
      </c>
      <c r="L223" s="196">
        <v>94159.82652343294</v>
      </c>
      <c r="M223" s="199">
        <v>36802.44299039959</v>
      </c>
      <c r="N223" s="191">
        <v>130962.26951383254</v>
      </c>
      <c r="O223" s="193" t="s">
        <v>33</v>
      </c>
      <c r="P223" s="196">
        <v>23106.982442191133</v>
      </c>
      <c r="Q223" s="193">
        <v>30575.663887271337</v>
      </c>
      <c r="R223" s="193">
        <v>122902.43967780804</v>
      </c>
      <c r="S223" s="193">
        <v>15476.161847838945</v>
      </c>
      <c r="T223" s="199">
        <v>57477.765808857825</v>
      </c>
      <c r="U223" s="191">
        <v>249539.01366396726</v>
      </c>
      <c r="V223" s="167" t="s">
        <v>73</v>
      </c>
      <c r="W223" s="164" t="s">
        <v>73</v>
      </c>
      <c r="X223" s="165" t="s">
        <v>73</v>
      </c>
      <c r="Y223" s="168" t="s">
        <v>73</v>
      </c>
      <c r="Z223" s="191">
        <v>203553.23667748176</v>
      </c>
      <c r="AA223" s="191">
        <v>6723141.361855759</v>
      </c>
    </row>
    <row r="224" spans="1:27" ht="14.25" hidden="1" thickBot="1" thickTop="1">
      <c r="A224" s="169" t="s">
        <v>24</v>
      </c>
      <c r="B224" s="88"/>
      <c r="C224" s="40"/>
      <c r="D224" s="5"/>
      <c r="E224" s="5"/>
      <c r="F224" s="10"/>
      <c r="G224" s="10"/>
      <c r="H224" s="10"/>
      <c r="I224" s="10"/>
      <c r="J224" s="10"/>
      <c r="K224" s="90"/>
      <c r="L224" s="10"/>
      <c r="M224" s="10"/>
      <c r="N224" s="89"/>
      <c r="O224" s="73" t="s">
        <v>24</v>
      </c>
      <c r="P224" s="91"/>
      <c r="Q224" s="10"/>
      <c r="R224" s="10"/>
      <c r="S224" s="10"/>
      <c r="T224" s="10"/>
      <c r="U224" s="90"/>
      <c r="V224" s="10"/>
      <c r="W224" s="10"/>
      <c r="X224" s="10"/>
      <c r="Y224" s="5"/>
      <c r="Z224" s="5"/>
      <c r="AA224" s="74"/>
    </row>
    <row r="225" spans="1:27" ht="13.5" hidden="1" thickTop="1">
      <c r="A225" s="188" t="s">
        <v>25</v>
      </c>
      <c r="B225" s="62">
        <v>1093293.7014730868</v>
      </c>
      <c r="C225" s="62">
        <v>745553.1644875862</v>
      </c>
      <c r="D225" s="62">
        <v>66250</v>
      </c>
      <c r="E225" s="62">
        <v>36518.67117334621</v>
      </c>
      <c r="F225" s="64">
        <v>36600</v>
      </c>
      <c r="G225" s="65">
        <v>6920</v>
      </c>
      <c r="H225" s="65">
        <v>50700</v>
      </c>
      <c r="I225" s="65">
        <v>2510</v>
      </c>
      <c r="J225" s="41">
        <v>9350</v>
      </c>
      <c r="K225" s="61">
        <v>106080</v>
      </c>
      <c r="L225" s="64">
        <v>38700</v>
      </c>
      <c r="M225" s="41">
        <v>13610</v>
      </c>
      <c r="N225" s="61">
        <v>52310</v>
      </c>
      <c r="O225" s="72" t="s">
        <v>25</v>
      </c>
      <c r="P225" s="99">
        <v>13630</v>
      </c>
      <c r="Q225" s="65">
        <v>5480</v>
      </c>
      <c r="R225" s="65">
        <v>14910</v>
      </c>
      <c r="S225" s="65">
        <v>1160</v>
      </c>
      <c r="T225" s="41">
        <v>6970</v>
      </c>
      <c r="U225" s="61">
        <v>42150</v>
      </c>
      <c r="V225" s="45" t="s">
        <v>73</v>
      </c>
      <c r="W225" s="33" t="s">
        <v>73</v>
      </c>
      <c r="X225" s="47" t="s">
        <v>73</v>
      </c>
      <c r="Y225" s="60" t="s">
        <v>73</v>
      </c>
      <c r="Z225" s="61">
        <v>85193.13403932698</v>
      </c>
      <c r="AA225" s="92">
        <v>2227348.671173346</v>
      </c>
    </row>
    <row r="226" spans="1:37" ht="12.75" hidden="1">
      <c r="A226" s="188" t="s">
        <v>30</v>
      </c>
      <c r="B226" s="63">
        <v>890239.8908003629</v>
      </c>
      <c r="C226" s="63">
        <v>607084.0496428419</v>
      </c>
      <c r="D226" s="63">
        <v>14930</v>
      </c>
      <c r="E226" s="63">
        <v>25896.92731122089</v>
      </c>
      <c r="F226" s="66">
        <v>19380</v>
      </c>
      <c r="G226" s="67">
        <v>5200</v>
      </c>
      <c r="H226" s="67">
        <v>38580</v>
      </c>
      <c r="I226" s="67">
        <v>2650</v>
      </c>
      <c r="J226" s="41">
        <v>8940</v>
      </c>
      <c r="K226" s="51">
        <v>74750</v>
      </c>
      <c r="L226" s="66">
        <v>7680</v>
      </c>
      <c r="M226" s="41">
        <v>2860</v>
      </c>
      <c r="N226" s="51">
        <v>10540</v>
      </c>
      <c r="O226" s="72" t="s">
        <v>30</v>
      </c>
      <c r="P226" s="100">
        <v>2810</v>
      </c>
      <c r="Q226" s="67">
        <v>1610</v>
      </c>
      <c r="R226" s="67">
        <v>3810</v>
      </c>
      <c r="S226" s="67">
        <v>420</v>
      </c>
      <c r="T226" s="41">
        <v>1970</v>
      </c>
      <c r="U226" s="51">
        <v>10620</v>
      </c>
      <c r="V226" s="46" t="s">
        <v>73</v>
      </c>
      <c r="W226" s="34" t="s">
        <v>73</v>
      </c>
      <c r="X226" s="48" t="s">
        <v>73</v>
      </c>
      <c r="Y226" s="56" t="s">
        <v>73</v>
      </c>
      <c r="Z226" s="51">
        <v>45766.05955679514</v>
      </c>
      <c r="AA226" s="93">
        <v>1679826.927311221</v>
      </c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</row>
    <row r="227" spans="1:37" ht="12.75" hidden="1">
      <c r="A227" s="188" t="s">
        <v>31</v>
      </c>
      <c r="B227" s="63">
        <v>34458.90994013872</v>
      </c>
      <c r="C227" s="63">
        <v>23498.671323220453</v>
      </c>
      <c r="D227" s="63">
        <v>610</v>
      </c>
      <c r="E227" s="63">
        <v>1741.484678527653</v>
      </c>
      <c r="F227" s="66">
        <v>760</v>
      </c>
      <c r="G227" s="67">
        <v>190</v>
      </c>
      <c r="H227" s="67">
        <v>1810</v>
      </c>
      <c r="I227" s="67">
        <v>80</v>
      </c>
      <c r="J227" s="41">
        <v>350</v>
      </c>
      <c r="K227" s="51">
        <v>3190</v>
      </c>
      <c r="L227" s="66">
        <v>170</v>
      </c>
      <c r="M227" s="41">
        <v>210</v>
      </c>
      <c r="N227" s="51">
        <v>380</v>
      </c>
      <c r="O227" s="72" t="s">
        <v>31</v>
      </c>
      <c r="P227" s="100">
        <v>290</v>
      </c>
      <c r="Q227" s="67">
        <v>70</v>
      </c>
      <c r="R227" s="67">
        <v>160</v>
      </c>
      <c r="S227" s="67">
        <v>40</v>
      </c>
      <c r="T227" s="41">
        <v>110</v>
      </c>
      <c r="U227" s="51">
        <v>670</v>
      </c>
      <c r="V227" s="46" t="s">
        <v>73</v>
      </c>
      <c r="W227" s="34" t="s">
        <v>73</v>
      </c>
      <c r="X227" s="48" t="s">
        <v>73</v>
      </c>
      <c r="Y227" s="56" t="s">
        <v>73</v>
      </c>
      <c r="Z227" s="51">
        <v>2142.4187366408264</v>
      </c>
      <c r="AA227" s="93">
        <v>66691.48467852766</v>
      </c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</row>
    <row r="228" spans="1:37" ht="12.75" hidden="1">
      <c r="A228" s="188" t="s">
        <v>32</v>
      </c>
      <c r="B228" s="63">
        <v>44449.14793895733</v>
      </c>
      <c r="C228" s="63">
        <v>30311.34530457394</v>
      </c>
      <c r="D228" s="63">
        <v>700</v>
      </c>
      <c r="E228" s="63">
        <v>2189.9826170931915</v>
      </c>
      <c r="F228" s="66">
        <v>1100</v>
      </c>
      <c r="G228" s="67">
        <v>160</v>
      </c>
      <c r="H228" s="67">
        <v>1200</v>
      </c>
      <c r="I228" s="67">
        <v>90</v>
      </c>
      <c r="J228" s="41">
        <v>380</v>
      </c>
      <c r="K228" s="51">
        <v>2930</v>
      </c>
      <c r="L228" s="66">
        <v>180</v>
      </c>
      <c r="M228" s="41">
        <v>140</v>
      </c>
      <c r="N228" s="51">
        <v>320</v>
      </c>
      <c r="O228" s="72" t="s">
        <v>32</v>
      </c>
      <c r="P228" s="100">
        <v>200</v>
      </c>
      <c r="Q228" s="67">
        <v>150</v>
      </c>
      <c r="R228" s="67">
        <v>170</v>
      </c>
      <c r="S228" s="67">
        <v>10</v>
      </c>
      <c r="T228" s="41">
        <v>90</v>
      </c>
      <c r="U228" s="51">
        <v>620</v>
      </c>
      <c r="V228" s="46" t="s">
        <v>73</v>
      </c>
      <c r="W228" s="34" t="s">
        <v>73</v>
      </c>
      <c r="X228" s="48" t="s">
        <v>73</v>
      </c>
      <c r="Y228" s="56" t="s">
        <v>73</v>
      </c>
      <c r="Z228" s="51">
        <v>1809.5067564687326</v>
      </c>
      <c r="AA228" s="93">
        <v>83329.98261709319</v>
      </c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</row>
    <row r="229" spans="1:37" ht="12.75" hidden="1">
      <c r="A229" s="188" t="s">
        <v>29</v>
      </c>
      <c r="B229" s="63">
        <v>422738.25492805074</v>
      </c>
      <c r="C229" s="63">
        <v>288279.2092252136</v>
      </c>
      <c r="D229" s="63">
        <v>6500</v>
      </c>
      <c r="E229" s="63">
        <v>10595.49032425807</v>
      </c>
      <c r="F229" s="66">
        <v>9420</v>
      </c>
      <c r="G229" s="67">
        <v>2020</v>
      </c>
      <c r="H229" s="67">
        <v>19950</v>
      </c>
      <c r="I229" s="67">
        <v>650</v>
      </c>
      <c r="J229" s="41">
        <v>3510</v>
      </c>
      <c r="K229" s="51">
        <v>35550</v>
      </c>
      <c r="L229" s="66">
        <v>2860</v>
      </c>
      <c r="M229" s="41">
        <v>1290</v>
      </c>
      <c r="N229" s="51">
        <v>4150</v>
      </c>
      <c r="O229" s="72" t="s">
        <v>29</v>
      </c>
      <c r="P229" s="100">
        <v>1790</v>
      </c>
      <c r="Q229" s="67">
        <v>600</v>
      </c>
      <c r="R229" s="67">
        <v>1610</v>
      </c>
      <c r="S229" s="67">
        <v>200</v>
      </c>
      <c r="T229" s="41">
        <v>720</v>
      </c>
      <c r="U229" s="51">
        <v>4920</v>
      </c>
      <c r="V229" s="46" t="s">
        <v>73</v>
      </c>
      <c r="W229" s="34" t="s">
        <v>73</v>
      </c>
      <c r="X229" s="48" t="s">
        <v>73</v>
      </c>
      <c r="Y229" s="56" t="s">
        <v>73</v>
      </c>
      <c r="Z229" s="51">
        <v>17772.535846735642</v>
      </c>
      <c r="AA229" s="93">
        <v>790505.4903242581</v>
      </c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</row>
    <row r="230" spans="1:37" ht="12.75" hidden="1">
      <c r="A230" s="188" t="s">
        <v>26</v>
      </c>
      <c r="B230" s="63">
        <v>442932.1722123096</v>
      </c>
      <c r="C230" s="63">
        <v>302050.109866454</v>
      </c>
      <c r="D230" s="63">
        <v>8350</v>
      </c>
      <c r="E230" s="63">
        <v>12391.669873342496</v>
      </c>
      <c r="F230" s="66">
        <v>10730</v>
      </c>
      <c r="G230" s="67">
        <v>3000</v>
      </c>
      <c r="H230" s="67">
        <v>21860</v>
      </c>
      <c r="I230" s="67">
        <v>560</v>
      </c>
      <c r="J230" s="41">
        <v>3860</v>
      </c>
      <c r="K230" s="51">
        <v>40010</v>
      </c>
      <c r="L230" s="66">
        <v>3960</v>
      </c>
      <c r="M230" s="41">
        <v>1530</v>
      </c>
      <c r="N230" s="51">
        <v>5490</v>
      </c>
      <c r="O230" s="72" t="s">
        <v>26</v>
      </c>
      <c r="P230" s="100">
        <v>2150</v>
      </c>
      <c r="Q230" s="67">
        <v>1000</v>
      </c>
      <c r="R230" s="67">
        <v>2090</v>
      </c>
      <c r="S230" s="67">
        <v>270</v>
      </c>
      <c r="T230" s="41">
        <v>1030</v>
      </c>
      <c r="U230" s="51">
        <v>6540</v>
      </c>
      <c r="V230" s="46" t="s">
        <v>73</v>
      </c>
      <c r="W230" s="34" t="s">
        <v>73</v>
      </c>
      <c r="X230" s="48" t="s">
        <v>73</v>
      </c>
      <c r="Y230" s="56" t="s">
        <v>73</v>
      </c>
      <c r="Z230" s="51">
        <v>20927.717921236443</v>
      </c>
      <c r="AA230" s="93">
        <v>838691.6698733425</v>
      </c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</row>
    <row r="231" spans="1:37" ht="12.75" hidden="1">
      <c r="A231" s="188" t="s">
        <v>127</v>
      </c>
      <c r="B231" s="63">
        <v>137699.27449410217</v>
      </c>
      <c r="C231" s="63">
        <v>93901.69330381883</v>
      </c>
      <c r="D231" s="63">
        <v>2680</v>
      </c>
      <c r="E231" s="63">
        <v>3898.650373286781</v>
      </c>
      <c r="F231" s="66">
        <v>3330</v>
      </c>
      <c r="G231" s="67">
        <v>1030</v>
      </c>
      <c r="H231" s="67">
        <v>7890</v>
      </c>
      <c r="I231" s="67">
        <v>190</v>
      </c>
      <c r="J231" s="41">
        <v>1410</v>
      </c>
      <c r="K231" s="51">
        <v>13850</v>
      </c>
      <c r="L231" s="66">
        <v>1260</v>
      </c>
      <c r="M231" s="41">
        <v>430</v>
      </c>
      <c r="N231" s="51">
        <v>1690</v>
      </c>
      <c r="O231" s="72" t="s">
        <v>28</v>
      </c>
      <c r="P231" s="100">
        <v>820</v>
      </c>
      <c r="Q231" s="67">
        <v>370</v>
      </c>
      <c r="R231" s="67">
        <v>870</v>
      </c>
      <c r="S231" s="67">
        <v>80</v>
      </c>
      <c r="T231" s="41">
        <v>430</v>
      </c>
      <c r="U231" s="51">
        <v>2570</v>
      </c>
      <c r="V231" s="46" t="s">
        <v>73</v>
      </c>
      <c r="W231" s="34" t="s">
        <v>73</v>
      </c>
      <c r="X231" s="48" t="s">
        <v>73</v>
      </c>
      <c r="Y231" s="56" t="s">
        <v>73</v>
      </c>
      <c r="Z231" s="51">
        <v>7069.032202079007</v>
      </c>
      <c r="AA231" s="93">
        <v>263358.6503732868</v>
      </c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</row>
    <row r="232" spans="1:37" ht="12.75" hidden="1">
      <c r="A232" s="188" t="s">
        <v>129</v>
      </c>
      <c r="B232" s="63">
        <v>389020.4605664594</v>
      </c>
      <c r="C232" s="63">
        <v>265285.9291469007</v>
      </c>
      <c r="D232" s="63">
        <v>6850</v>
      </c>
      <c r="E232" s="63">
        <v>10650.185194814843</v>
      </c>
      <c r="F232" s="66">
        <v>9120</v>
      </c>
      <c r="G232" s="67">
        <v>2550</v>
      </c>
      <c r="H232" s="67">
        <v>19120</v>
      </c>
      <c r="I232" s="67">
        <v>470</v>
      </c>
      <c r="J232" s="41">
        <v>3370</v>
      </c>
      <c r="K232" s="51">
        <v>34630</v>
      </c>
      <c r="L232" s="66">
        <v>3180</v>
      </c>
      <c r="M232" s="41">
        <v>1330</v>
      </c>
      <c r="N232" s="51">
        <v>4510</v>
      </c>
      <c r="O232" s="72" t="s">
        <v>27</v>
      </c>
      <c r="P232" s="100">
        <v>1740</v>
      </c>
      <c r="Q232" s="67">
        <v>830</v>
      </c>
      <c r="R232" s="67">
        <v>1530</v>
      </c>
      <c r="S232" s="67">
        <v>240</v>
      </c>
      <c r="T232" s="41">
        <v>800</v>
      </c>
      <c r="U232" s="51">
        <v>5140</v>
      </c>
      <c r="V232" s="46" t="s">
        <v>73</v>
      </c>
      <c r="W232" s="34" t="s">
        <v>73</v>
      </c>
      <c r="X232" s="48" t="s">
        <v>73</v>
      </c>
      <c r="Y232" s="56" t="s">
        <v>73</v>
      </c>
      <c r="Z232" s="51">
        <v>18003.610286639912</v>
      </c>
      <c r="AA232" s="93">
        <v>734090.1851948148</v>
      </c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</row>
    <row r="233" spans="1:27" s="174" customFormat="1" ht="13.5" hidden="1" thickBot="1">
      <c r="A233" s="166" t="s">
        <v>33</v>
      </c>
      <c r="B233" s="191">
        <v>1947213</v>
      </c>
      <c r="C233" s="191">
        <v>1327869</v>
      </c>
      <c r="D233" s="191">
        <v>77200</v>
      </c>
      <c r="E233" s="191">
        <v>58902</v>
      </c>
      <c r="F233" s="192">
        <v>53150</v>
      </c>
      <c r="G233" s="193">
        <v>11100</v>
      </c>
      <c r="H233" s="193">
        <v>74000</v>
      </c>
      <c r="I233" s="193">
        <v>4390</v>
      </c>
      <c r="J233" s="194">
        <v>16040</v>
      </c>
      <c r="K233" s="191">
        <v>158680</v>
      </c>
      <c r="L233" s="192">
        <v>43490</v>
      </c>
      <c r="M233" s="194">
        <v>15460</v>
      </c>
      <c r="N233" s="191">
        <v>58950</v>
      </c>
      <c r="O233" s="193" t="s">
        <v>33</v>
      </c>
      <c r="P233" s="196">
        <v>15550</v>
      </c>
      <c r="Q233" s="193">
        <v>6400</v>
      </c>
      <c r="R233" s="193">
        <v>16780</v>
      </c>
      <c r="S233" s="193">
        <v>1470</v>
      </c>
      <c r="T233" s="194">
        <v>7910</v>
      </c>
      <c r="U233" s="191">
        <v>48110</v>
      </c>
      <c r="V233" s="167" t="s">
        <v>73</v>
      </c>
      <c r="W233" s="164" t="s">
        <v>73</v>
      </c>
      <c r="X233" s="165" t="s">
        <v>73</v>
      </c>
      <c r="Y233" s="168" t="s">
        <v>73</v>
      </c>
      <c r="Z233" s="191">
        <v>117189</v>
      </c>
      <c r="AA233" s="197">
        <v>3794113</v>
      </c>
    </row>
    <row r="234" spans="1:37" ht="14.25" hidden="1" thickBot="1" thickTop="1">
      <c r="A234" s="170" t="s">
        <v>34</v>
      </c>
      <c r="B234" s="37"/>
      <c r="C234" s="37"/>
      <c r="D234" s="37"/>
      <c r="E234" s="37"/>
      <c r="F234" s="38"/>
      <c r="G234" s="38"/>
      <c r="H234" s="38"/>
      <c r="I234" s="38"/>
      <c r="J234" s="38"/>
      <c r="K234" s="90"/>
      <c r="L234" s="38"/>
      <c r="M234" s="38"/>
      <c r="N234" s="98"/>
      <c r="O234" s="75" t="s">
        <v>34</v>
      </c>
      <c r="P234" s="94"/>
      <c r="Q234" s="38"/>
      <c r="R234" s="38"/>
      <c r="S234" s="38"/>
      <c r="T234" s="38"/>
      <c r="U234" s="90"/>
      <c r="V234" s="38"/>
      <c r="W234" s="38"/>
      <c r="X234" s="38"/>
      <c r="Y234" s="37"/>
      <c r="Z234" s="37"/>
      <c r="AA234" s="76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</row>
    <row r="235" spans="1:37" ht="13.5" hidden="1" thickTop="1">
      <c r="A235" s="188" t="s">
        <v>25</v>
      </c>
      <c r="B235" s="62">
        <v>105528.27716400257</v>
      </c>
      <c r="C235" s="62">
        <v>175065.99855921403</v>
      </c>
      <c r="D235" s="62">
        <v>1965108.810453045</v>
      </c>
      <c r="E235" s="62">
        <v>93730.55287879652</v>
      </c>
      <c r="F235" s="64">
        <v>10196.70942295878</v>
      </c>
      <c r="G235" s="65">
        <v>1745.5343060465607</v>
      </c>
      <c r="H235" s="65">
        <v>9608.181020125274</v>
      </c>
      <c r="I235" s="65">
        <v>755.5078238069538</v>
      </c>
      <c r="J235" s="41">
        <v>1063.6107577235762</v>
      </c>
      <c r="K235" s="61">
        <v>23369.543330661145</v>
      </c>
      <c r="L235" s="64">
        <v>47109.22685335794</v>
      </c>
      <c r="M235" s="41">
        <v>19666.60743590202</v>
      </c>
      <c r="N235" s="61">
        <v>66775.83428925996</v>
      </c>
      <c r="O235" s="72" t="s">
        <v>25</v>
      </c>
      <c r="P235" s="99">
        <v>6623.901651901294</v>
      </c>
      <c r="Q235" s="65">
        <v>20700.41220347608</v>
      </c>
      <c r="R235" s="65">
        <v>94295.92226436936</v>
      </c>
      <c r="S235" s="65">
        <v>11052.481458158623</v>
      </c>
      <c r="T235" s="41">
        <v>43677.28542196448</v>
      </c>
      <c r="U235" s="61">
        <v>176350.00299986984</v>
      </c>
      <c r="V235" s="45" t="s">
        <v>73</v>
      </c>
      <c r="W235" s="33" t="s">
        <v>73</v>
      </c>
      <c r="X235" s="47" t="s">
        <v>73</v>
      </c>
      <c r="Y235" s="60" t="s">
        <v>73</v>
      </c>
      <c r="Z235" s="61">
        <v>70606.11492469252</v>
      </c>
      <c r="AA235" s="92">
        <v>2676535.1345995413</v>
      </c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</row>
    <row r="236" spans="1:37" ht="12.75" hidden="1">
      <c r="A236" s="188" t="s">
        <v>30</v>
      </c>
      <c r="B236" s="63">
        <v>22721.494213001148</v>
      </c>
      <c r="C236" s="63">
        <v>37693.79336094505</v>
      </c>
      <c r="D236" s="63">
        <v>349082.1561074347</v>
      </c>
      <c r="E236" s="63">
        <v>66468.28147773271</v>
      </c>
      <c r="F236" s="66">
        <v>5399.241219042108</v>
      </c>
      <c r="G236" s="67">
        <v>1311.673177954063</v>
      </c>
      <c r="H236" s="67">
        <v>7311.314078036155</v>
      </c>
      <c r="I236" s="67">
        <v>797.6477024256683</v>
      </c>
      <c r="J236" s="41">
        <v>1016.9711416094942</v>
      </c>
      <c r="K236" s="51">
        <v>15836.847319067489</v>
      </c>
      <c r="L236" s="66">
        <v>11111.89363182487</v>
      </c>
      <c r="M236" s="41">
        <v>4561.7958955779695</v>
      </c>
      <c r="N236" s="51">
        <v>15673.68952740284</v>
      </c>
      <c r="O236" s="72" t="s">
        <v>30</v>
      </c>
      <c r="P236" s="100">
        <v>1365.6026149554393</v>
      </c>
      <c r="Q236" s="67">
        <v>6081.690446641696</v>
      </c>
      <c r="R236" s="67">
        <v>24095.738687273457</v>
      </c>
      <c r="S236" s="67">
        <v>4001.760527953984</v>
      </c>
      <c r="T236" s="41">
        <v>12344.942938489243</v>
      </c>
      <c r="U236" s="51">
        <v>47889.73521531382</v>
      </c>
      <c r="V236" s="46" t="s">
        <v>73</v>
      </c>
      <c r="W236" s="34" t="s">
        <v>73</v>
      </c>
      <c r="X236" s="48" t="s">
        <v>73</v>
      </c>
      <c r="Y236" s="56" t="s">
        <v>73</v>
      </c>
      <c r="Z236" s="51">
        <v>25261.291077509624</v>
      </c>
      <c r="AA236" s="93">
        <v>580627.2882984075</v>
      </c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</row>
    <row r="237" spans="1:37" ht="12.75" hidden="1">
      <c r="A237" s="188" t="s">
        <v>31</v>
      </c>
      <c r="B237" s="63">
        <v>0</v>
      </c>
      <c r="C237" s="63">
        <v>0</v>
      </c>
      <c r="D237" s="63">
        <v>1130.980124052127</v>
      </c>
      <c r="E237" s="63">
        <v>4469.777144232089</v>
      </c>
      <c r="F237" s="66">
        <v>211.73494976635718</v>
      </c>
      <c r="G237" s="67">
        <v>47.92651996370615</v>
      </c>
      <c r="H237" s="67">
        <v>343.01395752320997</v>
      </c>
      <c r="I237" s="67">
        <v>24.07993063926546</v>
      </c>
      <c r="J237" s="41">
        <v>39.814306438850444</v>
      </c>
      <c r="K237" s="51">
        <v>666.5696643313892</v>
      </c>
      <c r="L237" s="66">
        <v>654.8650860235259</v>
      </c>
      <c r="M237" s="41">
        <v>193.31241418589843</v>
      </c>
      <c r="N237" s="51">
        <v>848.1775002094244</v>
      </c>
      <c r="O237" s="72" t="s">
        <v>31</v>
      </c>
      <c r="P237" s="100">
        <v>140.93407770002753</v>
      </c>
      <c r="Q237" s="67">
        <v>264.42132376703023</v>
      </c>
      <c r="R237" s="67">
        <v>1011.8945380482292</v>
      </c>
      <c r="S237" s="67">
        <v>381.1200502813318</v>
      </c>
      <c r="T237" s="41">
        <v>689.3115346364552</v>
      </c>
      <c r="U237" s="51">
        <v>2487.6815244330737</v>
      </c>
      <c r="V237" s="46" t="s">
        <v>73</v>
      </c>
      <c r="W237" s="34" t="s">
        <v>73</v>
      </c>
      <c r="X237" s="48" t="s">
        <v>73</v>
      </c>
      <c r="Y237" s="56" t="s">
        <v>73</v>
      </c>
      <c r="Z237" s="51">
        <v>1175.1266476509888</v>
      </c>
      <c r="AA237" s="93">
        <v>10778.312604909093</v>
      </c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</row>
    <row r="238" spans="1:37" ht="12.75" hidden="1">
      <c r="A238" s="188" t="s">
        <v>32</v>
      </c>
      <c r="B238" s="63">
        <v>0</v>
      </c>
      <c r="C238" s="63">
        <v>0</v>
      </c>
      <c r="D238" s="63">
        <v>935.6290117158505</v>
      </c>
      <c r="E238" s="63">
        <v>5620.913217809449</v>
      </c>
      <c r="F238" s="66">
        <v>306.4584799249907</v>
      </c>
      <c r="G238" s="67">
        <v>40.359174706278864</v>
      </c>
      <c r="H238" s="67">
        <v>227.41256852367513</v>
      </c>
      <c r="I238" s="67">
        <v>27.08992196917364</v>
      </c>
      <c r="J238" s="41">
        <v>43.2269612764662</v>
      </c>
      <c r="K238" s="51">
        <v>644.5471064005844</v>
      </c>
      <c r="L238" s="66">
        <v>399.9368979685525</v>
      </c>
      <c r="M238" s="41">
        <v>129.1030705682167</v>
      </c>
      <c r="N238" s="51">
        <v>529.0399685367693</v>
      </c>
      <c r="O238" s="72" t="s">
        <v>32</v>
      </c>
      <c r="P238" s="100">
        <v>97.1959156551914</v>
      </c>
      <c r="Q238" s="67">
        <v>566.617122357922</v>
      </c>
      <c r="R238" s="67">
        <v>1075.1379466762437</v>
      </c>
      <c r="S238" s="67">
        <v>95.28001257033296</v>
      </c>
      <c r="T238" s="41">
        <v>563.9821647025543</v>
      </c>
      <c r="U238" s="51">
        <v>2398.213161962244</v>
      </c>
      <c r="V238" s="46" t="s">
        <v>73</v>
      </c>
      <c r="W238" s="34" t="s">
        <v>73</v>
      </c>
      <c r="X238" s="48" t="s">
        <v>73</v>
      </c>
      <c r="Y238" s="56" t="s">
        <v>73</v>
      </c>
      <c r="Z238" s="51">
        <v>833.4560646583041</v>
      </c>
      <c r="AA238" s="93">
        <v>10961.798531083201</v>
      </c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</row>
    <row r="239" spans="1:37" ht="12.75" hidden="1">
      <c r="A239" s="188" t="s">
        <v>29</v>
      </c>
      <c r="B239" s="63">
        <v>7141.135410453334</v>
      </c>
      <c r="C239" s="63">
        <v>11846.777329025032</v>
      </c>
      <c r="D239" s="63">
        <v>95218.24480769772</v>
      </c>
      <c r="E239" s="63">
        <v>27194.887826025137</v>
      </c>
      <c r="F239" s="66">
        <v>2624.3989826303746</v>
      </c>
      <c r="G239" s="67">
        <v>509.5345806667707</v>
      </c>
      <c r="H239" s="67">
        <v>3780.733951706099</v>
      </c>
      <c r="I239" s="67">
        <v>195.64943644403183</v>
      </c>
      <c r="J239" s="41">
        <v>399.28061600104303</v>
      </c>
      <c r="K239" s="51">
        <v>7509.597567448321</v>
      </c>
      <c r="L239" s="66">
        <v>4638.835760935039</v>
      </c>
      <c r="M239" s="41">
        <v>1653.2080024584488</v>
      </c>
      <c r="N239" s="51">
        <v>6292.043763393487</v>
      </c>
      <c r="O239" s="72" t="s">
        <v>29</v>
      </c>
      <c r="P239" s="100">
        <v>869.9034451139631</v>
      </c>
      <c r="Q239" s="67">
        <v>2266.468489431688</v>
      </c>
      <c r="R239" s="67">
        <v>10182.188789110307</v>
      </c>
      <c r="S239" s="67">
        <v>1905.6002514066593</v>
      </c>
      <c r="T239" s="41">
        <v>4511.8573176204345</v>
      </c>
      <c r="U239" s="51">
        <v>19736.018292683053</v>
      </c>
      <c r="V239" s="46" t="s">
        <v>73</v>
      </c>
      <c r="W239" s="34" t="s">
        <v>73</v>
      </c>
      <c r="X239" s="48" t="s">
        <v>73</v>
      </c>
      <c r="Y239" s="56" t="s">
        <v>73</v>
      </c>
      <c r="Z239" s="51">
        <v>9992.149937458978</v>
      </c>
      <c r="AA239" s="93">
        <v>184930.85493418507</v>
      </c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</row>
    <row r="240" spans="1:37" ht="12.75" hidden="1">
      <c r="A240" s="188" t="s">
        <v>26</v>
      </c>
      <c r="B240" s="63">
        <v>11735.640200435104</v>
      </c>
      <c r="C240" s="63">
        <v>19468.825092518935</v>
      </c>
      <c r="D240" s="63">
        <v>207689.07732593606</v>
      </c>
      <c r="E240" s="63">
        <v>31805.047418254468</v>
      </c>
      <c r="F240" s="66">
        <v>2989.363172359227</v>
      </c>
      <c r="G240" s="67">
        <v>756.7345257427288</v>
      </c>
      <c r="H240" s="67">
        <v>4142.698956606281</v>
      </c>
      <c r="I240" s="67">
        <v>168.55951447485822</v>
      </c>
      <c r="J240" s="41">
        <v>439.0949224398935</v>
      </c>
      <c r="K240" s="51">
        <v>8496.451091622988</v>
      </c>
      <c r="L240" s="66">
        <v>5372.193468946422</v>
      </c>
      <c r="M240" s="41">
        <v>1508.8522931804061</v>
      </c>
      <c r="N240" s="51">
        <v>6881.045762126829</v>
      </c>
      <c r="O240" s="72" t="s">
        <v>26</v>
      </c>
      <c r="P240" s="100">
        <v>1044.8560932933076</v>
      </c>
      <c r="Q240" s="67">
        <v>3777.4474823861465</v>
      </c>
      <c r="R240" s="67">
        <v>13217.872403254994</v>
      </c>
      <c r="S240" s="67">
        <v>2572.56033939899</v>
      </c>
      <c r="T240" s="41">
        <v>6454.462551595899</v>
      </c>
      <c r="U240" s="51">
        <v>27067.19886992934</v>
      </c>
      <c r="V240" s="46" t="s">
        <v>73</v>
      </c>
      <c r="W240" s="34" t="s">
        <v>73</v>
      </c>
      <c r="X240" s="48" t="s">
        <v>73</v>
      </c>
      <c r="Y240" s="56" t="s">
        <v>73</v>
      </c>
      <c r="Z240" s="51">
        <v>11864.849959163777</v>
      </c>
      <c r="AA240" s="93">
        <v>325008.1357199875</v>
      </c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</row>
    <row r="241" spans="1:37" ht="12.75" hidden="1">
      <c r="A241" s="188" t="s">
        <v>127</v>
      </c>
      <c r="B241" s="63">
        <v>4624.231995668209</v>
      </c>
      <c r="C241" s="63">
        <v>7671.36367281917</v>
      </c>
      <c r="D241" s="63">
        <v>67961.62381804145</v>
      </c>
      <c r="E241" s="63">
        <v>10006.460893243195</v>
      </c>
      <c r="F241" s="66">
        <v>927.7333983183809</v>
      </c>
      <c r="G241" s="67">
        <v>259.8121871716702</v>
      </c>
      <c r="H241" s="67">
        <v>1495.2376380431638</v>
      </c>
      <c r="I241" s="67">
        <v>57.189835268255464</v>
      </c>
      <c r="J241" s="41">
        <v>160.39477736794038</v>
      </c>
      <c r="K241" s="51">
        <v>2900.367836169411</v>
      </c>
      <c r="L241" s="66">
        <v>2454.5996314687095</v>
      </c>
      <c r="M241" s="41">
        <v>561.0839820800766</v>
      </c>
      <c r="N241" s="51">
        <v>3015.683613548786</v>
      </c>
      <c r="O241" s="72" t="s">
        <v>28</v>
      </c>
      <c r="P241" s="100">
        <v>398.5032541862848</v>
      </c>
      <c r="Q241" s="67">
        <v>1397.6555684828743</v>
      </c>
      <c r="R241" s="67">
        <v>5502.176550637247</v>
      </c>
      <c r="S241" s="67">
        <v>762.2401005626637</v>
      </c>
      <c r="T241" s="41">
        <v>2694.5814535788704</v>
      </c>
      <c r="U241" s="51">
        <v>10755.15692744794</v>
      </c>
      <c r="V241" s="46" t="s">
        <v>73</v>
      </c>
      <c r="W241" s="34" t="s">
        <v>73</v>
      </c>
      <c r="X241" s="48" t="s">
        <v>73</v>
      </c>
      <c r="Y241" s="56" t="s">
        <v>73</v>
      </c>
      <c r="Z241" s="51">
        <v>4751.946062977118</v>
      </c>
      <c r="AA241" s="93">
        <v>111686.83481991527</v>
      </c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</row>
    <row r="242" spans="1:37" ht="12.75" hidden="1">
      <c r="A242" s="188" t="s">
        <v>129</v>
      </c>
      <c r="B242" s="63">
        <v>8772.8287003534</v>
      </c>
      <c r="C242" s="63">
        <v>14553.67279643408</v>
      </c>
      <c r="D242" s="63">
        <v>156661.31045620237</v>
      </c>
      <c r="E242" s="63">
        <v>27335.27027402238</v>
      </c>
      <c r="F242" s="66">
        <v>2540.8193971962864</v>
      </c>
      <c r="G242" s="67">
        <v>643.2243468813194</v>
      </c>
      <c r="H242" s="67">
        <v>3623.440258477224</v>
      </c>
      <c r="I242" s="67">
        <v>141.46959250568457</v>
      </c>
      <c r="J242" s="41">
        <v>383.35489342550284</v>
      </c>
      <c r="K242" s="51">
        <v>7332.308488486017</v>
      </c>
      <c r="L242" s="66">
        <v>4478.555450243325</v>
      </c>
      <c r="M242" s="41">
        <v>1365.1220505444119</v>
      </c>
      <c r="N242" s="51">
        <v>5843.677500787737</v>
      </c>
      <c r="O242" s="72" t="s">
        <v>27</v>
      </c>
      <c r="P242" s="100">
        <v>845.6044662001651</v>
      </c>
      <c r="Q242" s="67">
        <v>3135.2814103805017</v>
      </c>
      <c r="R242" s="67">
        <v>9676.241520086192</v>
      </c>
      <c r="S242" s="67">
        <v>2286.7203016879907</v>
      </c>
      <c r="T242" s="41">
        <v>5013.174797356038</v>
      </c>
      <c r="U242" s="51">
        <v>20957.022495710888</v>
      </c>
      <c r="V242" s="46" t="s">
        <v>73</v>
      </c>
      <c r="W242" s="34" t="s">
        <v>73</v>
      </c>
      <c r="X242" s="48" t="s">
        <v>73</v>
      </c>
      <c r="Y242" s="56" t="s">
        <v>73</v>
      </c>
      <c r="Z242" s="51">
        <v>9629.229016383772</v>
      </c>
      <c r="AA242" s="93">
        <v>251085.31972838065</v>
      </c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</row>
    <row r="243" spans="1:27" s="174" customFormat="1" ht="13.5" hidden="1" thickBot="1">
      <c r="A243" s="166" t="s">
        <v>33</v>
      </c>
      <c r="B243" s="191">
        <v>117934.43100380956</v>
      </c>
      <c r="C243" s="191">
        <v>195647.17138429175</v>
      </c>
      <c r="D243" s="191">
        <v>2069683.345377901</v>
      </c>
      <c r="E243" s="191">
        <v>151180.6658971866</v>
      </c>
      <c r="F243" s="192">
        <v>14807.516552739322</v>
      </c>
      <c r="G243" s="193">
        <v>2799.9177452480963</v>
      </c>
      <c r="H243" s="193">
        <v>14023.775058959965</v>
      </c>
      <c r="I243" s="193">
        <v>1321.386193829692</v>
      </c>
      <c r="J243" s="194">
        <v>1824.632786511889</v>
      </c>
      <c r="K243" s="191">
        <v>34777.22833728897</v>
      </c>
      <c r="L243" s="192">
        <v>50669.826523432945</v>
      </c>
      <c r="M243" s="194">
        <v>21342.442990399588</v>
      </c>
      <c r="N243" s="191">
        <v>72012.26951383254</v>
      </c>
      <c r="O243" s="193" t="s">
        <v>33</v>
      </c>
      <c r="P243" s="196">
        <v>7556.982442191132</v>
      </c>
      <c r="Q243" s="193">
        <v>24175.663887271337</v>
      </c>
      <c r="R243" s="193">
        <v>106122.43967780804</v>
      </c>
      <c r="S243" s="193">
        <v>14006.161847838945</v>
      </c>
      <c r="T243" s="194">
        <v>49567.765808857825</v>
      </c>
      <c r="U243" s="191">
        <v>201429.01366396726</v>
      </c>
      <c r="V243" s="167" t="s">
        <v>73</v>
      </c>
      <c r="W243" s="164" t="s">
        <v>73</v>
      </c>
      <c r="X243" s="165" t="s">
        <v>73</v>
      </c>
      <c r="Y243" s="168" t="s">
        <v>73</v>
      </c>
      <c r="Z243" s="191">
        <v>86364.23667748176</v>
      </c>
      <c r="AA243" s="197">
        <v>2929028.3618557593</v>
      </c>
    </row>
    <row r="244" spans="1:27" ht="13.5" hidden="1" thickTop="1">
      <c r="A244" s="188"/>
      <c r="B244" s="77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95"/>
      <c r="O244" s="72"/>
      <c r="P244" s="77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78"/>
    </row>
    <row r="245" spans="1:27" ht="13.5" hidden="1" thickBot="1">
      <c r="A245" s="189"/>
      <c r="B245" s="79"/>
      <c r="C245" s="21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97"/>
      <c r="O245" s="96"/>
      <c r="P245" s="77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80"/>
    </row>
    <row r="246" spans="1:27" s="403" customFormat="1" ht="39" hidden="1" thickTop="1">
      <c r="A246" s="267">
        <v>1997</v>
      </c>
      <c r="B246" s="120" t="s">
        <v>75</v>
      </c>
      <c r="C246" s="120" t="s">
        <v>74</v>
      </c>
      <c r="D246" s="120" t="s">
        <v>0</v>
      </c>
      <c r="E246" s="120" t="s">
        <v>3</v>
      </c>
      <c r="F246" s="401" t="s">
        <v>47</v>
      </c>
      <c r="G246" s="124" t="s">
        <v>49</v>
      </c>
      <c r="H246" s="124" t="s">
        <v>48</v>
      </c>
      <c r="I246" s="124" t="s">
        <v>50</v>
      </c>
      <c r="J246" s="123" t="s">
        <v>51</v>
      </c>
      <c r="K246" s="120" t="s">
        <v>52</v>
      </c>
      <c r="L246" s="401" t="s">
        <v>45</v>
      </c>
      <c r="M246" s="123" t="s">
        <v>56</v>
      </c>
      <c r="N246" s="120" t="s">
        <v>46</v>
      </c>
      <c r="O246" s="278">
        <v>1997</v>
      </c>
      <c r="P246" s="401" t="s">
        <v>40</v>
      </c>
      <c r="Q246" s="124" t="s">
        <v>41</v>
      </c>
      <c r="R246" s="124" t="s">
        <v>42</v>
      </c>
      <c r="S246" s="124" t="s">
        <v>43</v>
      </c>
      <c r="T246" s="123" t="s">
        <v>44</v>
      </c>
      <c r="U246" s="120" t="s">
        <v>65</v>
      </c>
      <c r="V246" s="401" t="s">
        <v>72</v>
      </c>
      <c r="W246" s="124" t="s">
        <v>67</v>
      </c>
      <c r="X246" s="123" t="s">
        <v>68</v>
      </c>
      <c r="Y246" s="120" t="s">
        <v>69</v>
      </c>
      <c r="Z246" s="120" t="s">
        <v>70</v>
      </c>
      <c r="AA246" s="120" t="s">
        <v>53</v>
      </c>
    </row>
    <row r="247" spans="1:27" ht="12.75" hidden="1">
      <c r="A247" s="155" t="s">
        <v>54</v>
      </c>
      <c r="B247" s="29"/>
      <c r="C247" s="29"/>
      <c r="D247" s="29"/>
      <c r="E247" s="29"/>
      <c r="F247" s="6"/>
      <c r="G247" s="27"/>
      <c r="H247" s="27"/>
      <c r="I247" s="27"/>
      <c r="J247" s="28"/>
      <c r="K247" s="29"/>
      <c r="L247" s="30"/>
      <c r="M247" s="30"/>
      <c r="N247" s="29"/>
      <c r="O247" s="43" t="s">
        <v>54</v>
      </c>
      <c r="P247" s="30"/>
      <c r="Q247" s="30"/>
      <c r="R247" s="30"/>
      <c r="S247" s="30"/>
      <c r="T247" s="30"/>
      <c r="U247" s="29"/>
      <c r="V247" s="6"/>
      <c r="W247" s="27"/>
      <c r="X247" s="28"/>
      <c r="Y247" s="29"/>
      <c r="Z247" s="29"/>
      <c r="AA247" s="29"/>
    </row>
    <row r="248" spans="1:27" ht="12.75" hidden="1">
      <c r="A248" s="188" t="s">
        <v>25</v>
      </c>
      <c r="B248" s="51">
        <v>1138463.272884846</v>
      </c>
      <c r="C248" s="51">
        <v>825128.1115452859</v>
      </c>
      <c r="D248" s="51">
        <v>2169959.2769839554</v>
      </c>
      <c r="E248" s="51">
        <v>120222.89654368281</v>
      </c>
      <c r="F248" s="49">
        <v>49449.72351487867</v>
      </c>
      <c r="G248" s="44">
        <v>7965.0405979984025</v>
      </c>
      <c r="H248" s="44">
        <v>52119.49974813635</v>
      </c>
      <c r="I248" s="44">
        <v>3607.1284458399787</v>
      </c>
      <c r="J248" s="54">
        <v>10279.436384126284</v>
      </c>
      <c r="K248" s="51">
        <v>123420.82869097969</v>
      </c>
      <c r="L248" s="49">
        <v>72439.84896056444</v>
      </c>
      <c r="M248" s="54">
        <v>35726.59418892508</v>
      </c>
      <c r="N248" s="51">
        <v>108166.44314948953</v>
      </c>
      <c r="O248" s="72" t="s">
        <v>25</v>
      </c>
      <c r="P248" s="49">
        <v>23020.480299634237</v>
      </c>
      <c r="Q248" s="44">
        <v>22814.150840201102</v>
      </c>
      <c r="R248" s="44">
        <v>93281.57833215324</v>
      </c>
      <c r="S248" s="44">
        <v>9546.249852829565</v>
      </c>
      <c r="T248" s="54">
        <v>47417.79054684208</v>
      </c>
      <c r="U248" s="51">
        <v>196080.24987166023</v>
      </c>
      <c r="V248" s="46" t="s">
        <v>73</v>
      </c>
      <c r="W248" s="34" t="s">
        <v>73</v>
      </c>
      <c r="X248" s="48" t="s">
        <v>73</v>
      </c>
      <c r="Y248" s="285" t="s">
        <v>73</v>
      </c>
      <c r="Z248" s="51">
        <v>194170.44311728195</v>
      </c>
      <c r="AA248" s="51">
        <v>4875611.522787182</v>
      </c>
    </row>
    <row r="249" spans="1:27" ht="12.75" hidden="1">
      <c r="A249" s="188" t="s">
        <v>30</v>
      </c>
      <c r="B249" s="51">
        <v>925793.4519617605</v>
      </c>
      <c r="C249" s="51">
        <v>624049.7104784736</v>
      </c>
      <c r="D249" s="51">
        <v>334057.81026916543</v>
      </c>
      <c r="E249" s="51">
        <v>98336.61771105105</v>
      </c>
      <c r="F249" s="49">
        <v>30242.186228457515</v>
      </c>
      <c r="G249" s="44">
        <v>5672.432473351978</v>
      </c>
      <c r="H249" s="44">
        <v>42618.129897780884</v>
      </c>
      <c r="I249" s="44">
        <v>3669.7522035802563</v>
      </c>
      <c r="J249" s="54">
        <v>9396.473131619148</v>
      </c>
      <c r="K249" s="51">
        <v>91598.97393478978</v>
      </c>
      <c r="L249" s="49">
        <v>17801.57414258924</v>
      </c>
      <c r="M249" s="54">
        <v>7975.188190048183</v>
      </c>
      <c r="N249" s="51">
        <v>25776.762332637423</v>
      </c>
      <c r="O249" s="72" t="s">
        <v>30</v>
      </c>
      <c r="P249" s="49">
        <v>6311.594789530762</v>
      </c>
      <c r="Q249" s="44">
        <v>9046.990850424576</v>
      </c>
      <c r="R249" s="44">
        <v>25599.831647545812</v>
      </c>
      <c r="S249" s="44">
        <v>3677.653631827783</v>
      </c>
      <c r="T249" s="54">
        <v>15728.450132367552</v>
      </c>
      <c r="U249" s="51">
        <v>60364.52105169649</v>
      </c>
      <c r="V249" s="46" t="s">
        <v>73</v>
      </c>
      <c r="W249" s="34" t="s">
        <v>73</v>
      </c>
      <c r="X249" s="48" t="s">
        <v>73</v>
      </c>
      <c r="Y249" s="285" t="s">
        <v>73</v>
      </c>
      <c r="Z249" s="51">
        <v>100942.82180999243</v>
      </c>
      <c r="AA249" s="51">
        <v>2260920.6695495667</v>
      </c>
    </row>
    <row r="250" spans="1:27" ht="12.75" hidden="1">
      <c r="A250" s="188" t="s">
        <v>31</v>
      </c>
      <c r="B250" s="51">
        <v>33988.97879353869</v>
      </c>
      <c r="C250" s="51">
        <v>23115.58109869036</v>
      </c>
      <c r="D250" s="51">
        <v>3701.4571242919533</v>
      </c>
      <c r="E250" s="51">
        <v>6326.6341044289675</v>
      </c>
      <c r="F250" s="49">
        <v>1024.735235840296</v>
      </c>
      <c r="G250" s="44">
        <v>271.8040560147823</v>
      </c>
      <c r="H250" s="44">
        <v>2070.5164322808528</v>
      </c>
      <c r="I250" s="44">
        <v>112.72276393249933</v>
      </c>
      <c r="J250" s="54">
        <v>359.72576953994417</v>
      </c>
      <c r="K250" s="51">
        <v>3839.5042576083742</v>
      </c>
      <c r="L250" s="49">
        <v>887.7929426997475</v>
      </c>
      <c r="M250" s="54">
        <v>361.4245807386967</v>
      </c>
      <c r="N250" s="51">
        <v>1249.2175234384442</v>
      </c>
      <c r="O250" s="72" t="s">
        <v>31</v>
      </c>
      <c r="P250" s="49">
        <v>468.6102859976435</v>
      </c>
      <c r="Q250" s="44">
        <v>737.5264280237426</v>
      </c>
      <c r="R250" s="44">
        <v>841.6383007412322</v>
      </c>
      <c r="S250" s="44">
        <v>234.74384884007128</v>
      </c>
      <c r="T250" s="54">
        <v>929.7605989576879</v>
      </c>
      <c r="U250" s="51">
        <v>3212.2794625603774</v>
      </c>
      <c r="V250" s="46" t="s">
        <v>73</v>
      </c>
      <c r="W250" s="34" t="s">
        <v>73</v>
      </c>
      <c r="X250" s="48" t="s">
        <v>73</v>
      </c>
      <c r="Y250" s="285" t="s">
        <v>73</v>
      </c>
      <c r="Z250" s="51">
        <v>4487.929987856361</v>
      </c>
      <c r="AA250" s="51">
        <v>79921.58235241353</v>
      </c>
    </row>
    <row r="251" spans="1:27" ht="12.75" hidden="1">
      <c r="A251" s="188" t="s">
        <v>32</v>
      </c>
      <c r="B251" s="51">
        <v>47019.42639000447</v>
      </c>
      <c r="C251" s="51">
        <v>31819.61190919797</v>
      </c>
      <c r="D251" s="51">
        <v>6913.3680888558965</v>
      </c>
      <c r="E251" s="51">
        <v>7977.792938607499</v>
      </c>
      <c r="F251" s="49">
        <v>1462.1222267477392</v>
      </c>
      <c r="G251" s="44">
        <v>271.8040560147823</v>
      </c>
      <c r="H251" s="44">
        <v>1610.4016695517744</v>
      </c>
      <c r="I251" s="44">
        <v>125.24751548055482</v>
      </c>
      <c r="J251" s="54">
        <v>425.1304549108431</v>
      </c>
      <c r="K251" s="51">
        <v>3894.705922705694</v>
      </c>
      <c r="L251" s="49">
        <v>651.7249882817723</v>
      </c>
      <c r="M251" s="54">
        <v>287.8776900750695</v>
      </c>
      <c r="N251" s="51">
        <v>939.6026783568418</v>
      </c>
      <c r="O251" s="72" t="s">
        <v>32</v>
      </c>
      <c r="P251" s="49">
        <v>248.9492144362481</v>
      </c>
      <c r="Q251" s="44">
        <v>393.3474282793294</v>
      </c>
      <c r="R251" s="44">
        <v>841.6383007412322</v>
      </c>
      <c r="S251" s="44">
        <v>156.4958992267142</v>
      </c>
      <c r="T251" s="54">
        <v>929.7605989576879</v>
      </c>
      <c r="U251" s="51">
        <v>2570.191441641212</v>
      </c>
      <c r="V251" s="46" t="s">
        <v>73</v>
      </c>
      <c r="W251" s="34" t="s">
        <v>73</v>
      </c>
      <c r="X251" s="48" t="s">
        <v>73</v>
      </c>
      <c r="Y251" s="285" t="s">
        <v>73</v>
      </c>
      <c r="Z251" s="51">
        <v>4901.117743999449</v>
      </c>
      <c r="AA251" s="51">
        <v>106035.81711336903</v>
      </c>
    </row>
    <row r="252" spans="1:27" ht="12.75" hidden="1">
      <c r="A252" s="188" t="s">
        <v>29</v>
      </c>
      <c r="B252" s="51">
        <v>438637.20770652586</v>
      </c>
      <c r="C252" s="51">
        <v>293806.2466639423</v>
      </c>
      <c r="D252" s="51">
        <v>98342.52356933251</v>
      </c>
      <c r="E252" s="51">
        <v>41262.122294930865</v>
      </c>
      <c r="F252" s="49">
        <v>15908.389697862154</v>
      </c>
      <c r="G252" s="44">
        <v>2339.878395257691</v>
      </c>
      <c r="H252" s="44">
        <v>22407.588944906118</v>
      </c>
      <c r="I252" s="44">
        <v>1102.1781362288825</v>
      </c>
      <c r="J252" s="54">
        <v>3651.7615998751908</v>
      </c>
      <c r="K252" s="51">
        <v>45409.79677413004</v>
      </c>
      <c r="L252" s="49">
        <v>6969.575675983833</v>
      </c>
      <c r="M252" s="54">
        <v>3193.623285187462</v>
      </c>
      <c r="N252" s="51">
        <v>10163.198961171296</v>
      </c>
      <c r="O252" s="72" t="s">
        <v>29</v>
      </c>
      <c r="P252" s="49">
        <v>3368.1364306080627</v>
      </c>
      <c r="Q252" s="44">
        <v>2900.937283560054</v>
      </c>
      <c r="R252" s="44">
        <v>11432.253585068405</v>
      </c>
      <c r="S252" s="44">
        <v>1408.4630930404278</v>
      </c>
      <c r="T252" s="54">
        <v>7283.124691835222</v>
      </c>
      <c r="U252" s="51">
        <v>26392.91508411217</v>
      </c>
      <c r="V252" s="46" t="s">
        <v>73</v>
      </c>
      <c r="W252" s="34" t="s">
        <v>73</v>
      </c>
      <c r="X252" s="48" t="s">
        <v>73</v>
      </c>
      <c r="Y252" s="285" t="s">
        <v>73</v>
      </c>
      <c r="Z252" s="51">
        <v>43072.70797429262</v>
      </c>
      <c r="AA252" s="51">
        <v>997086.7190284376</v>
      </c>
    </row>
    <row r="253" spans="1:27" ht="12.75" hidden="1">
      <c r="A253" s="188" t="s">
        <v>26</v>
      </c>
      <c r="B253" s="51">
        <v>463329.16163185664</v>
      </c>
      <c r="C253" s="51">
        <v>311276.25478392176</v>
      </c>
      <c r="D253" s="51">
        <v>237255.17991388653</v>
      </c>
      <c r="E253" s="51">
        <v>48574.39713200723</v>
      </c>
      <c r="F253" s="49">
        <v>14771.183521502802</v>
      </c>
      <c r="G253" s="44">
        <v>3238.0135368717542</v>
      </c>
      <c r="H253" s="44">
        <v>24006.487745389666</v>
      </c>
      <c r="I253" s="44">
        <v>1277.524657901659</v>
      </c>
      <c r="J253" s="54">
        <v>4316.70923447933</v>
      </c>
      <c r="K253" s="51">
        <v>47609.91869614521</v>
      </c>
      <c r="L253" s="49">
        <v>8386.212175775823</v>
      </c>
      <c r="M253" s="54">
        <v>3258.2748644006324</v>
      </c>
      <c r="N253" s="51">
        <v>11644.487040176457</v>
      </c>
      <c r="O253" s="72" t="s">
        <v>26</v>
      </c>
      <c r="P253" s="49">
        <v>3792.8145022934273</v>
      </c>
      <c r="Q253" s="44">
        <v>5113.516567631282</v>
      </c>
      <c r="R253" s="44">
        <v>14939.079838156873</v>
      </c>
      <c r="S253" s="44">
        <v>1408.4630930404278</v>
      </c>
      <c r="T253" s="54">
        <v>11312.087287318536</v>
      </c>
      <c r="U253" s="51">
        <v>36565.96128844055</v>
      </c>
      <c r="V253" s="46" t="s">
        <v>73</v>
      </c>
      <c r="W253" s="34" t="s">
        <v>73</v>
      </c>
      <c r="X253" s="48" t="s">
        <v>73</v>
      </c>
      <c r="Y253" s="285" t="s">
        <v>73</v>
      </c>
      <c r="Z253" s="51">
        <v>48825.62453715045</v>
      </c>
      <c r="AA253" s="51">
        <v>1205080.985023585</v>
      </c>
    </row>
    <row r="254" spans="1:27" ht="12.75" hidden="1">
      <c r="A254" s="188" t="s">
        <v>127</v>
      </c>
      <c r="B254" s="51">
        <v>144604.59733984116</v>
      </c>
      <c r="C254" s="51">
        <v>97282.2823290515</v>
      </c>
      <c r="D254" s="51">
        <v>68921.9344344604</v>
      </c>
      <c r="E254" s="51">
        <v>15652.311805631187</v>
      </c>
      <c r="F254" s="49">
        <v>4636.3021036189</v>
      </c>
      <c r="G254" s="44">
        <v>1063.5810887534958</v>
      </c>
      <c r="H254" s="44">
        <v>9271.31246899093</v>
      </c>
      <c r="I254" s="44">
        <v>338.168291797498</v>
      </c>
      <c r="J254" s="54">
        <v>1613.315572482174</v>
      </c>
      <c r="K254" s="51">
        <v>16922.679525642998</v>
      </c>
      <c r="L254" s="49">
        <v>3345.5739772871525</v>
      </c>
      <c r="M254" s="54">
        <v>1212.6787747413177</v>
      </c>
      <c r="N254" s="51">
        <v>4558.25275202847</v>
      </c>
      <c r="O254" s="72" t="s">
        <v>28</v>
      </c>
      <c r="P254" s="49">
        <v>1347.254572243225</v>
      </c>
      <c r="Q254" s="44">
        <v>2261.747712606144</v>
      </c>
      <c r="R254" s="44">
        <v>6031.741155312165</v>
      </c>
      <c r="S254" s="44">
        <v>704.2315465202139</v>
      </c>
      <c r="T254" s="54">
        <v>4416.362845049018</v>
      </c>
      <c r="U254" s="51">
        <v>14761.337831730765</v>
      </c>
      <c r="V254" s="46" t="s">
        <v>73</v>
      </c>
      <c r="W254" s="34" t="s">
        <v>73</v>
      </c>
      <c r="X254" s="48" t="s">
        <v>73</v>
      </c>
      <c r="Y254" s="285" t="s">
        <v>73</v>
      </c>
      <c r="Z254" s="51">
        <v>16373.75638538488</v>
      </c>
      <c r="AA254" s="51">
        <v>379077.15240377135</v>
      </c>
    </row>
    <row r="255" spans="1:27" ht="12.75" hidden="1">
      <c r="A255" s="188" t="s">
        <v>129</v>
      </c>
      <c r="B255" s="51">
        <v>403593.73945418186</v>
      </c>
      <c r="C255" s="51">
        <v>270483.2546856696</v>
      </c>
      <c r="D255" s="51">
        <v>186169.14288358332</v>
      </c>
      <c r="E255" s="51">
        <v>43166.009522095905</v>
      </c>
      <c r="F255" s="49">
        <v>12734.209820990995</v>
      </c>
      <c r="G255" s="44">
        <v>2812.581101370356</v>
      </c>
      <c r="H255" s="44">
        <v>20440.59833423931</v>
      </c>
      <c r="I255" s="44">
        <v>1127.2276393249933</v>
      </c>
      <c r="J255" s="54">
        <v>3771.670189721839</v>
      </c>
      <c r="K255" s="51">
        <v>40886.28708564749</v>
      </c>
      <c r="L255" s="49">
        <v>7038.57876306711</v>
      </c>
      <c r="M255" s="54">
        <v>2843.6428677998274</v>
      </c>
      <c r="N255" s="51">
        <v>9882.221630866938</v>
      </c>
      <c r="O255" s="72" t="s">
        <v>27</v>
      </c>
      <c r="P255" s="49">
        <v>3265.6279305460785</v>
      </c>
      <c r="Q255" s="44">
        <v>3835.1374257234615</v>
      </c>
      <c r="R255" s="44">
        <v>12203.755360747868</v>
      </c>
      <c r="S255" s="44">
        <v>1017.2233449736422</v>
      </c>
      <c r="T255" s="54">
        <v>8677.765590271752</v>
      </c>
      <c r="U255" s="51">
        <v>28999.5096522628</v>
      </c>
      <c r="V255" s="46" t="s">
        <v>73</v>
      </c>
      <c r="W255" s="34" t="s">
        <v>73</v>
      </c>
      <c r="X255" s="48" t="s">
        <v>73</v>
      </c>
      <c r="Y255" s="285" t="s">
        <v>73</v>
      </c>
      <c r="Z255" s="51">
        <v>41632.64398634869</v>
      </c>
      <c r="AA255" s="51">
        <v>1024812.8089006566</v>
      </c>
    </row>
    <row r="256" spans="1:27" s="187" customFormat="1" ht="13.5" hidden="1" thickBot="1">
      <c r="A256" s="156" t="s">
        <v>33</v>
      </c>
      <c r="B256" s="191">
        <v>2071422.5466656527</v>
      </c>
      <c r="C256" s="191">
        <v>1444345.5037081798</v>
      </c>
      <c r="D256" s="191">
        <v>2216890.3665011483</v>
      </c>
      <c r="E256" s="191">
        <v>211205.1180188264</v>
      </c>
      <c r="F256" s="196">
        <v>76142.8267314015</v>
      </c>
      <c r="G256" s="193">
        <v>12936.601444528567</v>
      </c>
      <c r="H256" s="193">
        <v>80036.96297672318</v>
      </c>
      <c r="I256" s="193">
        <v>6723.266829757738</v>
      </c>
      <c r="J256" s="199">
        <v>17876.37988715056</v>
      </c>
      <c r="K256" s="191">
        <v>193716.03786956155</v>
      </c>
      <c r="L256" s="196">
        <v>80646.36782642172</v>
      </c>
      <c r="M256" s="199">
        <v>39356.13560381211</v>
      </c>
      <c r="N256" s="191">
        <v>120002.50343023383</v>
      </c>
      <c r="O256" s="195" t="s">
        <v>33</v>
      </c>
      <c r="P256" s="196">
        <v>27584.786516673834</v>
      </c>
      <c r="Q256" s="193">
        <v>27298.477836878476</v>
      </c>
      <c r="R256" s="193">
        <v>107529.29291969242</v>
      </c>
      <c r="S256" s="193">
        <v>11825.440391616921</v>
      </c>
      <c r="T256" s="199">
        <v>57257.756885810944</v>
      </c>
      <c r="U256" s="191">
        <v>231495.7545506726</v>
      </c>
      <c r="V256" s="167" t="s">
        <v>73</v>
      </c>
      <c r="W256" s="164" t="s">
        <v>73</v>
      </c>
      <c r="X256" s="165" t="s">
        <v>73</v>
      </c>
      <c r="Y256" s="286" t="s">
        <v>73</v>
      </c>
      <c r="Z256" s="191">
        <v>272057.6059759482</v>
      </c>
      <c r="AA256" s="191">
        <v>6761135.436720224</v>
      </c>
    </row>
    <row r="257" spans="1:27" ht="14.25" hidden="1" thickBot="1" thickTop="1">
      <c r="A257" s="169" t="s">
        <v>24</v>
      </c>
      <c r="B257" s="5"/>
      <c r="C257" s="5"/>
      <c r="D257" s="5"/>
      <c r="E257" s="5"/>
      <c r="F257" s="10"/>
      <c r="G257" s="10"/>
      <c r="H257" s="10"/>
      <c r="I257" s="10"/>
      <c r="J257" s="10"/>
      <c r="K257" s="90"/>
      <c r="L257" s="10"/>
      <c r="M257" s="10"/>
      <c r="N257" s="89"/>
      <c r="O257" s="73" t="s">
        <v>24</v>
      </c>
      <c r="P257" s="91"/>
      <c r="Q257" s="10"/>
      <c r="R257" s="10"/>
      <c r="S257" s="10"/>
      <c r="T257" s="10"/>
      <c r="U257" s="90"/>
      <c r="V257" s="10"/>
      <c r="W257" s="10"/>
      <c r="X257" s="10"/>
      <c r="Y257" s="5"/>
      <c r="Z257" s="5"/>
      <c r="AA257" s="74"/>
    </row>
    <row r="258" spans="1:27" ht="13.5" hidden="1" thickTop="1">
      <c r="A258" s="188" t="s">
        <v>25</v>
      </c>
      <c r="B258" s="62">
        <v>1072802.7896539303</v>
      </c>
      <c r="C258" s="62">
        <v>709003.1411557697</v>
      </c>
      <c r="D258" s="62">
        <v>55220</v>
      </c>
      <c r="E258" s="62">
        <v>36186.10111283953</v>
      </c>
      <c r="F258" s="64">
        <v>39570</v>
      </c>
      <c r="G258" s="65">
        <v>6740</v>
      </c>
      <c r="H258" s="65">
        <v>45310</v>
      </c>
      <c r="I258" s="65">
        <v>2880</v>
      </c>
      <c r="J258" s="41">
        <v>9430</v>
      </c>
      <c r="K258" s="61">
        <v>103930</v>
      </c>
      <c r="L258" s="64">
        <v>25120</v>
      </c>
      <c r="M258" s="41">
        <v>13200</v>
      </c>
      <c r="N258" s="61">
        <v>38320</v>
      </c>
      <c r="O258" s="72" t="s">
        <v>25</v>
      </c>
      <c r="P258" s="99">
        <v>15720</v>
      </c>
      <c r="Q258" s="65">
        <v>4640</v>
      </c>
      <c r="R258" s="65">
        <v>13300</v>
      </c>
      <c r="S258" s="65">
        <v>1220</v>
      </c>
      <c r="T258" s="41">
        <v>6120</v>
      </c>
      <c r="U258" s="61">
        <v>41000</v>
      </c>
      <c r="V258" s="45" t="s">
        <v>73</v>
      </c>
      <c r="W258" s="33" t="s">
        <v>73</v>
      </c>
      <c r="X258" s="47" t="s">
        <v>73</v>
      </c>
      <c r="Y258" s="60" t="s">
        <v>73</v>
      </c>
      <c r="Z258" s="61">
        <v>116854.0691902999</v>
      </c>
      <c r="AA258" s="92">
        <v>2173316.1011128398</v>
      </c>
    </row>
    <row r="259" spans="1:27" ht="12.75" hidden="1">
      <c r="A259" s="188" t="s">
        <v>30</v>
      </c>
      <c r="B259" s="63">
        <v>914776.387177534</v>
      </c>
      <c r="C259" s="63">
        <v>604565.2921663448</v>
      </c>
      <c r="D259" s="63">
        <v>11960</v>
      </c>
      <c r="E259" s="63">
        <v>29598.511547205933</v>
      </c>
      <c r="F259" s="66">
        <v>24200</v>
      </c>
      <c r="G259" s="67">
        <v>4800</v>
      </c>
      <c r="H259" s="67">
        <v>37050</v>
      </c>
      <c r="I259" s="67">
        <v>2930</v>
      </c>
      <c r="J259" s="41">
        <v>8620</v>
      </c>
      <c r="K259" s="51">
        <v>77600</v>
      </c>
      <c r="L259" s="66">
        <v>6640</v>
      </c>
      <c r="M259" s="41">
        <v>2750</v>
      </c>
      <c r="N259" s="51">
        <v>9390</v>
      </c>
      <c r="O259" s="72" t="s">
        <v>30</v>
      </c>
      <c r="P259" s="100">
        <v>4310</v>
      </c>
      <c r="Q259" s="67">
        <v>1840</v>
      </c>
      <c r="R259" s="67">
        <v>3650</v>
      </c>
      <c r="S259" s="67">
        <v>470</v>
      </c>
      <c r="T259" s="41">
        <v>2030</v>
      </c>
      <c r="U259" s="51">
        <v>12300</v>
      </c>
      <c r="V259" s="46" t="s">
        <v>73</v>
      </c>
      <c r="W259" s="34" t="s">
        <v>73</v>
      </c>
      <c r="X259" s="48" t="s">
        <v>73</v>
      </c>
      <c r="Y259" s="56" t="s">
        <v>73</v>
      </c>
      <c r="Z259" s="51">
        <v>74048.32065612102</v>
      </c>
      <c r="AA259" s="93">
        <v>1734238.511547206</v>
      </c>
    </row>
    <row r="260" spans="1:27" ht="12.75" hidden="1">
      <c r="A260" s="188" t="s">
        <v>31</v>
      </c>
      <c r="B260" s="63">
        <v>33399.77149428138</v>
      </c>
      <c r="C260" s="63">
        <v>22073.528454348456</v>
      </c>
      <c r="D260" s="63">
        <v>510</v>
      </c>
      <c r="E260" s="63">
        <v>1904.2647281719917</v>
      </c>
      <c r="F260" s="66">
        <v>820</v>
      </c>
      <c r="G260" s="67">
        <v>230</v>
      </c>
      <c r="H260" s="67">
        <v>1800</v>
      </c>
      <c r="I260" s="67">
        <v>90</v>
      </c>
      <c r="J260" s="41">
        <v>330</v>
      </c>
      <c r="K260" s="51">
        <v>3270</v>
      </c>
      <c r="L260" s="66">
        <v>230</v>
      </c>
      <c r="M260" s="41">
        <v>140</v>
      </c>
      <c r="N260" s="51">
        <v>370</v>
      </c>
      <c r="O260" s="72" t="s">
        <v>31</v>
      </c>
      <c r="P260" s="100">
        <v>320</v>
      </c>
      <c r="Q260" s="67">
        <v>150</v>
      </c>
      <c r="R260" s="67">
        <v>120</v>
      </c>
      <c r="S260" s="67">
        <v>30</v>
      </c>
      <c r="T260" s="41">
        <v>120</v>
      </c>
      <c r="U260" s="51">
        <v>740</v>
      </c>
      <c r="V260" s="46" t="s">
        <v>73</v>
      </c>
      <c r="W260" s="34" t="s">
        <v>73</v>
      </c>
      <c r="X260" s="48" t="s">
        <v>73</v>
      </c>
      <c r="Y260" s="56" t="s">
        <v>73</v>
      </c>
      <c r="Z260" s="51">
        <v>3186.7000513701664</v>
      </c>
      <c r="AA260" s="93">
        <v>65454.26472817199</v>
      </c>
    </row>
    <row r="261" spans="1:27" ht="12.75" hidden="1">
      <c r="A261" s="188" t="s">
        <v>32</v>
      </c>
      <c r="B261" s="63">
        <v>46346.840699342814</v>
      </c>
      <c r="C261" s="63">
        <v>30630.098984996366</v>
      </c>
      <c r="D261" s="63">
        <v>700</v>
      </c>
      <c r="E261" s="63">
        <v>2401.249930198237</v>
      </c>
      <c r="F261" s="66">
        <v>1170</v>
      </c>
      <c r="G261" s="67">
        <v>230</v>
      </c>
      <c r="H261" s="67">
        <v>1400</v>
      </c>
      <c r="I261" s="67">
        <v>100</v>
      </c>
      <c r="J261" s="41">
        <v>390</v>
      </c>
      <c r="K261" s="51">
        <v>3290</v>
      </c>
      <c r="L261" s="66">
        <v>250</v>
      </c>
      <c r="M261" s="41">
        <v>140</v>
      </c>
      <c r="N261" s="51">
        <v>390</v>
      </c>
      <c r="O261" s="72" t="s">
        <v>32</v>
      </c>
      <c r="P261" s="100">
        <v>170</v>
      </c>
      <c r="Q261" s="67">
        <v>80</v>
      </c>
      <c r="R261" s="67">
        <v>120</v>
      </c>
      <c r="S261" s="67">
        <v>20</v>
      </c>
      <c r="T261" s="41">
        <v>120</v>
      </c>
      <c r="U261" s="51">
        <v>510</v>
      </c>
      <c r="V261" s="46" t="s">
        <v>73</v>
      </c>
      <c r="W261" s="34" t="s">
        <v>73</v>
      </c>
      <c r="X261" s="48" t="s">
        <v>73</v>
      </c>
      <c r="Y261" s="56" t="s">
        <v>73</v>
      </c>
      <c r="Z261" s="51">
        <v>3423.060315660815</v>
      </c>
      <c r="AA261" s="93">
        <v>87691.24993019823</v>
      </c>
    </row>
    <row r="262" spans="1:27" ht="12.75" hidden="1">
      <c r="A262" s="188" t="s">
        <v>29</v>
      </c>
      <c r="B262" s="63">
        <v>435101.96391098195</v>
      </c>
      <c r="C262" s="63">
        <v>287553.9307978909</v>
      </c>
      <c r="D262" s="63">
        <v>5890</v>
      </c>
      <c r="E262" s="63">
        <v>12419.55877308444</v>
      </c>
      <c r="F262" s="66">
        <v>12730</v>
      </c>
      <c r="G262" s="67">
        <v>1980</v>
      </c>
      <c r="H262" s="67">
        <v>19480</v>
      </c>
      <c r="I262" s="67">
        <v>880</v>
      </c>
      <c r="J262" s="41">
        <v>3350</v>
      </c>
      <c r="K262" s="51">
        <v>38420</v>
      </c>
      <c r="L262" s="66">
        <v>2310</v>
      </c>
      <c r="M262" s="41">
        <v>1300</v>
      </c>
      <c r="N262" s="51">
        <v>3610</v>
      </c>
      <c r="O262" s="72" t="s">
        <v>29</v>
      </c>
      <c r="P262" s="100">
        <v>2300</v>
      </c>
      <c r="Q262" s="67">
        <v>590</v>
      </c>
      <c r="R262" s="67">
        <v>1630</v>
      </c>
      <c r="S262" s="67">
        <v>180</v>
      </c>
      <c r="T262" s="41">
        <v>940</v>
      </c>
      <c r="U262" s="51">
        <v>5640</v>
      </c>
      <c r="V262" s="46" t="s">
        <v>73</v>
      </c>
      <c r="W262" s="34" t="s">
        <v>73</v>
      </c>
      <c r="X262" s="48" t="s">
        <v>73</v>
      </c>
      <c r="Y262" s="56" t="s">
        <v>73</v>
      </c>
      <c r="Z262" s="51">
        <v>31744.105291127133</v>
      </c>
      <c r="AA262" s="93">
        <v>820379.5587730844</v>
      </c>
    </row>
    <row r="263" spans="1:27" ht="12.75" hidden="1">
      <c r="A263" s="188" t="s">
        <v>26</v>
      </c>
      <c r="B263" s="63">
        <v>458754.467223472</v>
      </c>
      <c r="C263" s="63">
        <v>303185.60076228605</v>
      </c>
      <c r="D263" s="63">
        <v>7570</v>
      </c>
      <c r="E263" s="63">
        <v>14620.49323920067</v>
      </c>
      <c r="F263" s="66">
        <v>11820</v>
      </c>
      <c r="G263" s="67">
        <v>2740</v>
      </c>
      <c r="H263" s="67">
        <v>20870</v>
      </c>
      <c r="I263" s="67">
        <v>1020</v>
      </c>
      <c r="J263" s="41">
        <v>3960</v>
      </c>
      <c r="K263" s="51">
        <v>40410</v>
      </c>
      <c r="L263" s="66">
        <v>2990</v>
      </c>
      <c r="M263" s="41">
        <v>1530</v>
      </c>
      <c r="N263" s="51">
        <v>4520</v>
      </c>
      <c r="O263" s="72" t="s">
        <v>26</v>
      </c>
      <c r="P263" s="100">
        <v>2590</v>
      </c>
      <c r="Q263" s="67">
        <v>1040</v>
      </c>
      <c r="R263" s="67">
        <v>2130</v>
      </c>
      <c r="S263" s="67">
        <v>180</v>
      </c>
      <c r="T263" s="41">
        <v>1460</v>
      </c>
      <c r="U263" s="51">
        <v>7400</v>
      </c>
      <c r="V263" s="46" t="s">
        <v>73</v>
      </c>
      <c r="W263" s="34" t="s">
        <v>73</v>
      </c>
      <c r="X263" s="48" t="s">
        <v>73</v>
      </c>
      <c r="Y263" s="56" t="s">
        <v>73</v>
      </c>
      <c r="Z263" s="51">
        <v>35919.93201424193</v>
      </c>
      <c r="AA263" s="93">
        <v>872380.4932392007</v>
      </c>
    </row>
    <row r="264" spans="1:27" ht="12.75" hidden="1">
      <c r="A264" s="188" t="s">
        <v>127</v>
      </c>
      <c r="B264" s="63">
        <v>143056.53853943397</v>
      </c>
      <c r="C264" s="63">
        <v>94544.43646632301</v>
      </c>
      <c r="D264" s="63">
        <v>2400</v>
      </c>
      <c r="E264" s="63">
        <v>4711.216864105939</v>
      </c>
      <c r="F264" s="66">
        <v>3710</v>
      </c>
      <c r="G264" s="67">
        <v>900</v>
      </c>
      <c r="H264" s="67">
        <v>8060</v>
      </c>
      <c r="I264" s="67">
        <v>270</v>
      </c>
      <c r="J264" s="41">
        <v>1480</v>
      </c>
      <c r="K264" s="51">
        <v>14420</v>
      </c>
      <c r="L264" s="66">
        <v>880</v>
      </c>
      <c r="M264" s="41">
        <v>570</v>
      </c>
      <c r="N264" s="51">
        <v>1450</v>
      </c>
      <c r="O264" s="72" t="s">
        <v>28</v>
      </c>
      <c r="P264" s="100">
        <v>920</v>
      </c>
      <c r="Q264" s="67">
        <v>460</v>
      </c>
      <c r="R264" s="67">
        <v>860</v>
      </c>
      <c r="S264" s="67">
        <v>90</v>
      </c>
      <c r="T264" s="41">
        <v>570</v>
      </c>
      <c r="U264" s="51">
        <v>2900</v>
      </c>
      <c r="V264" s="46" t="s">
        <v>73</v>
      </c>
      <c r="W264" s="34" t="s">
        <v>73</v>
      </c>
      <c r="X264" s="48" t="s">
        <v>73</v>
      </c>
      <c r="Y264" s="56" t="s">
        <v>73</v>
      </c>
      <c r="Z264" s="51">
        <v>11989.024994242998</v>
      </c>
      <c r="AA264" s="93">
        <v>275471.2168641059</v>
      </c>
    </row>
    <row r="265" spans="1:27" ht="12.75" hidden="1">
      <c r="A265" s="188" t="s">
        <v>129</v>
      </c>
      <c r="B265" s="63">
        <v>400205.7974834523</v>
      </c>
      <c r="C265" s="63">
        <v>264491.4519807037</v>
      </c>
      <c r="D265" s="63">
        <v>6530</v>
      </c>
      <c r="E265" s="63">
        <v>12992.61313868613</v>
      </c>
      <c r="F265" s="66">
        <v>10190</v>
      </c>
      <c r="G265" s="67">
        <v>2380</v>
      </c>
      <c r="H265" s="67">
        <v>17770</v>
      </c>
      <c r="I265" s="67">
        <v>900</v>
      </c>
      <c r="J265" s="41">
        <v>3460</v>
      </c>
      <c r="K265" s="51">
        <v>34700</v>
      </c>
      <c r="L265" s="66">
        <v>2540</v>
      </c>
      <c r="M265" s="41">
        <v>1280</v>
      </c>
      <c r="N265" s="51">
        <v>3820</v>
      </c>
      <c r="O265" s="72" t="s">
        <v>27</v>
      </c>
      <c r="P265" s="100">
        <v>2230</v>
      </c>
      <c r="Q265" s="67">
        <v>780</v>
      </c>
      <c r="R265" s="67">
        <v>1740</v>
      </c>
      <c r="S265" s="67">
        <v>130</v>
      </c>
      <c r="T265" s="41">
        <v>1120</v>
      </c>
      <c r="U265" s="51">
        <v>6000</v>
      </c>
      <c r="V265" s="46" t="s">
        <v>73</v>
      </c>
      <c r="W265" s="34" t="s">
        <v>73</v>
      </c>
      <c r="X265" s="48" t="s">
        <v>73</v>
      </c>
      <c r="Y265" s="56" t="s">
        <v>73</v>
      </c>
      <c r="Z265" s="51">
        <v>30782.750535843974</v>
      </c>
      <c r="AA265" s="93">
        <v>759522.6131386862</v>
      </c>
    </row>
    <row r="266" spans="1:27" s="187" customFormat="1" ht="13.5" hidden="1" thickBot="1">
      <c r="A266" s="156" t="s">
        <v>33</v>
      </c>
      <c r="B266" s="191">
        <v>2003383</v>
      </c>
      <c r="C266" s="191">
        <v>1324013</v>
      </c>
      <c r="D266" s="191">
        <v>65200</v>
      </c>
      <c r="E266" s="191">
        <v>63571</v>
      </c>
      <c r="F266" s="192">
        <v>60930</v>
      </c>
      <c r="G266" s="193">
        <v>10950</v>
      </c>
      <c r="H266" s="193">
        <v>69580</v>
      </c>
      <c r="I266" s="193">
        <v>5370</v>
      </c>
      <c r="J266" s="194">
        <v>16400</v>
      </c>
      <c r="K266" s="191">
        <v>163230</v>
      </c>
      <c r="L266" s="192">
        <v>29750</v>
      </c>
      <c r="M266" s="194">
        <v>14910</v>
      </c>
      <c r="N266" s="191">
        <v>44660</v>
      </c>
      <c r="O266" s="195" t="s">
        <v>33</v>
      </c>
      <c r="P266" s="196">
        <v>18840</v>
      </c>
      <c r="Q266" s="193">
        <v>5560</v>
      </c>
      <c r="R266" s="193">
        <v>15340</v>
      </c>
      <c r="S266" s="193">
        <v>1520</v>
      </c>
      <c r="T266" s="194">
        <v>7390</v>
      </c>
      <c r="U266" s="191">
        <v>48650</v>
      </c>
      <c r="V266" s="167" t="s">
        <v>73</v>
      </c>
      <c r="W266" s="164" t="s">
        <v>73</v>
      </c>
      <c r="X266" s="165" t="s">
        <v>73</v>
      </c>
      <c r="Y266" s="168" t="s">
        <v>73</v>
      </c>
      <c r="Z266" s="191">
        <v>178091</v>
      </c>
      <c r="AA266" s="197">
        <v>3890798</v>
      </c>
    </row>
    <row r="267" spans="1:27" ht="14.25" hidden="1" thickBot="1" thickTop="1">
      <c r="A267" s="170" t="s">
        <v>34</v>
      </c>
      <c r="B267" s="37"/>
      <c r="C267" s="37"/>
      <c r="D267" s="37"/>
      <c r="E267" s="37"/>
      <c r="F267" s="38"/>
      <c r="G267" s="38"/>
      <c r="H267" s="38"/>
      <c r="I267" s="38"/>
      <c r="J267" s="38"/>
      <c r="K267" s="90"/>
      <c r="L267" s="38"/>
      <c r="M267" s="38"/>
      <c r="N267" s="98"/>
      <c r="O267" s="75" t="s">
        <v>34</v>
      </c>
      <c r="P267" s="94"/>
      <c r="Q267" s="38"/>
      <c r="R267" s="38"/>
      <c r="S267" s="38"/>
      <c r="T267" s="38"/>
      <c r="U267" s="90"/>
      <c r="V267" s="38"/>
      <c r="W267" s="38"/>
      <c r="X267" s="38"/>
      <c r="Y267" s="37"/>
      <c r="Z267" s="37"/>
      <c r="AA267" s="76"/>
    </row>
    <row r="268" spans="1:27" ht="13.5" hidden="1" thickTop="1">
      <c r="A268" s="188" t="s">
        <v>25</v>
      </c>
      <c r="B268" s="62">
        <v>65660.48323091566</v>
      </c>
      <c r="C268" s="62">
        <v>116124.9703895162</v>
      </c>
      <c r="D268" s="62">
        <v>2114739.2769839554</v>
      </c>
      <c r="E268" s="62">
        <v>84036.79543084328</v>
      </c>
      <c r="F268" s="64">
        <v>9879.72351487867</v>
      </c>
      <c r="G268" s="65">
        <v>1225.0405979984027</v>
      </c>
      <c r="H268" s="65">
        <v>6809.499748136353</v>
      </c>
      <c r="I268" s="65">
        <v>727.1284458399788</v>
      </c>
      <c r="J268" s="41">
        <v>849.436384126284</v>
      </c>
      <c r="K268" s="61">
        <v>19490.82869097969</v>
      </c>
      <c r="L268" s="64">
        <v>47319.84896056444</v>
      </c>
      <c r="M268" s="41">
        <v>22526.594188925086</v>
      </c>
      <c r="N268" s="61">
        <v>69846.44314948953</v>
      </c>
      <c r="O268" s="72" t="s">
        <v>25</v>
      </c>
      <c r="P268" s="99">
        <v>7300.480299634238</v>
      </c>
      <c r="Q268" s="65">
        <v>18174.150840201102</v>
      </c>
      <c r="R268" s="65">
        <v>79981.57833215324</v>
      </c>
      <c r="S268" s="65">
        <v>8326.249852829565</v>
      </c>
      <c r="T268" s="41">
        <v>41297.79054684208</v>
      </c>
      <c r="U268" s="61">
        <v>155080.24987166023</v>
      </c>
      <c r="V268" s="45" t="s">
        <v>73</v>
      </c>
      <c r="W268" s="33" t="s">
        <v>73</v>
      </c>
      <c r="X268" s="47" t="s">
        <v>73</v>
      </c>
      <c r="Y268" s="60" t="s">
        <v>73</v>
      </c>
      <c r="Z268" s="61">
        <v>77316.37392698205</v>
      </c>
      <c r="AA268" s="92">
        <v>2702295.4216743414</v>
      </c>
    </row>
    <row r="269" spans="1:27" ht="12.75" hidden="1">
      <c r="A269" s="188" t="s">
        <v>30</v>
      </c>
      <c r="B269" s="63">
        <v>11017.064784226444</v>
      </c>
      <c r="C269" s="63">
        <v>19484.418312128775</v>
      </c>
      <c r="D269" s="63">
        <v>322097.81026916543</v>
      </c>
      <c r="E269" s="63">
        <v>68738.1061638451</v>
      </c>
      <c r="F269" s="66">
        <v>6042.186228457514</v>
      </c>
      <c r="G269" s="67">
        <v>872.4324733519782</v>
      </c>
      <c r="H269" s="67">
        <v>5568.129897780885</v>
      </c>
      <c r="I269" s="67">
        <v>739.7522035802563</v>
      </c>
      <c r="J269" s="41">
        <v>776.4731316191483</v>
      </c>
      <c r="K269" s="51">
        <v>13998.973934789781</v>
      </c>
      <c r="L269" s="66">
        <v>11161.574142589241</v>
      </c>
      <c r="M269" s="41">
        <v>5225.188190048183</v>
      </c>
      <c r="N269" s="51">
        <v>16386.762332637423</v>
      </c>
      <c r="O269" s="72" t="s">
        <v>30</v>
      </c>
      <c r="P269" s="100">
        <v>2001.5947895307613</v>
      </c>
      <c r="Q269" s="67">
        <v>7206.990850424576</v>
      </c>
      <c r="R269" s="67">
        <v>21949.831647545812</v>
      </c>
      <c r="S269" s="67">
        <v>3207.653631827783</v>
      </c>
      <c r="T269" s="41">
        <v>13698.450132367552</v>
      </c>
      <c r="U269" s="51">
        <v>48064.52105169649</v>
      </c>
      <c r="V269" s="46" t="s">
        <v>73</v>
      </c>
      <c r="W269" s="34" t="s">
        <v>73</v>
      </c>
      <c r="X269" s="48" t="s">
        <v>73</v>
      </c>
      <c r="Y269" s="56" t="s">
        <v>73</v>
      </c>
      <c r="Z269" s="51">
        <v>26894.5011538714</v>
      </c>
      <c r="AA269" s="93">
        <v>526682.1580023608</v>
      </c>
    </row>
    <row r="270" spans="1:27" ht="12.75" hidden="1">
      <c r="A270" s="188" t="s">
        <v>31</v>
      </c>
      <c r="B270" s="63">
        <v>589.2072992573173</v>
      </c>
      <c r="C270" s="63">
        <v>1042.0526443419021</v>
      </c>
      <c r="D270" s="63">
        <v>3191.4571242919533</v>
      </c>
      <c r="E270" s="63">
        <v>4422.369376256976</v>
      </c>
      <c r="F270" s="66">
        <v>204.7352358402959</v>
      </c>
      <c r="G270" s="67">
        <v>41.80405601478229</v>
      </c>
      <c r="H270" s="67">
        <v>270.5164322808527</v>
      </c>
      <c r="I270" s="67">
        <v>22.722763932499337</v>
      </c>
      <c r="J270" s="41">
        <v>29.72576953994419</v>
      </c>
      <c r="K270" s="51">
        <v>569.5042576083744</v>
      </c>
      <c r="L270" s="66">
        <v>657.7929426997475</v>
      </c>
      <c r="M270" s="41">
        <v>221.42458073869668</v>
      </c>
      <c r="N270" s="51">
        <v>879.2175234384442</v>
      </c>
      <c r="O270" s="72" t="s">
        <v>31</v>
      </c>
      <c r="P270" s="100">
        <v>148.6102859976435</v>
      </c>
      <c r="Q270" s="67">
        <v>587.5264280237426</v>
      </c>
      <c r="R270" s="67">
        <v>721.6383007412322</v>
      </c>
      <c r="S270" s="67">
        <v>204.74384884007128</v>
      </c>
      <c r="T270" s="41">
        <v>809.7605989576879</v>
      </c>
      <c r="U270" s="51">
        <v>2472.2794625603774</v>
      </c>
      <c r="V270" s="46" t="s">
        <v>73</v>
      </c>
      <c r="W270" s="34" t="s">
        <v>73</v>
      </c>
      <c r="X270" s="48" t="s">
        <v>73</v>
      </c>
      <c r="Y270" s="56" t="s">
        <v>73</v>
      </c>
      <c r="Z270" s="51">
        <v>1301.229936486194</v>
      </c>
      <c r="AA270" s="93">
        <v>14467.317624241537</v>
      </c>
    </row>
    <row r="271" spans="1:27" ht="12.75" hidden="1">
      <c r="A271" s="188" t="s">
        <v>32</v>
      </c>
      <c r="B271" s="63">
        <v>672.5856906616548</v>
      </c>
      <c r="C271" s="63">
        <v>1189.5129242016053</v>
      </c>
      <c r="D271" s="63">
        <v>6213.3680888558965</v>
      </c>
      <c r="E271" s="63">
        <v>5576.543008409262</v>
      </c>
      <c r="F271" s="66">
        <v>292.12222674773926</v>
      </c>
      <c r="G271" s="67">
        <v>41.80405601478229</v>
      </c>
      <c r="H271" s="67">
        <v>210.40166955177432</v>
      </c>
      <c r="I271" s="67">
        <v>25.247515480554817</v>
      </c>
      <c r="J271" s="41">
        <v>35.130454910843135</v>
      </c>
      <c r="K271" s="51">
        <v>604.7059227056939</v>
      </c>
      <c r="L271" s="66">
        <v>401.72498828177237</v>
      </c>
      <c r="M271" s="41">
        <v>147.8776900750695</v>
      </c>
      <c r="N271" s="51">
        <v>549.6026783568418</v>
      </c>
      <c r="O271" s="72" t="s">
        <v>32</v>
      </c>
      <c r="P271" s="100">
        <v>78.94921443624811</v>
      </c>
      <c r="Q271" s="67">
        <v>313.3474282793294</v>
      </c>
      <c r="R271" s="67">
        <v>721.6383007412322</v>
      </c>
      <c r="S271" s="67">
        <v>136.4958992267142</v>
      </c>
      <c r="T271" s="41">
        <v>809.7605989576879</v>
      </c>
      <c r="U271" s="51">
        <v>2060.191441641212</v>
      </c>
      <c r="V271" s="46" t="s">
        <v>73</v>
      </c>
      <c r="W271" s="34" t="s">
        <v>73</v>
      </c>
      <c r="X271" s="48" t="s">
        <v>73</v>
      </c>
      <c r="Y271" s="56" t="s">
        <v>73</v>
      </c>
      <c r="Z271" s="51">
        <v>1478.057428338634</v>
      </c>
      <c r="AA271" s="93">
        <v>18344.567183170802</v>
      </c>
    </row>
    <row r="272" spans="1:27" ht="12.75" hidden="1">
      <c r="A272" s="188" t="s">
        <v>29</v>
      </c>
      <c r="B272" s="63">
        <v>3535.2437955439036</v>
      </c>
      <c r="C272" s="63">
        <v>6252.315866051412</v>
      </c>
      <c r="D272" s="63">
        <v>92452.52356933251</v>
      </c>
      <c r="E272" s="63">
        <v>28842.563521846427</v>
      </c>
      <c r="F272" s="66">
        <v>3178.3896978621547</v>
      </c>
      <c r="G272" s="67">
        <v>359.878395257691</v>
      </c>
      <c r="H272" s="67">
        <v>2927.588944906117</v>
      </c>
      <c r="I272" s="67">
        <v>222.17813622888244</v>
      </c>
      <c r="J272" s="41">
        <v>301.761599875191</v>
      </c>
      <c r="K272" s="51">
        <v>6989.796774130036</v>
      </c>
      <c r="L272" s="66">
        <v>4659.575675983833</v>
      </c>
      <c r="M272" s="41">
        <v>1893.6232851874618</v>
      </c>
      <c r="N272" s="51">
        <v>6553.198961171295</v>
      </c>
      <c r="O272" s="72" t="s">
        <v>29</v>
      </c>
      <c r="P272" s="100">
        <v>1068.1364306080627</v>
      </c>
      <c r="Q272" s="67">
        <v>2310.937283560054</v>
      </c>
      <c r="R272" s="67">
        <v>9802.253585068405</v>
      </c>
      <c r="S272" s="67">
        <v>1228.4630930404278</v>
      </c>
      <c r="T272" s="41">
        <v>6343.124691835222</v>
      </c>
      <c r="U272" s="51">
        <v>20752.91508411217</v>
      </c>
      <c r="V272" s="46" t="s">
        <v>73</v>
      </c>
      <c r="W272" s="34" t="s">
        <v>73</v>
      </c>
      <c r="X272" s="48" t="s">
        <v>73</v>
      </c>
      <c r="Y272" s="56" t="s">
        <v>73</v>
      </c>
      <c r="Z272" s="51">
        <v>11328.60268316549</v>
      </c>
      <c r="AA272" s="93">
        <v>176707.16025535323</v>
      </c>
    </row>
    <row r="273" spans="1:27" ht="12.75" hidden="1">
      <c r="A273" s="188" t="s">
        <v>26</v>
      </c>
      <c r="B273" s="63">
        <v>4574.694408384643</v>
      </c>
      <c r="C273" s="63">
        <v>8090.654021635712</v>
      </c>
      <c r="D273" s="63">
        <v>229685.17991388653</v>
      </c>
      <c r="E273" s="63">
        <v>33953.90389280656</v>
      </c>
      <c r="F273" s="66">
        <v>2951.183521502802</v>
      </c>
      <c r="G273" s="67">
        <v>498.01353687175424</v>
      </c>
      <c r="H273" s="67">
        <v>3136.4877453896647</v>
      </c>
      <c r="I273" s="67">
        <v>257.52465790165917</v>
      </c>
      <c r="J273" s="41">
        <v>356.7092344793303</v>
      </c>
      <c r="K273" s="51">
        <v>7199.918696145211</v>
      </c>
      <c r="L273" s="66">
        <v>5396.212175775823</v>
      </c>
      <c r="M273" s="41">
        <v>1728.2748644006324</v>
      </c>
      <c r="N273" s="51">
        <v>7124.487040176456</v>
      </c>
      <c r="O273" s="72" t="s">
        <v>26</v>
      </c>
      <c r="P273" s="100">
        <v>1202.8145022934273</v>
      </c>
      <c r="Q273" s="67">
        <v>4073.5165676312818</v>
      </c>
      <c r="R273" s="67">
        <v>12809.079838156873</v>
      </c>
      <c r="S273" s="67">
        <v>1228.4630930404278</v>
      </c>
      <c r="T273" s="41">
        <v>9852.087287318536</v>
      </c>
      <c r="U273" s="51">
        <v>29165.961288440547</v>
      </c>
      <c r="V273" s="46" t="s">
        <v>73</v>
      </c>
      <c r="W273" s="34" t="s">
        <v>73</v>
      </c>
      <c r="X273" s="48" t="s">
        <v>73</v>
      </c>
      <c r="Y273" s="56" t="s">
        <v>73</v>
      </c>
      <c r="Z273" s="51">
        <v>12905.692522908521</v>
      </c>
      <c r="AA273" s="93">
        <v>332700.49178438424</v>
      </c>
    </row>
    <row r="274" spans="1:27" ht="12.75" hidden="1">
      <c r="A274" s="188" t="s">
        <v>127</v>
      </c>
      <c r="B274" s="63">
        <v>1548.058800407197</v>
      </c>
      <c r="C274" s="63">
        <v>2737.8458627284876</v>
      </c>
      <c r="D274" s="63">
        <v>66521.9344344604</v>
      </c>
      <c r="E274" s="63">
        <v>10941.094941525247</v>
      </c>
      <c r="F274" s="66">
        <v>926.3021036188998</v>
      </c>
      <c r="G274" s="67">
        <v>163.58108875349592</v>
      </c>
      <c r="H274" s="67">
        <v>1211.3124689909293</v>
      </c>
      <c r="I274" s="67">
        <v>68.16829179749801</v>
      </c>
      <c r="J274" s="41">
        <v>133.31557248217393</v>
      </c>
      <c r="K274" s="51">
        <v>2502.6795256429973</v>
      </c>
      <c r="L274" s="66">
        <v>2465.5739772871525</v>
      </c>
      <c r="M274" s="41">
        <v>642.6787747413179</v>
      </c>
      <c r="N274" s="51">
        <v>3108.2527520284702</v>
      </c>
      <c r="O274" s="72" t="s">
        <v>28</v>
      </c>
      <c r="P274" s="100">
        <v>427.2545722432251</v>
      </c>
      <c r="Q274" s="67">
        <v>1801.747712606144</v>
      </c>
      <c r="R274" s="67">
        <v>5171.741155312165</v>
      </c>
      <c r="S274" s="67">
        <v>614.2315465202139</v>
      </c>
      <c r="T274" s="41">
        <v>3846.3628450490173</v>
      </c>
      <c r="U274" s="51">
        <v>11861.337831730765</v>
      </c>
      <c r="V274" s="46" t="s">
        <v>73</v>
      </c>
      <c r="W274" s="34" t="s">
        <v>73</v>
      </c>
      <c r="X274" s="48" t="s">
        <v>73</v>
      </c>
      <c r="Y274" s="56" t="s">
        <v>73</v>
      </c>
      <c r="Z274" s="51">
        <v>4384.731391141883</v>
      </c>
      <c r="AA274" s="93">
        <v>103605.93553966544</v>
      </c>
    </row>
    <row r="275" spans="1:27" ht="12.75" hidden="1">
      <c r="A275" s="188" t="s">
        <v>129</v>
      </c>
      <c r="B275" s="63">
        <v>3387.941970729574</v>
      </c>
      <c r="C275" s="63">
        <v>5991.802704965936</v>
      </c>
      <c r="D275" s="63">
        <v>179639.14288358332</v>
      </c>
      <c r="E275" s="63">
        <v>30173.396383409778</v>
      </c>
      <c r="F275" s="66">
        <v>2544.209820990994</v>
      </c>
      <c r="G275" s="67">
        <v>432.58110137035584</v>
      </c>
      <c r="H275" s="67">
        <v>2670.598334239307</v>
      </c>
      <c r="I275" s="67">
        <v>227.2276393249934</v>
      </c>
      <c r="J275" s="41">
        <v>311.6701897218391</v>
      </c>
      <c r="K275" s="51">
        <v>6186.287085647489</v>
      </c>
      <c r="L275" s="66">
        <v>4498.57876306711</v>
      </c>
      <c r="M275" s="41">
        <v>1563.6428677998276</v>
      </c>
      <c r="N275" s="51">
        <v>6062.221630866938</v>
      </c>
      <c r="O275" s="72" t="s">
        <v>27</v>
      </c>
      <c r="P275" s="100">
        <v>1035.6279305460782</v>
      </c>
      <c r="Q275" s="67">
        <v>3055.1374257234615</v>
      </c>
      <c r="R275" s="67">
        <v>10463.755360747868</v>
      </c>
      <c r="S275" s="67">
        <v>887.2233449736422</v>
      </c>
      <c r="T275" s="41">
        <v>7557.765590271753</v>
      </c>
      <c r="U275" s="51">
        <v>22999.5096522628</v>
      </c>
      <c r="V275" s="46" t="s">
        <v>73</v>
      </c>
      <c r="W275" s="34" t="s">
        <v>73</v>
      </c>
      <c r="X275" s="48" t="s">
        <v>73</v>
      </c>
      <c r="Y275" s="56" t="s">
        <v>73</v>
      </c>
      <c r="Z275" s="51">
        <v>10849.893450504718</v>
      </c>
      <c r="AA275" s="93">
        <v>265290.19576197054</v>
      </c>
    </row>
    <row r="276" spans="1:27" s="187" customFormat="1" ht="13.5" hidden="1" thickBot="1">
      <c r="A276" s="190" t="s">
        <v>33</v>
      </c>
      <c r="B276" s="181">
        <v>68039.54666565276</v>
      </c>
      <c r="C276" s="181">
        <v>120332.50370817972</v>
      </c>
      <c r="D276" s="181">
        <v>2151690.3665011483</v>
      </c>
      <c r="E276" s="181">
        <v>147634.1180188264</v>
      </c>
      <c r="F276" s="182">
        <v>15212.8267314015</v>
      </c>
      <c r="G276" s="183">
        <v>1986.601444528567</v>
      </c>
      <c r="H276" s="183">
        <v>10456.962976723184</v>
      </c>
      <c r="I276" s="183">
        <v>1353.2668297577384</v>
      </c>
      <c r="J276" s="184">
        <v>1476.3798871505614</v>
      </c>
      <c r="K276" s="181">
        <v>30486.03786956155</v>
      </c>
      <c r="L276" s="182">
        <v>50896.367826421716</v>
      </c>
      <c r="M276" s="184">
        <v>24446.13560381211</v>
      </c>
      <c r="N276" s="181">
        <v>75342.50343023383</v>
      </c>
      <c r="O276" s="180" t="s">
        <v>33</v>
      </c>
      <c r="P276" s="185">
        <v>8744.786516673836</v>
      </c>
      <c r="Q276" s="183">
        <v>21738.477836878476</v>
      </c>
      <c r="R276" s="183">
        <v>92189.29291969242</v>
      </c>
      <c r="S276" s="183">
        <v>10305.440391616921</v>
      </c>
      <c r="T276" s="184">
        <v>49867.756885810944</v>
      </c>
      <c r="U276" s="181">
        <v>182845.7545506726</v>
      </c>
      <c r="V276" s="167" t="s">
        <v>73</v>
      </c>
      <c r="W276" s="164" t="s">
        <v>73</v>
      </c>
      <c r="X276" s="165" t="s">
        <v>73</v>
      </c>
      <c r="Y276" s="168" t="s">
        <v>73</v>
      </c>
      <c r="Z276" s="181">
        <v>93966.60597594823</v>
      </c>
      <c r="AA276" s="186">
        <v>2870337.4367202236</v>
      </c>
    </row>
    <row r="277" spans="1:93" ht="18" hidden="1">
      <c r="A277" s="39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1"/>
      <c r="BN277" s="101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1"/>
      <c r="BZ277" s="101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1"/>
      <c r="CM277" s="101"/>
      <c r="CN277" s="101"/>
      <c r="CO277" s="101"/>
    </row>
    <row r="278" spans="1:27" ht="18" hidden="1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</row>
    <row r="279" spans="1:27" ht="18" hidden="1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</row>
    <row r="280" spans="1:27" ht="12.75" customHeight="1" hidden="1">
      <c r="A280" s="10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10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</row>
    <row r="281" spans="1:27" ht="16.5" hidden="1" thickBot="1">
      <c r="A281" s="373" t="s">
        <v>133</v>
      </c>
      <c r="B281" s="21"/>
      <c r="C281" s="21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21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68"/>
    </row>
    <row r="282" spans="1:27" s="237" customFormat="1" ht="26.25" hidden="1" thickBot="1">
      <c r="A282" s="491">
        <v>1998</v>
      </c>
      <c r="B282" s="224" t="s">
        <v>75</v>
      </c>
      <c r="C282" s="225" t="s">
        <v>74</v>
      </c>
      <c r="D282" s="226" t="s">
        <v>60</v>
      </c>
      <c r="E282" s="227" t="s">
        <v>61</v>
      </c>
      <c r="F282" s="228" t="s">
        <v>62</v>
      </c>
      <c r="G282" s="228"/>
      <c r="H282" s="228"/>
      <c r="I282" s="228"/>
      <c r="J282" s="228"/>
      <c r="K282" s="228"/>
      <c r="L282" s="229" t="s">
        <v>63</v>
      </c>
      <c r="M282" s="230"/>
      <c r="N282" s="231"/>
      <c r="O282" s="232"/>
      <c r="P282" s="233" t="s">
        <v>64</v>
      </c>
      <c r="Q282" s="228"/>
      <c r="R282" s="228"/>
      <c r="S282" s="228"/>
      <c r="T282" s="228"/>
      <c r="U282" s="228"/>
      <c r="V282" s="228" t="s">
        <v>66</v>
      </c>
      <c r="W282" s="228"/>
      <c r="X282" s="228"/>
      <c r="Y282" s="234"/>
      <c r="Z282" s="235" t="s">
        <v>71</v>
      </c>
      <c r="AA282" s="236" t="s">
        <v>5</v>
      </c>
    </row>
    <row r="283" spans="1:27" s="403" customFormat="1" ht="39" hidden="1" thickTop="1">
      <c r="A283" s="490"/>
      <c r="B283" s="120" t="s">
        <v>75</v>
      </c>
      <c r="C283" s="126" t="s">
        <v>74</v>
      </c>
      <c r="D283" s="120" t="s">
        <v>0</v>
      </c>
      <c r="E283" s="126" t="s">
        <v>3</v>
      </c>
      <c r="F283" s="401" t="s">
        <v>47</v>
      </c>
      <c r="G283" s="124" t="s">
        <v>49</v>
      </c>
      <c r="H283" s="124" t="s">
        <v>48</v>
      </c>
      <c r="I283" s="124" t="s">
        <v>50</v>
      </c>
      <c r="J283" s="123" t="s">
        <v>51</v>
      </c>
      <c r="K283" s="120" t="s">
        <v>52</v>
      </c>
      <c r="L283" s="401" t="s">
        <v>45</v>
      </c>
      <c r="M283" s="123" t="s">
        <v>56</v>
      </c>
      <c r="N283" s="120" t="s">
        <v>46</v>
      </c>
      <c r="O283" s="278">
        <v>1998</v>
      </c>
      <c r="P283" s="401" t="s">
        <v>40</v>
      </c>
      <c r="Q283" s="124" t="s">
        <v>41</v>
      </c>
      <c r="R283" s="124" t="s">
        <v>42</v>
      </c>
      <c r="S283" s="124" t="s">
        <v>43</v>
      </c>
      <c r="T283" s="123" t="s">
        <v>44</v>
      </c>
      <c r="U283" s="120" t="s">
        <v>65</v>
      </c>
      <c r="V283" s="401" t="s">
        <v>72</v>
      </c>
      <c r="W283" s="124" t="s">
        <v>67</v>
      </c>
      <c r="X283" s="123" t="s">
        <v>68</v>
      </c>
      <c r="Y283" s="120" t="s">
        <v>69</v>
      </c>
      <c r="Z283" s="120" t="s">
        <v>70</v>
      </c>
      <c r="AA283" s="402" t="s">
        <v>53</v>
      </c>
    </row>
    <row r="284" spans="1:27" ht="12.75" hidden="1">
      <c r="A284" s="155" t="s">
        <v>54</v>
      </c>
      <c r="B284" s="29"/>
      <c r="C284" s="52"/>
      <c r="D284" s="29"/>
      <c r="E284" s="52"/>
      <c r="F284" s="6"/>
      <c r="G284" s="27"/>
      <c r="H284" s="27"/>
      <c r="I284" s="27"/>
      <c r="J284" s="28"/>
      <c r="K284" s="29"/>
      <c r="L284" s="6"/>
      <c r="M284" s="28"/>
      <c r="N284" s="29"/>
      <c r="O284" s="43" t="s">
        <v>54</v>
      </c>
      <c r="P284" s="6"/>
      <c r="Q284" s="27"/>
      <c r="R284" s="27"/>
      <c r="S284" s="27"/>
      <c r="T284" s="28"/>
      <c r="U284" s="29"/>
      <c r="V284" s="6"/>
      <c r="W284" s="27"/>
      <c r="X284" s="28"/>
      <c r="Y284" s="29"/>
      <c r="Z284" s="29"/>
      <c r="AA284" s="87"/>
    </row>
    <row r="285" spans="1:27" ht="12.75" hidden="1">
      <c r="A285" s="188" t="s">
        <v>25</v>
      </c>
      <c r="B285" s="50">
        <v>1049019.3475230273</v>
      </c>
      <c r="C285" s="53">
        <v>960646.0759297938</v>
      </c>
      <c r="D285" s="50">
        <v>1950067.6398750108</v>
      </c>
      <c r="E285" s="53">
        <v>124659.47364605831</v>
      </c>
      <c r="F285" s="49">
        <v>53009.97123869602</v>
      </c>
      <c r="G285" s="44">
        <v>7428.032413294784</v>
      </c>
      <c r="H285" s="44">
        <v>42097.89292922708</v>
      </c>
      <c r="I285" s="44">
        <v>3849.7119322946264</v>
      </c>
      <c r="J285" s="54">
        <v>8986.964086788768</v>
      </c>
      <c r="K285" s="51">
        <v>115372.57260030127</v>
      </c>
      <c r="L285" s="49">
        <v>65447.71436210324</v>
      </c>
      <c r="M285" s="54">
        <v>34316.28563789676</v>
      </c>
      <c r="N285" s="51">
        <v>99764</v>
      </c>
      <c r="O285" s="72" t="s">
        <v>25</v>
      </c>
      <c r="P285" s="49">
        <v>25800.79476027477</v>
      </c>
      <c r="Q285" s="44">
        <v>17219.23924586187</v>
      </c>
      <c r="R285" s="44">
        <v>17284.8375414561</v>
      </c>
      <c r="S285" s="44">
        <v>5229.72408201801</v>
      </c>
      <c r="T285" s="54">
        <v>34715.27034088652</v>
      </c>
      <c r="U285" s="51">
        <v>100249.86597049728</v>
      </c>
      <c r="V285" s="45" t="s">
        <v>73</v>
      </c>
      <c r="W285" s="33" t="s">
        <v>73</v>
      </c>
      <c r="X285" s="47" t="s">
        <v>73</v>
      </c>
      <c r="Y285" s="55">
        <v>16005.05046545658</v>
      </c>
      <c r="Z285" s="51">
        <v>186050.494093518</v>
      </c>
      <c r="AA285" s="51">
        <v>4601833.867992429</v>
      </c>
    </row>
    <row r="286" spans="1:27" ht="12.75" hidden="1">
      <c r="A286" s="188" t="s">
        <v>30</v>
      </c>
      <c r="B286" s="51">
        <v>840035.0583654956</v>
      </c>
      <c r="C286" s="53">
        <v>720551.6579022991</v>
      </c>
      <c r="D286" s="51">
        <v>324291.60692071327</v>
      </c>
      <c r="E286" s="53">
        <v>106286.37763931762</v>
      </c>
      <c r="F286" s="49">
        <v>29265.119319809197</v>
      </c>
      <c r="G286" s="44">
        <v>5622.745148435834</v>
      </c>
      <c r="H286" s="44">
        <v>32494.495201617705</v>
      </c>
      <c r="I286" s="44">
        <v>3666.7915270184085</v>
      </c>
      <c r="J286" s="54">
        <v>8613.893272724674</v>
      </c>
      <c r="K286" s="51">
        <v>79663.04446960581</v>
      </c>
      <c r="L286" s="49">
        <v>7742.148968259409</v>
      </c>
      <c r="M286" s="54">
        <v>6342.851031740591</v>
      </c>
      <c r="N286" s="51">
        <v>14085</v>
      </c>
      <c r="O286" s="72" t="s">
        <v>30</v>
      </c>
      <c r="P286" s="49">
        <v>6722.9827386114775</v>
      </c>
      <c r="Q286" s="44">
        <v>5672.946912743798</v>
      </c>
      <c r="R286" s="44">
        <v>5781.629363827603</v>
      </c>
      <c r="S286" s="44">
        <v>1667.242888664145</v>
      </c>
      <c r="T286" s="54">
        <v>9277.672648098167</v>
      </c>
      <c r="U286" s="51">
        <v>29122.47455194519</v>
      </c>
      <c r="V286" s="46" t="s">
        <v>73</v>
      </c>
      <c r="W286" s="34" t="s">
        <v>73</v>
      </c>
      <c r="X286" s="48" t="s">
        <v>73</v>
      </c>
      <c r="Y286" s="56">
        <v>10048.744685702957</v>
      </c>
      <c r="Z286" s="51">
        <v>119828.62822162201</v>
      </c>
      <c r="AA286" s="51">
        <v>2243912.0237939623</v>
      </c>
    </row>
    <row r="287" spans="1:27" ht="12.75" hidden="1">
      <c r="A287" s="188" t="s">
        <v>31</v>
      </c>
      <c r="B287" s="51">
        <v>27334.103898402533</v>
      </c>
      <c r="C287" s="53">
        <v>26488.06666911611</v>
      </c>
      <c r="D287" s="51">
        <v>2613.2664591608604</v>
      </c>
      <c r="E287" s="53">
        <v>6907.362813488909</v>
      </c>
      <c r="F287" s="49">
        <v>1154.5055862508195</v>
      </c>
      <c r="G287" s="44">
        <v>207.71725839586168</v>
      </c>
      <c r="H287" s="44">
        <v>1713.6785444862899</v>
      </c>
      <c r="I287" s="44">
        <v>101.38841127928895</v>
      </c>
      <c r="J287" s="54">
        <v>359.2047117930329</v>
      </c>
      <c r="K287" s="51">
        <v>3536.4945122052927</v>
      </c>
      <c r="L287" s="49">
        <v>178</v>
      </c>
      <c r="M287" s="54">
        <v>185</v>
      </c>
      <c r="N287" s="51">
        <v>363</v>
      </c>
      <c r="O287" s="72" t="s">
        <v>31</v>
      </c>
      <c r="P287" s="49">
        <v>360.17488037696967</v>
      </c>
      <c r="Q287" s="44">
        <v>297.5618412990103</v>
      </c>
      <c r="R287" s="44">
        <v>302.4591864826759</v>
      </c>
      <c r="S287" s="44">
        <v>15.10859245255979</v>
      </c>
      <c r="T287" s="54">
        <v>1206.9712458553845</v>
      </c>
      <c r="U287" s="51">
        <v>2182.2757464666</v>
      </c>
      <c r="V287" s="46" t="s">
        <v>73</v>
      </c>
      <c r="W287" s="34" t="s">
        <v>73</v>
      </c>
      <c r="X287" s="48" t="s">
        <v>73</v>
      </c>
      <c r="Y287" s="56">
        <v>350.4878251362169</v>
      </c>
      <c r="Z287" s="51">
        <v>5470.394860182105</v>
      </c>
      <c r="AA287" s="51">
        <v>75244.9250964346</v>
      </c>
    </row>
    <row r="288" spans="1:27" ht="12.75" hidden="1">
      <c r="A288" s="188" t="s">
        <v>32</v>
      </c>
      <c r="B288" s="51">
        <v>32525.483992994028</v>
      </c>
      <c r="C288" s="53">
        <v>40268.38705507573</v>
      </c>
      <c r="D288" s="51">
        <v>4672.217172864857</v>
      </c>
      <c r="E288" s="53">
        <v>7960.045734360878</v>
      </c>
      <c r="F288" s="49">
        <v>1438.464882398015</v>
      </c>
      <c r="G288" s="44">
        <v>237.04407391597272</v>
      </c>
      <c r="H288" s="44">
        <v>1310.7146358807115</v>
      </c>
      <c r="I288" s="44">
        <v>132.04855214015697</v>
      </c>
      <c r="J288" s="54">
        <v>348.83057873997916</v>
      </c>
      <c r="K288" s="51">
        <v>3467.1027230748355</v>
      </c>
      <c r="L288" s="49">
        <v>151</v>
      </c>
      <c r="M288" s="54">
        <v>118</v>
      </c>
      <c r="N288" s="51">
        <v>269</v>
      </c>
      <c r="O288" s="72" t="s">
        <v>32</v>
      </c>
      <c r="P288" s="49">
        <v>263.8877363129851</v>
      </c>
      <c r="Q288" s="44">
        <v>543.8596074228487</v>
      </c>
      <c r="R288" s="44">
        <v>221.01104916239197</v>
      </c>
      <c r="S288" s="44">
        <v>108.88002623095844</v>
      </c>
      <c r="T288" s="54">
        <v>868.6474257555026</v>
      </c>
      <c r="U288" s="51">
        <v>2006.2858448846869</v>
      </c>
      <c r="V288" s="46" t="s">
        <v>73</v>
      </c>
      <c r="W288" s="34" t="s">
        <v>73</v>
      </c>
      <c r="X288" s="48" t="s">
        <v>73</v>
      </c>
      <c r="Y288" s="56">
        <v>326.42098222589016</v>
      </c>
      <c r="Z288" s="51">
        <v>5937.99539957489</v>
      </c>
      <c r="AA288" s="51">
        <v>97433.71419664704</v>
      </c>
    </row>
    <row r="289" spans="1:27" ht="12.75" hidden="1">
      <c r="A289" s="188" t="s">
        <v>29</v>
      </c>
      <c r="B289" s="51">
        <v>417724.14782855904</v>
      </c>
      <c r="C289" s="53">
        <v>377022.478781792</v>
      </c>
      <c r="D289" s="51">
        <v>112027.48707304298</v>
      </c>
      <c r="E289" s="53">
        <v>48853.11935049202</v>
      </c>
      <c r="F289" s="49">
        <v>16675.6596820096</v>
      </c>
      <c r="G289" s="44">
        <v>2419.244322747045</v>
      </c>
      <c r="H289" s="44">
        <v>18246.90408331604</v>
      </c>
      <c r="I289" s="44">
        <v>1223.8879839744932</v>
      </c>
      <c r="J289" s="54">
        <v>3359.7251942560765</v>
      </c>
      <c r="K289" s="51">
        <v>41925.42126630325</v>
      </c>
      <c r="L289" s="49">
        <v>5683.111674778913</v>
      </c>
      <c r="M289" s="54">
        <v>3086.888325221087</v>
      </c>
      <c r="N289" s="51">
        <v>8770</v>
      </c>
      <c r="O289" s="72" t="s">
        <v>29</v>
      </c>
      <c r="P289" s="49">
        <v>3800.0630259332975</v>
      </c>
      <c r="Q289" s="44">
        <v>2627.799866294249</v>
      </c>
      <c r="R289" s="44">
        <v>2048.4526054774633</v>
      </c>
      <c r="S289" s="44">
        <v>525.5004816931546</v>
      </c>
      <c r="T289" s="54">
        <v>2100.5090654949504</v>
      </c>
      <c r="U289" s="51">
        <v>11102.325044893114</v>
      </c>
      <c r="V289" s="46" t="s">
        <v>73</v>
      </c>
      <c r="W289" s="34" t="s">
        <v>73</v>
      </c>
      <c r="X289" s="48" t="s">
        <v>73</v>
      </c>
      <c r="Y289" s="56">
        <v>3255.2452214160867</v>
      </c>
      <c r="Z289" s="51">
        <v>57719.638677445386</v>
      </c>
      <c r="AA289" s="51">
        <v>1078399.58182273</v>
      </c>
    </row>
    <row r="290" spans="1:27" ht="12.75" hidden="1">
      <c r="A290" s="188" t="s">
        <v>26</v>
      </c>
      <c r="B290" s="51">
        <v>443128.6278310715</v>
      </c>
      <c r="C290" s="53">
        <v>386944.07725891704</v>
      </c>
      <c r="D290" s="51">
        <v>318171.30859091075</v>
      </c>
      <c r="E290" s="53">
        <v>52220.10746828525</v>
      </c>
      <c r="F290" s="49">
        <v>17326.201134241877</v>
      </c>
      <c r="G290" s="44">
        <v>3564.9020714547983</v>
      </c>
      <c r="H290" s="44">
        <v>20755.628376236677</v>
      </c>
      <c r="I290" s="44">
        <v>1254.1400688716315</v>
      </c>
      <c r="J290" s="54">
        <v>4313.387520160483</v>
      </c>
      <c r="K290" s="51">
        <v>47214.259170965466</v>
      </c>
      <c r="L290" s="49">
        <v>4340.439620209776</v>
      </c>
      <c r="M290" s="54">
        <v>2411.560379790224</v>
      </c>
      <c r="N290" s="51">
        <v>6752</v>
      </c>
      <c r="O290" s="72" t="s">
        <v>26</v>
      </c>
      <c r="P290" s="49">
        <v>4430.0396970676</v>
      </c>
      <c r="Q290" s="44">
        <v>3606.5679776766424</v>
      </c>
      <c r="R290" s="44">
        <v>2985.1002224268595</v>
      </c>
      <c r="S290" s="44">
        <v>1116.3139206780743</v>
      </c>
      <c r="T290" s="54">
        <v>6884.7556886701805</v>
      </c>
      <c r="U290" s="51">
        <v>19022.777506519356</v>
      </c>
      <c r="V290" s="46" t="s">
        <v>73</v>
      </c>
      <c r="W290" s="34" t="s">
        <v>73</v>
      </c>
      <c r="X290" s="48" t="s">
        <v>73</v>
      </c>
      <c r="Y290" s="56">
        <v>3858.309235013141</v>
      </c>
      <c r="Z290" s="51">
        <v>63456.94483801624</v>
      </c>
      <c r="AA290" s="51">
        <v>1340767.4910706705</v>
      </c>
    </row>
    <row r="291" spans="1:27" ht="12.75" hidden="1">
      <c r="A291" s="188" t="s">
        <v>127</v>
      </c>
      <c r="B291" s="51">
        <v>119303.55612193554</v>
      </c>
      <c r="C291" s="53">
        <v>140668.23789265458</v>
      </c>
      <c r="D291" s="51">
        <v>65612.47383593064</v>
      </c>
      <c r="E291" s="53">
        <v>18279.846491558714</v>
      </c>
      <c r="F291" s="49">
        <v>7483.7221862604265</v>
      </c>
      <c r="G291" s="44">
        <v>1252.2020431012097</v>
      </c>
      <c r="H291" s="44">
        <v>8919.359649150982</v>
      </c>
      <c r="I291" s="44">
        <v>578.3907207065463</v>
      </c>
      <c r="J291" s="54">
        <v>1763.537331252534</v>
      </c>
      <c r="K291" s="51">
        <v>19997.211930471698</v>
      </c>
      <c r="L291" s="49">
        <v>2502.5962843627885</v>
      </c>
      <c r="M291" s="54">
        <v>1365.4037156372112</v>
      </c>
      <c r="N291" s="51">
        <v>3868</v>
      </c>
      <c r="O291" s="72" t="s">
        <v>28</v>
      </c>
      <c r="P291" s="49">
        <v>2292.2126818282763</v>
      </c>
      <c r="Q291" s="44">
        <v>2668.0097122998372</v>
      </c>
      <c r="R291" s="44">
        <v>2134.158496059869</v>
      </c>
      <c r="S291" s="44">
        <v>838.1010142999012</v>
      </c>
      <c r="T291" s="54">
        <v>2670.318078365186</v>
      </c>
      <c r="U291" s="51">
        <v>10602.799982853068</v>
      </c>
      <c r="V291" s="46" t="s">
        <v>73</v>
      </c>
      <c r="W291" s="34" t="s">
        <v>73</v>
      </c>
      <c r="X291" s="48" t="s">
        <v>73</v>
      </c>
      <c r="Y291" s="56">
        <v>1361.6387275695672</v>
      </c>
      <c r="Z291" s="51">
        <v>34240.94439166464</v>
      </c>
      <c r="AA291" s="51">
        <v>413934.5904179803</v>
      </c>
    </row>
    <row r="292" spans="1:27" ht="12.75" hidden="1">
      <c r="A292" s="188" t="s">
        <v>129</v>
      </c>
      <c r="B292" s="51">
        <v>389700.623807388</v>
      </c>
      <c r="C292" s="53">
        <v>333672.8548845016</v>
      </c>
      <c r="D292" s="51">
        <v>269635.5196524367</v>
      </c>
      <c r="E292" s="53">
        <v>45220.85522853999</v>
      </c>
      <c r="F292" s="49">
        <v>12976.314474519027</v>
      </c>
      <c r="G292" s="44">
        <v>3009.605551261851</v>
      </c>
      <c r="H292" s="44">
        <v>16592.395182405824</v>
      </c>
      <c r="I292" s="44">
        <v>926.1086080445151</v>
      </c>
      <c r="J292" s="54">
        <v>3551.096997475117</v>
      </c>
      <c r="K292" s="51">
        <v>37055.52081370634</v>
      </c>
      <c r="L292" s="49">
        <v>3885.651881812573</v>
      </c>
      <c r="M292" s="54">
        <v>2128.348118187427</v>
      </c>
      <c r="N292" s="51">
        <v>6014</v>
      </c>
      <c r="O292" s="72" t="s">
        <v>27</v>
      </c>
      <c r="P292" s="49">
        <v>3107.497460316184</v>
      </c>
      <c r="Q292" s="44">
        <v>1739.842489778829</v>
      </c>
      <c r="R292" s="44">
        <v>1300.881741699126</v>
      </c>
      <c r="S292" s="44">
        <v>451.92539313649604</v>
      </c>
      <c r="T292" s="54">
        <v>5305.906204090133</v>
      </c>
      <c r="U292" s="51">
        <v>11906.053289020769</v>
      </c>
      <c r="V292" s="46" t="s">
        <v>73</v>
      </c>
      <c r="W292" s="34" t="s">
        <v>73</v>
      </c>
      <c r="X292" s="48" t="s">
        <v>73</v>
      </c>
      <c r="Y292" s="56">
        <v>3217.423562913292</v>
      </c>
      <c r="Z292" s="51">
        <v>41571.00280389369</v>
      </c>
      <c r="AA292" s="51">
        <v>1137993.4084282138</v>
      </c>
    </row>
    <row r="293" spans="1:27" s="174" customFormat="1" ht="13.5" hidden="1" thickBot="1">
      <c r="A293" s="166" t="s">
        <v>33</v>
      </c>
      <c r="B293" s="191">
        <v>2125992.526910953</v>
      </c>
      <c r="C293" s="198">
        <v>1508697.914545836</v>
      </c>
      <c r="D293" s="191">
        <v>2004354.2318679758</v>
      </c>
      <c r="E293" s="198">
        <v>232591.8588887024</v>
      </c>
      <c r="F293" s="196">
        <v>79778.28780213557</v>
      </c>
      <c r="G293" s="193">
        <v>12670.045545804605</v>
      </c>
      <c r="H293" s="193">
        <v>67540.07076281676</v>
      </c>
      <c r="I293" s="193">
        <v>6756.2528127709575</v>
      </c>
      <c r="J293" s="199">
        <v>16021.790827341529</v>
      </c>
      <c r="K293" s="191">
        <v>182766.4477508694</v>
      </c>
      <c r="L293" s="196">
        <v>69748</v>
      </c>
      <c r="M293" s="199">
        <v>37368</v>
      </c>
      <c r="N293" s="191">
        <v>107116</v>
      </c>
      <c r="O293" s="193" t="s">
        <v>33</v>
      </c>
      <c r="P293" s="196">
        <v>29862.81295377131</v>
      </c>
      <c r="Q293" s="193">
        <v>21015.73064805317</v>
      </c>
      <c r="R293" s="193">
        <v>20876.536557008716</v>
      </c>
      <c r="S293" s="193">
        <v>6176.368571899044</v>
      </c>
      <c r="T293" s="199">
        <v>36548.74470028753</v>
      </c>
      <c r="U293" s="191">
        <v>114480.19343101977</v>
      </c>
      <c r="V293" s="167" t="s">
        <v>73</v>
      </c>
      <c r="W293" s="164" t="s">
        <v>73</v>
      </c>
      <c r="X293" s="165" t="s">
        <v>73</v>
      </c>
      <c r="Y293" s="168">
        <v>21378.697106388234</v>
      </c>
      <c r="Z293" s="191">
        <v>298412.30555285775</v>
      </c>
      <c r="AA293" s="191">
        <v>6595790.105208596</v>
      </c>
    </row>
    <row r="294" spans="1:27" ht="14.25" hidden="1" thickBot="1" thickTop="1">
      <c r="A294" s="169" t="s">
        <v>24</v>
      </c>
      <c r="B294" s="88"/>
      <c r="C294" s="40"/>
      <c r="D294" s="5"/>
      <c r="E294" s="5"/>
      <c r="F294" s="10"/>
      <c r="G294" s="10"/>
      <c r="H294" s="10"/>
      <c r="I294" s="10"/>
      <c r="J294" s="10"/>
      <c r="K294" s="90"/>
      <c r="L294" s="10"/>
      <c r="M294" s="10"/>
      <c r="N294" s="89"/>
      <c r="O294" s="73" t="s">
        <v>24</v>
      </c>
      <c r="P294" s="91"/>
      <c r="Q294" s="10"/>
      <c r="R294" s="10"/>
      <c r="S294" s="10"/>
      <c r="T294" s="10"/>
      <c r="U294" s="90"/>
      <c r="V294" s="10"/>
      <c r="W294" s="10"/>
      <c r="X294" s="10"/>
      <c r="Y294" s="5"/>
      <c r="Z294" s="5"/>
      <c r="AA294" s="74"/>
    </row>
    <row r="295" spans="1:27" ht="13.5" hidden="1" thickTop="1">
      <c r="A295" s="188" t="s">
        <v>25</v>
      </c>
      <c r="B295" s="62">
        <v>975485.4677202039</v>
      </c>
      <c r="C295" s="62">
        <v>872044.9727185407</v>
      </c>
      <c r="D295" s="62">
        <v>48416.59194186033</v>
      </c>
      <c r="E295" s="62">
        <v>31633.117119138158</v>
      </c>
      <c r="F295" s="64">
        <v>43306.09096034022</v>
      </c>
      <c r="G295" s="65">
        <v>6404.629596844583</v>
      </c>
      <c r="H295" s="65">
        <v>37559.38980213111</v>
      </c>
      <c r="I295" s="65">
        <v>3075.4723532284856</v>
      </c>
      <c r="J295" s="41">
        <v>8074.4368222039975</v>
      </c>
      <c r="K295" s="61">
        <v>98420.01953474838</v>
      </c>
      <c r="L295" s="64">
        <v>22098</v>
      </c>
      <c r="M295" s="41">
        <v>12626</v>
      </c>
      <c r="N295" s="61">
        <v>34724</v>
      </c>
      <c r="O295" s="72" t="s">
        <v>25</v>
      </c>
      <c r="P295" s="99">
        <v>18457.86871682199</v>
      </c>
      <c r="Q295" s="65">
        <v>3774.49028284592</v>
      </c>
      <c r="R295" s="65">
        <v>4525.703265076577</v>
      </c>
      <c r="S295" s="65">
        <v>749.329506211772</v>
      </c>
      <c r="T295" s="41">
        <v>4703.796854440472</v>
      </c>
      <c r="U295" s="61">
        <v>32211.18862539673</v>
      </c>
      <c r="V295" s="45" t="s">
        <v>73</v>
      </c>
      <c r="W295" s="33" t="s">
        <v>73</v>
      </c>
      <c r="X295" s="47" t="s">
        <v>73</v>
      </c>
      <c r="Y295" s="60">
        <v>16005.05046545658</v>
      </c>
      <c r="Z295" s="61">
        <v>113610.34916039111</v>
      </c>
      <c r="AA295" s="92">
        <v>2222550.6051745024</v>
      </c>
    </row>
    <row r="296" spans="1:37" ht="12.75" hidden="1">
      <c r="A296" s="188" t="s">
        <v>30</v>
      </c>
      <c r="B296" s="63">
        <v>822474.3544447471</v>
      </c>
      <c r="C296" s="63">
        <v>697952.7225720332</v>
      </c>
      <c r="D296" s="63">
        <v>10647.878661361909</v>
      </c>
      <c r="E296" s="63">
        <v>24458.3886544388</v>
      </c>
      <c r="F296" s="66">
        <v>23922.893788645164</v>
      </c>
      <c r="G296" s="67">
        <v>4824.986688770992</v>
      </c>
      <c r="H296" s="67">
        <v>29059.810700980153</v>
      </c>
      <c r="I296" s="67">
        <v>2934.165581539613</v>
      </c>
      <c r="J296" s="41">
        <v>7701.285071881277</v>
      </c>
      <c r="K296" s="51">
        <v>68443.14183181719</v>
      </c>
      <c r="L296" s="66">
        <v>5541</v>
      </c>
      <c r="M296" s="41">
        <v>2476</v>
      </c>
      <c r="N296" s="51">
        <v>8017</v>
      </c>
      <c r="O296" s="72" t="s">
        <v>30</v>
      </c>
      <c r="P296" s="100">
        <v>4861.112418153884</v>
      </c>
      <c r="Q296" s="67">
        <v>1296.9787003743158</v>
      </c>
      <c r="R296" s="67">
        <v>1509.812242490525</v>
      </c>
      <c r="S296" s="67">
        <v>246.69836115347528</v>
      </c>
      <c r="T296" s="41">
        <v>2046.4114865192375</v>
      </c>
      <c r="U296" s="51">
        <v>9961.013208691438</v>
      </c>
      <c r="V296" s="46" t="s">
        <v>73</v>
      </c>
      <c r="W296" s="34" t="s">
        <v>73</v>
      </c>
      <c r="X296" s="48" t="s">
        <v>73</v>
      </c>
      <c r="Y296" s="56">
        <v>10048.744685702957</v>
      </c>
      <c r="Z296" s="51">
        <v>73130.34393525863</v>
      </c>
      <c r="AA296" s="93">
        <v>1725133.5190313119</v>
      </c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</row>
    <row r="297" spans="1:37" ht="12.75" hidden="1">
      <c r="A297" s="188" t="s">
        <v>31</v>
      </c>
      <c r="B297" s="63">
        <v>26635.71881542167</v>
      </c>
      <c r="C297" s="63">
        <v>26488.06666911611</v>
      </c>
      <c r="D297" s="63">
        <v>445.3922221974111</v>
      </c>
      <c r="E297" s="63">
        <v>1342.9990204347405</v>
      </c>
      <c r="F297" s="66">
        <v>935.4195715032373</v>
      </c>
      <c r="G297" s="67">
        <v>165.0582353566435</v>
      </c>
      <c r="H297" s="67">
        <v>1577.169516592687</v>
      </c>
      <c r="I297" s="67">
        <v>80.52624451102426</v>
      </c>
      <c r="J297" s="41">
        <v>317.9245110458919</v>
      </c>
      <c r="K297" s="51">
        <v>3076.0980790094836</v>
      </c>
      <c r="L297" s="66">
        <v>178</v>
      </c>
      <c r="M297" s="41">
        <v>185</v>
      </c>
      <c r="N297" s="51">
        <v>363</v>
      </c>
      <c r="O297" s="72" t="s">
        <v>31</v>
      </c>
      <c r="P297" s="100">
        <v>260.1036572929164</v>
      </c>
      <c r="Q297" s="67">
        <v>82.9448453632323</v>
      </c>
      <c r="R297" s="67">
        <v>85.0885438713939</v>
      </c>
      <c r="S297" s="67">
        <v>4.004425785893123</v>
      </c>
      <c r="T297" s="41">
        <v>104.85383694850168</v>
      </c>
      <c r="U297" s="51">
        <v>536.9953092619373</v>
      </c>
      <c r="V297" s="46" t="s">
        <v>73</v>
      </c>
      <c r="W297" s="34" t="s">
        <v>73</v>
      </c>
      <c r="X297" s="48" t="s">
        <v>73</v>
      </c>
      <c r="Y297" s="56">
        <v>350.4878251362169</v>
      </c>
      <c r="Z297" s="51">
        <v>3324.77994902537</v>
      </c>
      <c r="AA297" s="93">
        <v>62563.01020187891</v>
      </c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</row>
    <row r="298" spans="1:37" ht="12.75" hidden="1">
      <c r="A298" s="188" t="s">
        <v>32</v>
      </c>
      <c r="B298" s="63">
        <v>32525.483992994028</v>
      </c>
      <c r="C298" s="63">
        <v>40268.38705507573</v>
      </c>
      <c r="D298" s="63">
        <v>559.2656188833303</v>
      </c>
      <c r="E298" s="63">
        <v>1445.5544675334675</v>
      </c>
      <c r="F298" s="66">
        <v>1164.9798650554205</v>
      </c>
      <c r="G298" s="67">
        <v>206.56727782221822</v>
      </c>
      <c r="H298" s="67">
        <v>1138.4411822441575</v>
      </c>
      <c r="I298" s="67">
        <v>104.39337404294906</v>
      </c>
      <c r="J298" s="41">
        <v>308.29569131188333</v>
      </c>
      <c r="K298" s="51">
        <v>2922.6773904766287</v>
      </c>
      <c r="L298" s="66">
        <v>151</v>
      </c>
      <c r="M298" s="41">
        <v>118</v>
      </c>
      <c r="N298" s="51">
        <v>269</v>
      </c>
      <c r="O298" s="72" t="s">
        <v>32</v>
      </c>
      <c r="P298" s="100">
        <v>198.10724289269967</v>
      </c>
      <c r="Q298" s="67">
        <v>138.31119789357754</v>
      </c>
      <c r="R298" s="67">
        <v>59.42148503788318</v>
      </c>
      <c r="S298" s="67">
        <v>22.65189037181913</v>
      </c>
      <c r="T298" s="41">
        <v>37.95156217172634</v>
      </c>
      <c r="U298" s="51">
        <v>456.44337836770586</v>
      </c>
      <c r="V298" s="46" t="s">
        <v>73</v>
      </c>
      <c r="W298" s="34" t="s">
        <v>73</v>
      </c>
      <c r="X298" s="48" t="s">
        <v>73</v>
      </c>
      <c r="Y298" s="56">
        <v>326.42098222589016</v>
      </c>
      <c r="Z298" s="51">
        <v>3611.3317944214787</v>
      </c>
      <c r="AA298" s="93">
        <v>82385.3399715695</v>
      </c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</row>
    <row r="299" spans="1:37" ht="12.75" hidden="1">
      <c r="A299" s="188" t="s">
        <v>29</v>
      </c>
      <c r="B299" s="63">
        <v>414965.1732551482</v>
      </c>
      <c r="C299" s="63">
        <v>366758.2716350097</v>
      </c>
      <c r="D299" s="63">
        <v>5574.759222836075</v>
      </c>
      <c r="E299" s="63">
        <v>11163.856011551215</v>
      </c>
      <c r="F299" s="66">
        <v>13660.373554904854</v>
      </c>
      <c r="G299" s="67">
        <v>1956.3874422195945</v>
      </c>
      <c r="H299" s="67">
        <v>16872.727013682077</v>
      </c>
      <c r="I299" s="67">
        <v>976.0755751054049</v>
      </c>
      <c r="J299" s="41">
        <v>3025.83428071162</v>
      </c>
      <c r="K299" s="51">
        <v>36491.39786662355</v>
      </c>
      <c r="L299" s="66">
        <v>2242</v>
      </c>
      <c r="M299" s="41">
        <v>1205</v>
      </c>
      <c r="N299" s="51">
        <v>3447</v>
      </c>
      <c r="O299" s="72" t="s">
        <v>29</v>
      </c>
      <c r="P299" s="100">
        <v>2673.872103553143</v>
      </c>
      <c r="Q299" s="67">
        <v>609.6150922980726</v>
      </c>
      <c r="R299" s="67">
        <v>541.0049086804837</v>
      </c>
      <c r="S299" s="67">
        <v>71.49312464701099</v>
      </c>
      <c r="T299" s="41">
        <v>758.7516163300969</v>
      </c>
      <c r="U299" s="51">
        <v>4654.736845508807</v>
      </c>
      <c r="V299" s="46" t="s">
        <v>73</v>
      </c>
      <c r="W299" s="34" t="s">
        <v>73</v>
      </c>
      <c r="X299" s="48" t="s">
        <v>73</v>
      </c>
      <c r="Y299" s="56">
        <v>3255.2452214160867</v>
      </c>
      <c r="Z299" s="51">
        <v>35260.92317827399</v>
      </c>
      <c r="AA299" s="93">
        <v>881571.4151484871</v>
      </c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</row>
    <row r="300" spans="1:37" ht="12.75" hidden="1">
      <c r="A300" s="188" t="s">
        <v>26</v>
      </c>
      <c r="B300" s="63">
        <v>435117.73928014963</v>
      </c>
      <c r="C300" s="63">
        <v>377837.01755313174</v>
      </c>
      <c r="D300" s="63">
        <v>6908.307980820551</v>
      </c>
      <c r="E300" s="63">
        <v>13560.654890434282</v>
      </c>
      <c r="F300" s="66">
        <v>14118.43297829742</v>
      </c>
      <c r="G300" s="67">
        <v>3064.088222345313</v>
      </c>
      <c r="H300" s="67">
        <v>18485.333534204536</v>
      </c>
      <c r="I300" s="67">
        <v>985.5196496266003</v>
      </c>
      <c r="J300" s="41">
        <v>3858.4109243386333</v>
      </c>
      <c r="K300" s="51">
        <v>40511.7853088125</v>
      </c>
      <c r="L300" s="66">
        <v>2795</v>
      </c>
      <c r="M300" s="41">
        <v>1580</v>
      </c>
      <c r="N300" s="51">
        <v>4375</v>
      </c>
      <c r="O300" s="72" t="s">
        <v>26</v>
      </c>
      <c r="P300" s="100">
        <v>3192.544562246294</v>
      </c>
      <c r="Q300" s="67">
        <v>828.3113421793265</v>
      </c>
      <c r="R300" s="67">
        <v>775.1261879430259</v>
      </c>
      <c r="S300" s="67">
        <v>165.94303366665548</v>
      </c>
      <c r="T300" s="41">
        <v>1182.3745526507757</v>
      </c>
      <c r="U300" s="51">
        <v>6144.299678686078</v>
      </c>
      <c r="V300" s="46" t="s">
        <v>73</v>
      </c>
      <c r="W300" s="34" t="s">
        <v>73</v>
      </c>
      <c r="X300" s="48" t="s">
        <v>73</v>
      </c>
      <c r="Y300" s="56">
        <v>3858.309235013141</v>
      </c>
      <c r="Z300" s="51">
        <v>38724.315050599624</v>
      </c>
      <c r="AA300" s="93">
        <v>927036.8414819527</v>
      </c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</row>
    <row r="301" spans="1:37" ht="12.75" hidden="1">
      <c r="A301" s="188" t="s">
        <v>127</v>
      </c>
      <c r="B301" s="63">
        <v>116226.70999275528</v>
      </c>
      <c r="C301" s="63">
        <v>137460.2985749448</v>
      </c>
      <c r="D301" s="63">
        <v>2251.4191406611594</v>
      </c>
      <c r="E301" s="63">
        <v>4635.682283746865</v>
      </c>
      <c r="F301" s="66">
        <v>4786.474256651999</v>
      </c>
      <c r="G301" s="67">
        <v>819.5410080090875</v>
      </c>
      <c r="H301" s="67">
        <v>6808.653294263604</v>
      </c>
      <c r="I301" s="67">
        <v>354.6255821342422</v>
      </c>
      <c r="J301" s="41">
        <v>1359.1759760705586</v>
      </c>
      <c r="K301" s="51">
        <v>14128.470117129493</v>
      </c>
      <c r="L301" s="66">
        <v>958</v>
      </c>
      <c r="M301" s="41">
        <v>533</v>
      </c>
      <c r="N301" s="51">
        <v>1491</v>
      </c>
      <c r="O301" s="72" t="s">
        <v>28</v>
      </c>
      <c r="P301" s="100">
        <v>1262.753567352561</v>
      </c>
      <c r="Q301" s="67">
        <v>331.7163680232612</v>
      </c>
      <c r="R301" s="67">
        <v>238.67123069204183</v>
      </c>
      <c r="S301" s="67">
        <v>43.608463023912904</v>
      </c>
      <c r="T301" s="41">
        <v>418.7605312639187</v>
      </c>
      <c r="U301" s="51">
        <v>2295.510160355696</v>
      </c>
      <c r="V301" s="46" t="s">
        <v>73</v>
      </c>
      <c r="W301" s="34" t="s">
        <v>73</v>
      </c>
      <c r="X301" s="48" t="s">
        <v>73</v>
      </c>
      <c r="Y301" s="56">
        <v>1361.6387275695672</v>
      </c>
      <c r="Z301" s="51">
        <v>12996.377843555883</v>
      </c>
      <c r="AA301" s="93">
        <v>292847.3212173939</v>
      </c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</row>
    <row r="302" spans="1:37" ht="12.75" hidden="1">
      <c r="A302" s="188" t="s">
        <v>129</v>
      </c>
      <c r="B302" s="63">
        <v>384766.5813856464</v>
      </c>
      <c r="C302" s="63">
        <v>326843.50175782794</v>
      </c>
      <c r="D302" s="63">
        <v>5804.839305963379</v>
      </c>
      <c r="E302" s="63">
        <v>11905.731508581932</v>
      </c>
      <c r="F302" s="66">
        <v>11877.16217328254</v>
      </c>
      <c r="G302" s="67">
        <v>2822.6907961918023</v>
      </c>
      <c r="H302" s="67">
        <v>15971.988815702116</v>
      </c>
      <c r="I302" s="67">
        <v>831.7440720934096</v>
      </c>
      <c r="J302" s="41">
        <v>3389.8622298283663</v>
      </c>
      <c r="K302" s="51">
        <v>34893.44808709824</v>
      </c>
      <c r="L302" s="66">
        <v>2327</v>
      </c>
      <c r="M302" s="41">
        <v>1310</v>
      </c>
      <c r="N302" s="51">
        <v>3637</v>
      </c>
      <c r="O302" s="72" t="s">
        <v>27</v>
      </c>
      <c r="P302" s="100">
        <v>2639.9505322991454</v>
      </c>
      <c r="Q302" s="67">
        <v>685.6307829750126</v>
      </c>
      <c r="R302" s="67">
        <v>655.3267122461584</v>
      </c>
      <c r="S302" s="67">
        <v>141.79173175256872</v>
      </c>
      <c r="T302" s="41">
        <v>968.2977076978297</v>
      </c>
      <c r="U302" s="51">
        <v>5090.997466970714</v>
      </c>
      <c r="V302" s="46" t="s">
        <v>73</v>
      </c>
      <c r="W302" s="34" t="s">
        <v>73</v>
      </c>
      <c r="X302" s="48" t="s">
        <v>73</v>
      </c>
      <c r="Y302" s="56">
        <v>3217.423562913292</v>
      </c>
      <c r="Z302" s="51">
        <v>33264.58745148454</v>
      </c>
      <c r="AA302" s="93">
        <v>809423.9982456331</v>
      </c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</row>
    <row r="303" spans="1:27" s="174" customFormat="1" ht="13.5" hidden="1" thickBot="1">
      <c r="A303" s="166" t="s">
        <v>33</v>
      </c>
      <c r="B303" s="191">
        <v>2047942.7137941497</v>
      </c>
      <c r="C303" s="191">
        <v>1414764.7930657445</v>
      </c>
      <c r="D303" s="191">
        <v>57977.2318679758</v>
      </c>
      <c r="E303" s="191">
        <v>55402.858888702416</v>
      </c>
      <c r="F303" s="192">
        <v>65175.28780213558</v>
      </c>
      <c r="G303" s="193">
        <v>11052.045545804605</v>
      </c>
      <c r="H303" s="193">
        <v>59550.070762816766</v>
      </c>
      <c r="I303" s="193">
        <v>5398.2528127709575</v>
      </c>
      <c r="J303" s="194">
        <v>14366.790827341529</v>
      </c>
      <c r="K303" s="191">
        <v>155542.4477508694</v>
      </c>
      <c r="L303" s="192">
        <v>26332</v>
      </c>
      <c r="M303" s="194">
        <v>14587</v>
      </c>
      <c r="N303" s="191">
        <v>40919</v>
      </c>
      <c r="O303" s="193" t="s">
        <v>33</v>
      </c>
      <c r="P303" s="196">
        <v>21323.81295377131</v>
      </c>
      <c r="Q303" s="193">
        <v>4651.730648053168</v>
      </c>
      <c r="R303" s="193">
        <v>5448.536557008717</v>
      </c>
      <c r="S303" s="193">
        <v>873.3685718990438</v>
      </c>
      <c r="T303" s="194">
        <v>5725.74470028753</v>
      </c>
      <c r="U303" s="191">
        <v>38023.19343101977</v>
      </c>
      <c r="V303" s="167" t="s">
        <v>73</v>
      </c>
      <c r="W303" s="164" t="s">
        <v>73</v>
      </c>
      <c r="X303" s="165" t="s">
        <v>73</v>
      </c>
      <c r="Y303" s="168">
        <v>21378.697106388234</v>
      </c>
      <c r="Z303" s="191">
        <v>182189.24014975264</v>
      </c>
      <c r="AA303" s="197">
        <v>4014140.1052085967</v>
      </c>
    </row>
    <row r="304" spans="1:37" ht="14.25" hidden="1" thickBot="1" thickTop="1">
      <c r="A304" s="170" t="s">
        <v>34</v>
      </c>
      <c r="B304" s="37"/>
      <c r="C304" s="37"/>
      <c r="D304" s="37"/>
      <c r="E304" s="37"/>
      <c r="F304" s="38"/>
      <c r="G304" s="38"/>
      <c r="H304" s="38"/>
      <c r="I304" s="38"/>
      <c r="J304" s="38"/>
      <c r="K304" s="90"/>
      <c r="L304" s="38"/>
      <c r="M304" s="38"/>
      <c r="N304" s="98"/>
      <c r="O304" s="75" t="s">
        <v>34</v>
      </c>
      <c r="P304" s="94"/>
      <c r="Q304" s="38"/>
      <c r="R304" s="38"/>
      <c r="S304" s="38"/>
      <c r="T304" s="38"/>
      <c r="U304" s="90"/>
      <c r="V304" s="38"/>
      <c r="W304" s="38"/>
      <c r="X304" s="38"/>
      <c r="Y304" s="37"/>
      <c r="Z304" s="37"/>
      <c r="AA304" s="76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</row>
    <row r="305" spans="1:37" ht="13.5" hidden="1" thickTop="1">
      <c r="A305" s="188" t="s">
        <v>25</v>
      </c>
      <c r="B305" s="62">
        <v>73533.8798028234</v>
      </c>
      <c r="C305" s="62">
        <v>88601.10321125302</v>
      </c>
      <c r="D305" s="62">
        <v>1901651.0479331505</v>
      </c>
      <c r="E305" s="62">
        <v>93026.35652692015</v>
      </c>
      <c r="F305" s="64">
        <v>9703.880278355799</v>
      </c>
      <c r="G305" s="65">
        <v>1023.4028164502018</v>
      </c>
      <c r="H305" s="65">
        <v>4538.503127095966</v>
      </c>
      <c r="I305" s="65">
        <v>774.2395790661408</v>
      </c>
      <c r="J305" s="41">
        <v>912.5272645847708</v>
      </c>
      <c r="K305" s="61">
        <v>16952.55306555288</v>
      </c>
      <c r="L305" s="64">
        <v>43349.71436210324</v>
      </c>
      <c r="M305" s="41">
        <v>21690.285637896763</v>
      </c>
      <c r="N305" s="61">
        <v>65040</v>
      </c>
      <c r="O305" s="72" t="s">
        <v>25</v>
      </c>
      <c r="P305" s="99">
        <v>7342.926043452779</v>
      </c>
      <c r="Q305" s="65">
        <v>13444.748963015949</v>
      </c>
      <c r="R305" s="65">
        <v>12759.134276379526</v>
      </c>
      <c r="S305" s="65">
        <v>4480.394575806238</v>
      </c>
      <c r="T305" s="41">
        <v>30011.473486446044</v>
      </c>
      <c r="U305" s="61">
        <v>68038.67734510054</v>
      </c>
      <c r="V305" s="45" t="s">
        <v>73</v>
      </c>
      <c r="W305" s="33" t="s">
        <v>73</v>
      </c>
      <c r="X305" s="47" t="s">
        <v>73</v>
      </c>
      <c r="Y305" s="60" t="s">
        <v>73</v>
      </c>
      <c r="Z305" s="61">
        <v>72440.14493312688</v>
      </c>
      <c r="AA305" s="92">
        <v>2379283.262817927</v>
      </c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</row>
    <row r="306" spans="1:37" ht="12.75" hidden="1">
      <c r="A306" s="188" t="s">
        <v>30</v>
      </c>
      <c r="B306" s="63">
        <v>17560.703920748536</v>
      </c>
      <c r="C306" s="63">
        <v>22598.935330265933</v>
      </c>
      <c r="D306" s="63">
        <v>313643.72825935134</v>
      </c>
      <c r="E306" s="63">
        <v>81827.98898487883</v>
      </c>
      <c r="F306" s="66">
        <v>5342.225531164034</v>
      </c>
      <c r="G306" s="67">
        <v>797.7584596648423</v>
      </c>
      <c r="H306" s="67">
        <v>3434.6845006375524</v>
      </c>
      <c r="I306" s="67">
        <v>732.6259454787955</v>
      </c>
      <c r="J306" s="41">
        <v>912.6082008433974</v>
      </c>
      <c r="K306" s="51">
        <v>11219.902637788622</v>
      </c>
      <c r="L306" s="66">
        <v>2201.1489682594092</v>
      </c>
      <c r="M306" s="41">
        <v>3866.8510317405908</v>
      </c>
      <c r="N306" s="51">
        <v>6068</v>
      </c>
      <c r="O306" s="72" t="s">
        <v>30</v>
      </c>
      <c r="P306" s="100">
        <v>1861.8703204575932</v>
      </c>
      <c r="Q306" s="67">
        <v>4375.968212369482</v>
      </c>
      <c r="R306" s="67">
        <v>4271.817121337078</v>
      </c>
      <c r="S306" s="67">
        <v>1420.5445275106697</v>
      </c>
      <c r="T306" s="41">
        <v>7231.261161578929</v>
      </c>
      <c r="U306" s="51">
        <v>19161.46134325375</v>
      </c>
      <c r="V306" s="46" t="s">
        <v>73</v>
      </c>
      <c r="W306" s="34" t="s">
        <v>73</v>
      </c>
      <c r="X306" s="48" t="s">
        <v>73</v>
      </c>
      <c r="Y306" s="56" t="s">
        <v>73</v>
      </c>
      <c r="Z306" s="51">
        <v>46698.284286363385</v>
      </c>
      <c r="AA306" s="93">
        <v>518778.50476265035</v>
      </c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</row>
    <row r="307" spans="1:37" ht="12.75" hidden="1">
      <c r="A307" s="188" t="s">
        <v>31</v>
      </c>
      <c r="B307" s="63">
        <v>698.3850829808622</v>
      </c>
      <c r="C307" s="63">
        <v>0</v>
      </c>
      <c r="D307" s="63">
        <v>2167.874236963449</v>
      </c>
      <c r="E307" s="63">
        <v>5564.363793054168</v>
      </c>
      <c r="F307" s="66">
        <v>219.08601474758223</v>
      </c>
      <c r="G307" s="67">
        <v>42.659023039218184</v>
      </c>
      <c r="H307" s="67">
        <v>136.50902789360305</v>
      </c>
      <c r="I307" s="67">
        <v>20.862166768264682</v>
      </c>
      <c r="J307" s="41">
        <v>41.28020074714103</v>
      </c>
      <c r="K307" s="51">
        <v>460.39643319580915</v>
      </c>
      <c r="L307" s="66">
        <v>0</v>
      </c>
      <c r="M307" s="41">
        <v>0</v>
      </c>
      <c r="N307" s="51">
        <v>0</v>
      </c>
      <c r="O307" s="72" t="s">
        <v>31</v>
      </c>
      <c r="P307" s="100">
        <v>100.07122308405323</v>
      </c>
      <c r="Q307" s="67">
        <v>214.61699593577805</v>
      </c>
      <c r="R307" s="67">
        <v>217.37064261128197</v>
      </c>
      <c r="S307" s="67">
        <v>11.104166666666666</v>
      </c>
      <c r="T307" s="41">
        <v>1102.1174089068827</v>
      </c>
      <c r="U307" s="51">
        <v>1645.2804372046626</v>
      </c>
      <c r="V307" s="46" t="s">
        <v>73</v>
      </c>
      <c r="W307" s="34" t="s">
        <v>73</v>
      </c>
      <c r="X307" s="48" t="s">
        <v>73</v>
      </c>
      <c r="Y307" s="56" t="s">
        <v>73</v>
      </c>
      <c r="Z307" s="51">
        <v>2145.6149111567347</v>
      </c>
      <c r="AA307" s="93">
        <v>12681.914894555684</v>
      </c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</row>
    <row r="308" spans="1:37" ht="12.75" hidden="1">
      <c r="A308" s="188" t="s">
        <v>32</v>
      </c>
      <c r="B308" s="63">
        <v>0</v>
      </c>
      <c r="C308" s="63">
        <v>0</v>
      </c>
      <c r="D308" s="63">
        <v>4112.9515539815275</v>
      </c>
      <c r="E308" s="63">
        <v>6514.49126682741</v>
      </c>
      <c r="F308" s="66">
        <v>273.4850173425946</v>
      </c>
      <c r="G308" s="67">
        <v>30.476796093754498</v>
      </c>
      <c r="H308" s="67">
        <v>172.27345363655402</v>
      </c>
      <c r="I308" s="67">
        <v>27.655178097207923</v>
      </c>
      <c r="J308" s="41">
        <v>40.534887428095836</v>
      </c>
      <c r="K308" s="51">
        <v>544.4253325982069</v>
      </c>
      <c r="L308" s="66">
        <v>0</v>
      </c>
      <c r="M308" s="41">
        <v>0</v>
      </c>
      <c r="N308" s="51">
        <v>0</v>
      </c>
      <c r="O308" s="72" t="s">
        <v>32</v>
      </c>
      <c r="P308" s="100">
        <v>65.78049342028544</v>
      </c>
      <c r="Q308" s="67">
        <v>405.5484095292712</v>
      </c>
      <c r="R308" s="67">
        <v>161.5895641245088</v>
      </c>
      <c r="S308" s="67">
        <v>86.22813585913931</v>
      </c>
      <c r="T308" s="41">
        <v>830.6958635837763</v>
      </c>
      <c r="U308" s="51">
        <v>1549.842466516981</v>
      </c>
      <c r="V308" s="46" t="s">
        <v>73</v>
      </c>
      <c r="W308" s="34" t="s">
        <v>73</v>
      </c>
      <c r="X308" s="48" t="s">
        <v>73</v>
      </c>
      <c r="Y308" s="56" t="s">
        <v>73</v>
      </c>
      <c r="Z308" s="51">
        <v>2326.6636051534115</v>
      </c>
      <c r="AA308" s="93">
        <v>15048.374225077536</v>
      </c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</row>
    <row r="309" spans="1:37" ht="12.75" hidden="1">
      <c r="A309" s="188" t="s">
        <v>29</v>
      </c>
      <c r="B309" s="63">
        <v>2758.9745734107996</v>
      </c>
      <c r="C309" s="63">
        <v>10264.207146782333</v>
      </c>
      <c r="D309" s="63">
        <v>106452.72785020691</v>
      </c>
      <c r="E309" s="63">
        <v>37689.26333894081</v>
      </c>
      <c r="F309" s="66">
        <v>3015.2861271047427</v>
      </c>
      <c r="G309" s="67">
        <v>462.8568805274506</v>
      </c>
      <c r="H309" s="67">
        <v>1374.1770696339613</v>
      </c>
      <c r="I309" s="67">
        <v>247.81240886908824</v>
      </c>
      <c r="J309" s="41">
        <v>333.89091354445645</v>
      </c>
      <c r="K309" s="51">
        <v>5434.0233996797</v>
      </c>
      <c r="L309" s="66">
        <v>3441.111674778913</v>
      </c>
      <c r="M309" s="41">
        <v>1881.8883252210871</v>
      </c>
      <c r="N309" s="51">
        <v>5323</v>
      </c>
      <c r="O309" s="72" t="s">
        <v>29</v>
      </c>
      <c r="P309" s="100">
        <v>1126.1909223801542</v>
      </c>
      <c r="Q309" s="67">
        <v>2018.1847739961768</v>
      </c>
      <c r="R309" s="67">
        <v>1507.4476967969797</v>
      </c>
      <c r="S309" s="67">
        <v>454.00735704614357</v>
      </c>
      <c r="T309" s="41">
        <v>1341.7574491648536</v>
      </c>
      <c r="U309" s="51">
        <v>6447.588199384308</v>
      </c>
      <c r="V309" s="46" t="s">
        <v>73</v>
      </c>
      <c r="W309" s="34" t="s">
        <v>73</v>
      </c>
      <c r="X309" s="48" t="s">
        <v>73</v>
      </c>
      <c r="Y309" s="56" t="s">
        <v>73</v>
      </c>
      <c r="Z309" s="51">
        <v>22458.7154991714</v>
      </c>
      <c r="AA309" s="93">
        <v>196828.1666742429</v>
      </c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</row>
    <row r="310" spans="1:37" ht="12.75" hidden="1">
      <c r="A310" s="188" t="s">
        <v>26</v>
      </c>
      <c r="B310" s="63">
        <v>8010.888550921869</v>
      </c>
      <c r="C310" s="63">
        <v>9107.059705785316</v>
      </c>
      <c r="D310" s="63">
        <v>311263.0006100902</v>
      </c>
      <c r="E310" s="63">
        <v>38659.45257785096</v>
      </c>
      <c r="F310" s="66">
        <v>3207.7681559444586</v>
      </c>
      <c r="G310" s="67">
        <v>500.8138491094852</v>
      </c>
      <c r="H310" s="67">
        <v>2270.2948420321395</v>
      </c>
      <c r="I310" s="67">
        <v>268.62041924503114</v>
      </c>
      <c r="J310" s="41">
        <v>454.97659582184997</v>
      </c>
      <c r="K310" s="51">
        <v>6702.473862152965</v>
      </c>
      <c r="L310" s="66">
        <v>1545.4396202097757</v>
      </c>
      <c r="M310" s="41">
        <v>831.5603797902243</v>
      </c>
      <c r="N310" s="51">
        <v>2377</v>
      </c>
      <c r="O310" s="72" t="s">
        <v>26</v>
      </c>
      <c r="P310" s="100">
        <v>1237.495134821306</v>
      </c>
      <c r="Q310" s="67">
        <v>2778.256635497316</v>
      </c>
      <c r="R310" s="67">
        <v>2209.9740344838337</v>
      </c>
      <c r="S310" s="67">
        <v>950.3708870114189</v>
      </c>
      <c r="T310" s="41">
        <v>5702.381136019405</v>
      </c>
      <c r="U310" s="51">
        <v>12878.47782783328</v>
      </c>
      <c r="V310" s="46" t="s">
        <v>73</v>
      </c>
      <c r="W310" s="34" t="s">
        <v>73</v>
      </c>
      <c r="X310" s="48" t="s">
        <v>73</v>
      </c>
      <c r="Y310" s="56" t="s">
        <v>73</v>
      </c>
      <c r="Z310" s="51">
        <v>24732.62978741662</v>
      </c>
      <c r="AA310" s="93">
        <v>413730.64958871785</v>
      </c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</row>
    <row r="311" spans="1:37" ht="12.75" hidden="1">
      <c r="A311" s="188" t="s">
        <v>127</v>
      </c>
      <c r="B311" s="63">
        <v>3076.8461291802605</v>
      </c>
      <c r="C311" s="63">
        <v>3207.939317709775</v>
      </c>
      <c r="D311" s="63">
        <v>63361.05469526947</v>
      </c>
      <c r="E311" s="63">
        <v>13644.164207811848</v>
      </c>
      <c r="F311" s="66">
        <v>2697.2479296084275</v>
      </c>
      <c r="G311" s="67">
        <v>432.6610350921223</v>
      </c>
      <c r="H311" s="67">
        <v>2110.7063548873766</v>
      </c>
      <c r="I311" s="67">
        <v>223.7651385723041</v>
      </c>
      <c r="J311" s="41">
        <v>404.3613551819752</v>
      </c>
      <c r="K311" s="51">
        <v>5868.741813342206</v>
      </c>
      <c r="L311" s="66">
        <v>1544.5962843627888</v>
      </c>
      <c r="M311" s="41">
        <v>832.4037156372112</v>
      </c>
      <c r="N311" s="51">
        <v>2377</v>
      </c>
      <c r="O311" s="72" t="s">
        <v>28</v>
      </c>
      <c r="P311" s="100">
        <v>1029.4591144757153</v>
      </c>
      <c r="Q311" s="67">
        <v>2336.293344276576</v>
      </c>
      <c r="R311" s="67">
        <v>1895.487265367827</v>
      </c>
      <c r="S311" s="67">
        <v>794.4925512759883</v>
      </c>
      <c r="T311" s="41">
        <v>2251.557547101267</v>
      </c>
      <c r="U311" s="51">
        <v>8307.289822497372</v>
      </c>
      <c r="V311" s="46" t="s">
        <v>73</v>
      </c>
      <c r="W311" s="34" t="s">
        <v>73</v>
      </c>
      <c r="X311" s="48" t="s">
        <v>73</v>
      </c>
      <c r="Y311" s="56" t="s">
        <v>73</v>
      </c>
      <c r="Z311" s="51">
        <v>21244.566548108756</v>
      </c>
      <c r="AA311" s="93">
        <v>121087.26920058636</v>
      </c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</row>
    <row r="312" spans="1:37" ht="12.75" hidden="1">
      <c r="A312" s="188" t="s">
        <v>129</v>
      </c>
      <c r="B312" s="63">
        <v>4934.042421741609</v>
      </c>
      <c r="C312" s="63">
        <v>6829.353126673681</v>
      </c>
      <c r="D312" s="63">
        <v>263830.68034647335</v>
      </c>
      <c r="E312" s="63">
        <v>33315.123719958065</v>
      </c>
      <c r="F312" s="66">
        <v>1099.152301236487</v>
      </c>
      <c r="G312" s="67">
        <v>186.9147550700485</v>
      </c>
      <c r="H312" s="67">
        <v>620.4063667037068</v>
      </c>
      <c r="I312" s="67">
        <v>94.36453595110554</v>
      </c>
      <c r="J312" s="41">
        <v>161.23476764675084</v>
      </c>
      <c r="K312" s="51">
        <v>2162.0727266080985</v>
      </c>
      <c r="L312" s="66">
        <v>1558.6518818125728</v>
      </c>
      <c r="M312" s="41">
        <v>818.3481181874272</v>
      </c>
      <c r="N312" s="51">
        <v>2377</v>
      </c>
      <c r="O312" s="72" t="s">
        <v>27</v>
      </c>
      <c r="P312" s="100">
        <v>467.54692801703857</v>
      </c>
      <c r="Q312" s="67">
        <v>1054.2117068038165</v>
      </c>
      <c r="R312" s="67">
        <v>645.5550294529677</v>
      </c>
      <c r="S312" s="67">
        <v>310.1336613839273</v>
      </c>
      <c r="T312" s="41">
        <v>4337.608496392303</v>
      </c>
      <c r="U312" s="51">
        <v>6815.055822050053</v>
      </c>
      <c r="V312" s="46" t="s">
        <v>73</v>
      </c>
      <c r="W312" s="34" t="s">
        <v>73</v>
      </c>
      <c r="X312" s="48" t="s">
        <v>73</v>
      </c>
      <c r="Y312" s="56" t="s">
        <v>73</v>
      </c>
      <c r="Z312" s="51">
        <v>8306.415352409149</v>
      </c>
      <c r="AA312" s="93">
        <v>328569.4101825807</v>
      </c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</row>
    <row r="313" spans="1:27" s="174" customFormat="1" ht="13.5" hidden="1" thickBot="1">
      <c r="A313" s="166" t="s">
        <v>33</v>
      </c>
      <c r="B313" s="191">
        <v>78049.81311680345</v>
      </c>
      <c r="C313" s="191">
        <v>93933.12148009143</v>
      </c>
      <c r="D313" s="191">
        <v>1946377</v>
      </c>
      <c r="E313" s="191">
        <v>177189</v>
      </c>
      <c r="F313" s="192">
        <v>14603</v>
      </c>
      <c r="G313" s="193">
        <v>1618</v>
      </c>
      <c r="H313" s="193">
        <v>7990</v>
      </c>
      <c r="I313" s="193">
        <v>1358</v>
      </c>
      <c r="J313" s="194">
        <v>1655</v>
      </c>
      <c r="K313" s="191">
        <v>27224</v>
      </c>
      <c r="L313" s="192">
        <v>43416</v>
      </c>
      <c r="M313" s="194">
        <v>22781</v>
      </c>
      <c r="N313" s="191">
        <v>66197</v>
      </c>
      <c r="O313" s="193" t="s">
        <v>33</v>
      </c>
      <c r="P313" s="196">
        <v>8539</v>
      </c>
      <c r="Q313" s="193">
        <v>16364</v>
      </c>
      <c r="R313" s="193">
        <v>15428</v>
      </c>
      <c r="S313" s="193">
        <v>5303</v>
      </c>
      <c r="T313" s="194">
        <v>30823</v>
      </c>
      <c r="U313" s="191">
        <v>76457</v>
      </c>
      <c r="V313" s="167" t="s">
        <v>73</v>
      </c>
      <c r="W313" s="164" t="s">
        <v>73</v>
      </c>
      <c r="X313" s="165" t="s">
        <v>73</v>
      </c>
      <c r="Y313" s="168" t="s">
        <v>73</v>
      </c>
      <c r="Z313" s="191">
        <v>116223.06540310511</v>
      </c>
      <c r="AA313" s="197">
        <v>2581650</v>
      </c>
    </row>
    <row r="314" spans="1:27" ht="13.5" hidden="1" thickTop="1">
      <c r="A314" s="188"/>
      <c r="B314" s="77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95"/>
      <c r="O314" s="72"/>
      <c r="P314" s="77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78"/>
    </row>
    <row r="315" spans="1:27" ht="13.5" hidden="1" thickBot="1">
      <c r="A315" s="189"/>
      <c r="B315" s="79"/>
      <c r="C315" s="21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97"/>
      <c r="O315" s="96"/>
      <c r="P315" s="77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80"/>
    </row>
    <row r="316" spans="1:27" s="403" customFormat="1" ht="39" hidden="1" thickTop="1">
      <c r="A316" s="267">
        <v>1999</v>
      </c>
      <c r="B316" s="120" t="s">
        <v>75</v>
      </c>
      <c r="C316" s="120" t="s">
        <v>74</v>
      </c>
      <c r="D316" s="120" t="s">
        <v>0</v>
      </c>
      <c r="E316" s="120" t="s">
        <v>3</v>
      </c>
      <c r="F316" s="401" t="s">
        <v>47</v>
      </c>
      <c r="G316" s="124" t="s">
        <v>49</v>
      </c>
      <c r="H316" s="124" t="s">
        <v>48</v>
      </c>
      <c r="I316" s="124" t="s">
        <v>50</v>
      </c>
      <c r="J316" s="123" t="s">
        <v>51</v>
      </c>
      <c r="K316" s="120" t="s">
        <v>52</v>
      </c>
      <c r="L316" s="401" t="s">
        <v>45</v>
      </c>
      <c r="M316" s="123" t="s">
        <v>56</v>
      </c>
      <c r="N316" s="120" t="s">
        <v>46</v>
      </c>
      <c r="O316" s="278">
        <v>1999</v>
      </c>
      <c r="P316" s="401" t="s">
        <v>40</v>
      </c>
      <c r="Q316" s="124" t="s">
        <v>41</v>
      </c>
      <c r="R316" s="124" t="s">
        <v>42</v>
      </c>
      <c r="S316" s="124" t="s">
        <v>43</v>
      </c>
      <c r="T316" s="123" t="s">
        <v>44</v>
      </c>
      <c r="U316" s="120" t="s">
        <v>65</v>
      </c>
      <c r="V316" s="401" t="s">
        <v>72</v>
      </c>
      <c r="W316" s="124" t="s">
        <v>67</v>
      </c>
      <c r="X316" s="123" t="s">
        <v>68</v>
      </c>
      <c r="Y316" s="120" t="s">
        <v>69</v>
      </c>
      <c r="Z316" s="120" t="s">
        <v>70</v>
      </c>
      <c r="AA316" s="120" t="s">
        <v>53</v>
      </c>
    </row>
    <row r="317" spans="1:27" ht="12.75" hidden="1">
      <c r="A317" s="155" t="s">
        <v>54</v>
      </c>
      <c r="B317" s="29"/>
      <c r="C317" s="29"/>
      <c r="D317" s="29"/>
      <c r="E317" s="29"/>
      <c r="F317" s="6"/>
      <c r="G317" s="27"/>
      <c r="H317" s="27"/>
      <c r="I317" s="27"/>
      <c r="J317" s="28"/>
      <c r="K317" s="29"/>
      <c r="L317" s="30"/>
      <c r="M317" s="30"/>
      <c r="N317" s="29"/>
      <c r="O317" s="43" t="s">
        <v>54</v>
      </c>
      <c r="P317" s="30"/>
      <c r="Q317" s="30"/>
      <c r="R317" s="30"/>
      <c r="S317" s="30"/>
      <c r="T317" s="30"/>
      <c r="U317" s="29"/>
      <c r="V317" s="6"/>
      <c r="W317" s="27"/>
      <c r="X317" s="28"/>
      <c r="Y317" s="29"/>
      <c r="Z317" s="29"/>
      <c r="AA317" s="29"/>
    </row>
    <row r="318" spans="1:27" ht="12.75" hidden="1">
      <c r="A318" s="188" t="s">
        <v>25</v>
      </c>
      <c r="B318" s="51">
        <v>1141244.0455931379</v>
      </c>
      <c r="C318" s="51">
        <v>971787.686252749</v>
      </c>
      <c r="D318" s="51">
        <v>1752551.426954532</v>
      </c>
      <c r="E318" s="51">
        <v>135927.170732425</v>
      </c>
      <c r="F318" s="49">
        <v>57675.7044779047</v>
      </c>
      <c r="G318" s="44">
        <v>7795.3661759382885</v>
      </c>
      <c r="H318" s="44">
        <v>40857.87434524334</v>
      </c>
      <c r="I318" s="44">
        <v>4023.128760190706</v>
      </c>
      <c r="J318" s="54">
        <v>8423.598322039134</v>
      </c>
      <c r="K318" s="51">
        <v>118775.67208131618</v>
      </c>
      <c r="L318" s="49">
        <v>67347.17288834497</v>
      </c>
      <c r="M318" s="54">
        <v>28009.057045514124</v>
      </c>
      <c r="N318" s="51">
        <v>95356.2299338591</v>
      </c>
      <c r="O318" s="72" t="s">
        <v>25</v>
      </c>
      <c r="P318" s="49">
        <v>24184.62847708519</v>
      </c>
      <c r="Q318" s="44">
        <v>11121.802186277473</v>
      </c>
      <c r="R318" s="44">
        <v>35439.073172153774</v>
      </c>
      <c r="S318" s="44">
        <v>5509.781381817292</v>
      </c>
      <c r="T318" s="54">
        <v>40050.45566481474</v>
      </c>
      <c r="U318" s="51">
        <v>116305.74088214847</v>
      </c>
      <c r="V318" s="46">
        <v>2644.3885553121872</v>
      </c>
      <c r="W318" s="34">
        <v>5817.9197776862875</v>
      </c>
      <c r="X318" s="48">
        <v>4097.7461716331</v>
      </c>
      <c r="Y318" s="51">
        <v>12560.054504631575</v>
      </c>
      <c r="Z318" s="51">
        <v>215633.50813310425</v>
      </c>
      <c r="AA318" s="51">
        <v>4560141.595346736</v>
      </c>
    </row>
    <row r="319" spans="1:27" ht="12.75" hidden="1">
      <c r="A319" s="188" t="s">
        <v>30</v>
      </c>
      <c r="B319" s="51">
        <v>898353.8302681732</v>
      </c>
      <c r="C319" s="51">
        <v>776417.7704635612</v>
      </c>
      <c r="D319" s="51">
        <v>250941.40005651422</v>
      </c>
      <c r="E319" s="51">
        <v>121746.96702664252</v>
      </c>
      <c r="F319" s="49">
        <v>28967.46739886897</v>
      </c>
      <c r="G319" s="44">
        <v>4781.926376616761</v>
      </c>
      <c r="H319" s="44">
        <v>31080.764394486203</v>
      </c>
      <c r="I319" s="44">
        <v>3544.079411752239</v>
      </c>
      <c r="J319" s="54">
        <v>7043.622972403052</v>
      </c>
      <c r="K319" s="51">
        <v>75417.86055412723</v>
      </c>
      <c r="L319" s="49">
        <v>15786.88927300393</v>
      </c>
      <c r="M319" s="54">
        <v>5931.398382108449</v>
      </c>
      <c r="N319" s="51">
        <v>21718.287655112377</v>
      </c>
      <c r="O319" s="72" t="s">
        <v>30</v>
      </c>
      <c r="P319" s="49">
        <v>4978.397763230094</v>
      </c>
      <c r="Q319" s="44">
        <v>2502.105154841316</v>
      </c>
      <c r="R319" s="44">
        <v>10920.711711189375</v>
      </c>
      <c r="S319" s="44">
        <v>1584.8106109995774</v>
      </c>
      <c r="T319" s="54">
        <v>12581.307575399871</v>
      </c>
      <c r="U319" s="51">
        <v>32567.332815660233</v>
      </c>
      <c r="V319" s="46">
        <v>1903.9595638739006</v>
      </c>
      <c r="W319" s="34">
        <v>3209.431178925376</v>
      </c>
      <c r="X319" s="48">
        <v>2557.000052170694</v>
      </c>
      <c r="Y319" s="51">
        <v>7670.39079496997</v>
      </c>
      <c r="Z319" s="51">
        <v>94099.56050394212</v>
      </c>
      <c r="AA319" s="51">
        <v>2278933.450626566</v>
      </c>
    </row>
    <row r="320" spans="1:27" ht="12.75" hidden="1">
      <c r="A320" s="188" t="s">
        <v>31</v>
      </c>
      <c r="B320" s="51">
        <v>25202.676396877236</v>
      </c>
      <c r="C320" s="51">
        <v>26767.348851232422</v>
      </c>
      <c r="D320" s="51">
        <v>3755.312173610434</v>
      </c>
      <c r="E320" s="51">
        <v>3982.5236284102175</v>
      </c>
      <c r="F320" s="49">
        <v>1063.2296783406885</v>
      </c>
      <c r="G320" s="44">
        <v>258.2916510489377</v>
      </c>
      <c r="H320" s="44">
        <v>1341.9142358990673</v>
      </c>
      <c r="I320" s="44">
        <v>95.84159777208316</v>
      </c>
      <c r="J320" s="54">
        <v>288.33974539529083</v>
      </c>
      <c r="K320" s="51">
        <v>3047.6169084560674</v>
      </c>
      <c r="L320" s="49">
        <v>547.7218929819692</v>
      </c>
      <c r="M320" s="54">
        <v>501.3709470718131</v>
      </c>
      <c r="N320" s="51">
        <v>1049.0928400537823</v>
      </c>
      <c r="O320" s="72" t="s">
        <v>31</v>
      </c>
      <c r="P320" s="49">
        <v>674.998837200796</v>
      </c>
      <c r="Q320" s="44">
        <v>138.07654848181178</v>
      </c>
      <c r="R320" s="44">
        <v>338.1948770071815</v>
      </c>
      <c r="S320" s="44">
        <v>71.16331829806796</v>
      </c>
      <c r="T320" s="54">
        <v>1232.6494939112852</v>
      </c>
      <c r="U320" s="51">
        <v>2455.083074899142</v>
      </c>
      <c r="V320" s="46">
        <v>44.52537068585833</v>
      </c>
      <c r="W320" s="34">
        <v>88.42870275541328</v>
      </c>
      <c r="X320" s="48">
        <v>58.4630453334131</v>
      </c>
      <c r="Y320" s="51">
        <v>191.41711877468472</v>
      </c>
      <c r="Z320" s="51">
        <v>3205.5762195893985</v>
      </c>
      <c r="AA320" s="51">
        <v>69656.74144935547</v>
      </c>
    </row>
    <row r="321" spans="1:27" ht="12.75" hidden="1">
      <c r="A321" s="188" t="s">
        <v>32</v>
      </c>
      <c r="B321" s="51">
        <v>30942.109608970466</v>
      </c>
      <c r="C321" s="51">
        <v>41384.860157849296</v>
      </c>
      <c r="D321" s="51">
        <v>4061.605449474908</v>
      </c>
      <c r="E321" s="51">
        <v>5527.244530734075</v>
      </c>
      <c r="F321" s="49">
        <v>1388.7660896954037</v>
      </c>
      <c r="G321" s="44">
        <v>232.5626107164949</v>
      </c>
      <c r="H321" s="44">
        <v>1110.0986081954943</v>
      </c>
      <c r="I321" s="44">
        <v>51.14900717102179</v>
      </c>
      <c r="J321" s="54">
        <v>234.78136515041388</v>
      </c>
      <c r="K321" s="51">
        <v>3017.357680928829</v>
      </c>
      <c r="L321" s="49">
        <v>1191.6421019675581</v>
      </c>
      <c r="M321" s="54">
        <v>426.14505529611415</v>
      </c>
      <c r="N321" s="51">
        <v>1617.7871572636723</v>
      </c>
      <c r="O321" s="72" t="s">
        <v>32</v>
      </c>
      <c r="P321" s="49">
        <v>312.5652321082303</v>
      </c>
      <c r="Q321" s="44">
        <v>196.95174902961318</v>
      </c>
      <c r="R321" s="44">
        <v>176.07776212320044</v>
      </c>
      <c r="S321" s="44">
        <v>71.16331829806796</v>
      </c>
      <c r="T321" s="54">
        <v>243.82280287137942</v>
      </c>
      <c r="U321" s="51">
        <v>1000.5808644304913</v>
      </c>
      <c r="V321" s="46">
        <v>45.15785281592329</v>
      </c>
      <c r="W321" s="34">
        <v>49.36993070392204</v>
      </c>
      <c r="X321" s="48">
        <v>80.70674346500553</v>
      </c>
      <c r="Y321" s="51">
        <v>175.23452698485085</v>
      </c>
      <c r="Z321" s="51">
        <v>6819.276621715093</v>
      </c>
      <c r="AA321" s="51">
        <v>94545.98124803595</v>
      </c>
    </row>
    <row r="322" spans="1:27" ht="12.75" hidden="1">
      <c r="A322" s="188" t="s">
        <v>29</v>
      </c>
      <c r="B322" s="51">
        <v>440117.70208055666</v>
      </c>
      <c r="C322" s="51">
        <v>405307.95262401475</v>
      </c>
      <c r="D322" s="51">
        <v>92556.03062563817</v>
      </c>
      <c r="E322" s="51">
        <v>48218.31629706094</v>
      </c>
      <c r="F322" s="49">
        <v>15897.202024101378</v>
      </c>
      <c r="G322" s="44">
        <v>2411.289324333827</v>
      </c>
      <c r="H322" s="44">
        <v>17129.597141831095</v>
      </c>
      <c r="I322" s="44">
        <v>1269.416065469527</v>
      </c>
      <c r="J322" s="54">
        <v>3276.3892833050454</v>
      </c>
      <c r="K322" s="51">
        <v>39983.893839040866</v>
      </c>
      <c r="L322" s="49">
        <v>7240.028527452204</v>
      </c>
      <c r="M322" s="54">
        <v>2559.4394548141045</v>
      </c>
      <c r="N322" s="51">
        <v>9799.46798226631</v>
      </c>
      <c r="O322" s="72" t="s">
        <v>29</v>
      </c>
      <c r="P322" s="49">
        <v>2685.7739549346193</v>
      </c>
      <c r="Q322" s="44">
        <v>922.7826967832893</v>
      </c>
      <c r="R322" s="44">
        <v>1253.198991760919</v>
      </c>
      <c r="S322" s="44">
        <v>714.5509946748372</v>
      </c>
      <c r="T322" s="54">
        <v>1044.4234448478774</v>
      </c>
      <c r="U322" s="51">
        <v>6620.730083001542</v>
      </c>
      <c r="V322" s="46">
        <v>482.2971017550907</v>
      </c>
      <c r="W322" s="34">
        <v>1114.1658600313756</v>
      </c>
      <c r="X322" s="48">
        <v>833.2496297589945</v>
      </c>
      <c r="Y322" s="51">
        <v>2429.712591545461</v>
      </c>
      <c r="Z322" s="51">
        <v>44254.64534672153</v>
      </c>
      <c r="AA322" s="51">
        <v>1089288.6045249363</v>
      </c>
    </row>
    <row r="323" spans="1:27" ht="12.75" hidden="1">
      <c r="A323" s="188" t="s">
        <v>26</v>
      </c>
      <c r="B323" s="51">
        <v>463735.60425116087</v>
      </c>
      <c r="C323" s="51">
        <v>419001.3756061106</v>
      </c>
      <c r="D323" s="51">
        <v>220983.00862085284</v>
      </c>
      <c r="E323" s="51">
        <v>51740.94653988997</v>
      </c>
      <c r="F323" s="49">
        <v>18314.479855308902</v>
      </c>
      <c r="G323" s="44">
        <v>3141.2109386987677</v>
      </c>
      <c r="H323" s="44">
        <v>20059.094903973823</v>
      </c>
      <c r="I323" s="44">
        <v>1502.4817351976099</v>
      </c>
      <c r="J323" s="54">
        <v>3951.4328071445852</v>
      </c>
      <c r="K323" s="51">
        <v>46968.70024032369</v>
      </c>
      <c r="L323" s="49">
        <v>12550.683940680998</v>
      </c>
      <c r="M323" s="54">
        <v>3447.5238872569203</v>
      </c>
      <c r="N323" s="51">
        <v>15998.207827937918</v>
      </c>
      <c r="O323" s="72" t="s">
        <v>26</v>
      </c>
      <c r="P323" s="49">
        <v>3883.483220979275</v>
      </c>
      <c r="Q323" s="44">
        <v>2200.0456391904445</v>
      </c>
      <c r="R323" s="44">
        <v>3903.6103970686063</v>
      </c>
      <c r="S323" s="44">
        <v>963.1836671563359</v>
      </c>
      <c r="T323" s="54">
        <v>14235.564838688473</v>
      </c>
      <c r="U323" s="51">
        <v>25185.887763083134</v>
      </c>
      <c r="V323" s="46">
        <v>533.6453656016705</v>
      </c>
      <c r="W323" s="34">
        <v>1331.8038690776857</v>
      </c>
      <c r="X323" s="48">
        <v>1363.6186044890042</v>
      </c>
      <c r="Y323" s="51">
        <v>3229.0678391683605</v>
      </c>
      <c r="Z323" s="51">
        <v>60876.67827436559</v>
      </c>
      <c r="AA323" s="51">
        <v>1307719.784983716</v>
      </c>
    </row>
    <row r="324" spans="1:27" ht="12.75" hidden="1">
      <c r="A324" s="188" t="s">
        <v>127</v>
      </c>
      <c r="B324" s="51">
        <v>128309.08918842365</v>
      </c>
      <c r="C324" s="51">
        <v>175489.45416837838</v>
      </c>
      <c r="D324" s="51">
        <v>49839.13746150718</v>
      </c>
      <c r="E324" s="51">
        <v>17065.641231674694</v>
      </c>
      <c r="F324" s="49">
        <v>6472.215459683797</v>
      </c>
      <c r="G324" s="44">
        <v>1055.5798162410438</v>
      </c>
      <c r="H324" s="44">
        <v>7292.363654965375</v>
      </c>
      <c r="I324" s="44">
        <v>567.5401592648033</v>
      </c>
      <c r="J324" s="54">
        <v>1606.0092184419618</v>
      </c>
      <c r="K324" s="51">
        <v>16993.70830859698</v>
      </c>
      <c r="L324" s="49">
        <v>3786.376286483019</v>
      </c>
      <c r="M324" s="54">
        <v>1042.7619120828183</v>
      </c>
      <c r="N324" s="51">
        <v>4829.138198565837</v>
      </c>
      <c r="O324" s="72" t="s">
        <v>28</v>
      </c>
      <c r="P324" s="49">
        <v>1504.3868126477078</v>
      </c>
      <c r="Q324" s="44">
        <v>681.2533190707247</v>
      </c>
      <c r="R324" s="44">
        <v>1818.6767213078372</v>
      </c>
      <c r="S324" s="44">
        <v>265.9055725009102</v>
      </c>
      <c r="T324" s="54">
        <v>7293.201131835353</v>
      </c>
      <c r="U324" s="51">
        <v>11563.423557362534</v>
      </c>
      <c r="V324" s="46">
        <v>134.1809526391163</v>
      </c>
      <c r="W324" s="34">
        <v>495.7016301348341</v>
      </c>
      <c r="X324" s="48">
        <v>411.82916206268857</v>
      </c>
      <c r="Y324" s="51">
        <v>1041.711744836639</v>
      </c>
      <c r="Z324" s="51">
        <v>24648.998343113457</v>
      </c>
      <c r="AA324" s="51">
        <v>429780.74343076977</v>
      </c>
    </row>
    <row r="325" spans="1:27" ht="12.75" hidden="1">
      <c r="A325" s="188" t="s">
        <v>129</v>
      </c>
      <c r="B325" s="51">
        <v>396362.2118316769</v>
      </c>
      <c r="C325" s="51">
        <v>343705.13648132625</v>
      </c>
      <c r="D325" s="51">
        <v>186641.89731698873</v>
      </c>
      <c r="E325" s="51">
        <v>44264.348447339726</v>
      </c>
      <c r="F325" s="49">
        <v>15477.16070074376</v>
      </c>
      <c r="G325" s="44">
        <v>2735.5335078012085</v>
      </c>
      <c r="H325" s="44">
        <v>17015.467399268215</v>
      </c>
      <c r="I325" s="44">
        <v>1193.959701724886</v>
      </c>
      <c r="J325" s="54">
        <v>3322.6978219938137</v>
      </c>
      <c r="K325" s="51">
        <v>39744.81913153188</v>
      </c>
      <c r="L325" s="49">
        <v>10981.083669858286</v>
      </c>
      <c r="M325" s="54">
        <v>2991.1628019385216</v>
      </c>
      <c r="N325" s="51">
        <v>13972.246471796807</v>
      </c>
      <c r="O325" s="72" t="s">
        <v>27</v>
      </c>
      <c r="P325" s="49">
        <v>3267.7421690194356</v>
      </c>
      <c r="Q325" s="44">
        <v>1890.2289607073399</v>
      </c>
      <c r="R325" s="44">
        <v>2863.0340190355955</v>
      </c>
      <c r="S325" s="44">
        <v>833.2578795901422</v>
      </c>
      <c r="T325" s="54">
        <v>10608.52976059311</v>
      </c>
      <c r="U325" s="51">
        <v>19462.792788945626</v>
      </c>
      <c r="V325" s="46">
        <v>460.91112221191287</v>
      </c>
      <c r="W325" s="34">
        <v>1112.3040927997727</v>
      </c>
      <c r="X325" s="48">
        <v>1134.0131390679283</v>
      </c>
      <c r="Y325" s="51">
        <v>2707.228354079614</v>
      </c>
      <c r="Z325" s="51">
        <v>46663.71964297635</v>
      </c>
      <c r="AA325" s="51">
        <v>1093524.2747081602</v>
      </c>
    </row>
    <row r="326" spans="1:27" s="187" customFormat="1" ht="13.5" hidden="1" thickBot="1">
      <c r="A326" s="156" t="s">
        <v>33</v>
      </c>
      <c r="B326" s="191">
        <v>2308836.0258658817</v>
      </c>
      <c r="C326" s="191">
        <v>1601238.4358099778</v>
      </c>
      <c r="D326" s="191">
        <v>1825587.6224951025</v>
      </c>
      <c r="E326" s="191">
        <v>252777.3428136095</v>
      </c>
      <c r="F326" s="196">
        <v>85339.29855897279</v>
      </c>
      <c r="G326" s="193">
        <v>12635.002892767621</v>
      </c>
      <c r="H326" s="193">
        <v>64227.59978665606</v>
      </c>
      <c r="I326" s="193">
        <v>7248.593218332064</v>
      </c>
      <c r="J326" s="199">
        <v>14417.16330632801</v>
      </c>
      <c r="K326" s="191">
        <v>183867.65776305654</v>
      </c>
      <c r="L326" s="196">
        <v>78869.33397546536</v>
      </c>
      <c r="M326" s="199">
        <v>32335.60300385523</v>
      </c>
      <c r="N326" s="191">
        <v>111204.9369793206</v>
      </c>
      <c r="O326" s="195" t="s">
        <v>33</v>
      </c>
      <c r="P326" s="196">
        <v>27466.216960294227</v>
      </c>
      <c r="Q326" s="193">
        <v>13629.497827811909</v>
      </c>
      <c r="R326" s="193">
        <v>39262.86101320978</v>
      </c>
      <c r="S326" s="193">
        <v>6502.5618654101045</v>
      </c>
      <c r="T326" s="199">
        <v>42703.12696842113</v>
      </c>
      <c r="U326" s="191">
        <v>129564.26463514715</v>
      </c>
      <c r="V326" s="167">
        <v>3630.9284186990553</v>
      </c>
      <c r="W326" s="164">
        <v>7577.228924706126</v>
      </c>
      <c r="X326" s="165">
        <v>6097.270916223766</v>
      </c>
      <c r="Y326" s="191">
        <v>17305.42825962895</v>
      </c>
      <c r="Z326" s="191">
        <v>310655.9230452193</v>
      </c>
      <c r="AA326" s="191">
        <v>6741037.416274768</v>
      </c>
    </row>
    <row r="327" spans="1:27" ht="14.25" hidden="1" thickBot="1" thickTop="1">
      <c r="A327" s="169" t="s">
        <v>24</v>
      </c>
      <c r="B327" s="5"/>
      <c r="C327" s="5"/>
      <c r="D327" s="5"/>
      <c r="E327" s="5"/>
      <c r="F327" s="10"/>
      <c r="G327" s="10"/>
      <c r="H327" s="10"/>
      <c r="I327" s="10"/>
      <c r="J327" s="10"/>
      <c r="K327" s="90"/>
      <c r="L327" s="10"/>
      <c r="M327" s="10"/>
      <c r="N327" s="89"/>
      <c r="O327" s="73" t="s">
        <v>24</v>
      </c>
      <c r="P327" s="91"/>
      <c r="Q327" s="10"/>
      <c r="R327" s="10"/>
      <c r="S327" s="10"/>
      <c r="T327" s="10"/>
      <c r="U327" s="90"/>
      <c r="V327" s="10"/>
      <c r="W327" s="10"/>
      <c r="X327" s="10"/>
      <c r="Y327" s="5"/>
      <c r="Z327" s="5"/>
      <c r="AA327" s="74"/>
    </row>
    <row r="328" spans="1:27" ht="13.5" hidden="1" thickTop="1">
      <c r="A328" s="188" t="s">
        <v>25</v>
      </c>
      <c r="B328" s="62">
        <v>1053795.5849477316</v>
      </c>
      <c r="C328" s="62">
        <v>933608.5010318388</v>
      </c>
      <c r="D328" s="62">
        <v>39402.64067147451</v>
      </c>
      <c r="E328" s="62">
        <v>21636.522797229863</v>
      </c>
      <c r="F328" s="64">
        <v>45515.05735251348</v>
      </c>
      <c r="G328" s="65">
        <v>6856.950954086741</v>
      </c>
      <c r="H328" s="65">
        <v>37256.48823027185</v>
      </c>
      <c r="I328" s="65">
        <v>3294.6078043465377</v>
      </c>
      <c r="J328" s="41">
        <v>7662.910805010769</v>
      </c>
      <c r="K328" s="61">
        <v>100586.01514622939</v>
      </c>
      <c r="L328" s="64">
        <v>22455</v>
      </c>
      <c r="M328" s="41">
        <v>10146</v>
      </c>
      <c r="N328" s="61">
        <v>32601</v>
      </c>
      <c r="O328" s="72" t="s">
        <v>25</v>
      </c>
      <c r="P328" s="99">
        <v>17024.306501439696</v>
      </c>
      <c r="Q328" s="65">
        <v>2902.671354268635</v>
      </c>
      <c r="R328" s="65">
        <v>6754.047544086567</v>
      </c>
      <c r="S328" s="65">
        <v>1016.8965568630757</v>
      </c>
      <c r="T328" s="41">
        <v>4219.190686318985</v>
      </c>
      <c r="U328" s="61">
        <v>31917.112642976957</v>
      </c>
      <c r="V328" s="45">
        <v>2644.3885553121872</v>
      </c>
      <c r="W328" s="33">
        <v>5817.9197776862875</v>
      </c>
      <c r="X328" s="47">
        <v>4097.7461716331</v>
      </c>
      <c r="Y328" s="60">
        <v>12560.054504631575</v>
      </c>
      <c r="Z328" s="61">
        <v>120932.84788516107</v>
      </c>
      <c r="AA328" s="92">
        <v>2347040.3399061067</v>
      </c>
    </row>
    <row r="329" spans="1:27" ht="12.75" hidden="1">
      <c r="A329" s="188" t="s">
        <v>30</v>
      </c>
      <c r="B329" s="63">
        <v>872396.7695573684</v>
      </c>
      <c r="C329" s="63">
        <v>749004.2775140986</v>
      </c>
      <c r="D329" s="63">
        <v>8641.29238438047</v>
      </c>
      <c r="E329" s="63">
        <v>16882.450155012604</v>
      </c>
      <c r="F329" s="66">
        <v>25410.213942619797</v>
      </c>
      <c r="G329" s="67">
        <v>4181.442444740222</v>
      </c>
      <c r="H329" s="67">
        <v>28339.30235056095</v>
      </c>
      <c r="I329" s="67">
        <v>2885.412063187595</v>
      </c>
      <c r="J329" s="41">
        <v>6413.39488087084</v>
      </c>
      <c r="K329" s="51">
        <v>67229.7656819794</v>
      </c>
      <c r="L329" s="66">
        <v>4718</v>
      </c>
      <c r="M329" s="41">
        <v>2038</v>
      </c>
      <c r="N329" s="51">
        <v>6756</v>
      </c>
      <c r="O329" s="72" t="s">
        <v>30</v>
      </c>
      <c r="P329" s="100">
        <v>3978.0454955011874</v>
      </c>
      <c r="Q329" s="67">
        <v>1024.8144855737025</v>
      </c>
      <c r="R329" s="67">
        <v>1829.3506234333386</v>
      </c>
      <c r="S329" s="67">
        <v>310.9499846299017</v>
      </c>
      <c r="T329" s="41">
        <v>1482.4593363994047</v>
      </c>
      <c r="U329" s="51">
        <v>8625.619925537536</v>
      </c>
      <c r="V329" s="46">
        <v>1903.9595638739006</v>
      </c>
      <c r="W329" s="34">
        <v>3209.431178925376</v>
      </c>
      <c r="X329" s="48">
        <v>2557.000052170694</v>
      </c>
      <c r="Y329" s="56">
        <v>7670.39079496997</v>
      </c>
      <c r="Z329" s="51">
        <v>76280.91384676777</v>
      </c>
      <c r="AA329" s="93">
        <v>1813487.5303479778</v>
      </c>
    </row>
    <row r="330" spans="1:27" ht="12.75" hidden="1">
      <c r="A330" s="188" t="s">
        <v>31</v>
      </c>
      <c r="B330" s="63">
        <v>25202.676396877236</v>
      </c>
      <c r="C330" s="63">
        <v>26767.348851232422</v>
      </c>
      <c r="D330" s="63">
        <v>417.2511754972203</v>
      </c>
      <c r="E330" s="63">
        <v>574.7994123030893</v>
      </c>
      <c r="F330" s="66">
        <v>980.4874929196928</v>
      </c>
      <c r="G330" s="67">
        <v>227.22343593265583</v>
      </c>
      <c r="H330" s="67">
        <v>1218.3259996318413</v>
      </c>
      <c r="I330" s="67">
        <v>79.1749465267981</v>
      </c>
      <c r="J330" s="41">
        <v>262.9672198562265</v>
      </c>
      <c r="K330" s="51">
        <v>2768.1790948672146</v>
      </c>
      <c r="L330" s="66">
        <v>218</v>
      </c>
      <c r="M330" s="41">
        <v>66</v>
      </c>
      <c r="N330" s="51">
        <v>284</v>
      </c>
      <c r="O330" s="72" t="s">
        <v>31</v>
      </c>
      <c r="P330" s="100">
        <v>446.36990174051493</v>
      </c>
      <c r="Q330" s="67">
        <v>126.33662795457782</v>
      </c>
      <c r="R330" s="67">
        <v>53.349881354993926</v>
      </c>
      <c r="S330" s="67">
        <v>20.626113216398274</v>
      </c>
      <c r="T330" s="41">
        <v>41.87069967675053</v>
      </c>
      <c r="U330" s="51">
        <v>688.5532239432355</v>
      </c>
      <c r="V330" s="46">
        <v>44.52537068585833</v>
      </c>
      <c r="W330" s="34">
        <v>88.42870275541328</v>
      </c>
      <c r="X330" s="48">
        <v>58.4630453334131</v>
      </c>
      <c r="Y330" s="56">
        <v>191.41711877468472</v>
      </c>
      <c r="Z330" s="51">
        <v>2790.8981111402427</v>
      </c>
      <c r="AA330" s="93">
        <v>59685.21762208743</v>
      </c>
    </row>
    <row r="331" spans="1:27" ht="12.75" hidden="1">
      <c r="A331" s="188" t="s">
        <v>32</v>
      </c>
      <c r="B331" s="63">
        <v>30942.109608970466</v>
      </c>
      <c r="C331" s="63">
        <v>41384.860157849296</v>
      </c>
      <c r="D331" s="63">
        <v>411.87741722123496</v>
      </c>
      <c r="E331" s="63">
        <v>798.4939694676011</v>
      </c>
      <c r="F331" s="66">
        <v>1226.0674042431958</v>
      </c>
      <c r="G331" s="67">
        <v>203.70069957965703</v>
      </c>
      <c r="H331" s="67">
        <v>1008.9153791715152</v>
      </c>
      <c r="I331" s="67">
        <v>41.41067514103804</v>
      </c>
      <c r="J331" s="41">
        <v>212.05894443829277</v>
      </c>
      <c r="K331" s="51">
        <v>2692.153102573699</v>
      </c>
      <c r="L331" s="66">
        <v>262</v>
      </c>
      <c r="M331" s="41">
        <v>71</v>
      </c>
      <c r="N331" s="51">
        <v>333</v>
      </c>
      <c r="O331" s="72" t="s">
        <v>32</v>
      </c>
      <c r="P331" s="100">
        <v>253.6417373520359</v>
      </c>
      <c r="Q331" s="67">
        <v>85.20577793806973</v>
      </c>
      <c r="R331" s="67">
        <v>47.707526652479885</v>
      </c>
      <c r="S331" s="67">
        <v>20.626113216398274</v>
      </c>
      <c r="T331" s="41">
        <v>26.324670941848073</v>
      </c>
      <c r="U331" s="51">
        <v>433.5058261008319</v>
      </c>
      <c r="V331" s="46">
        <v>45.15785281592329</v>
      </c>
      <c r="W331" s="34">
        <v>49.36993070392204</v>
      </c>
      <c r="X331" s="48">
        <v>80.70674346500553</v>
      </c>
      <c r="Y331" s="56">
        <v>175.23452698485085</v>
      </c>
      <c r="Z331" s="51">
        <v>3263.0943845704533</v>
      </c>
      <c r="AA331" s="93">
        <v>80434.25364342271</v>
      </c>
    </row>
    <row r="332" spans="1:27" ht="12.75" hidden="1">
      <c r="A332" s="188" t="s">
        <v>29</v>
      </c>
      <c r="B332" s="63">
        <v>440117.70208055666</v>
      </c>
      <c r="C332" s="63">
        <v>396635.22486608726</v>
      </c>
      <c r="D332" s="63">
        <v>4025.1656999087218</v>
      </c>
      <c r="E332" s="63">
        <v>7809.292112513063</v>
      </c>
      <c r="F332" s="66">
        <v>13567.670230944437</v>
      </c>
      <c r="G332" s="67">
        <v>2121.0471321831324</v>
      </c>
      <c r="H332" s="67">
        <v>15630.8789124162</v>
      </c>
      <c r="I332" s="67">
        <v>1040.7049264077843</v>
      </c>
      <c r="J332" s="41">
        <v>2976.956559818117</v>
      </c>
      <c r="K332" s="51">
        <v>35337.257761769666</v>
      </c>
      <c r="L332" s="66">
        <v>2283</v>
      </c>
      <c r="M332" s="41">
        <v>854</v>
      </c>
      <c r="N332" s="51">
        <v>3137</v>
      </c>
      <c r="O332" s="72" t="s">
        <v>29</v>
      </c>
      <c r="P332" s="100">
        <v>1986.529512123355</v>
      </c>
      <c r="Q332" s="67">
        <v>386.7729888523524</v>
      </c>
      <c r="R332" s="67">
        <v>658.4963657789414</v>
      </c>
      <c r="S332" s="67">
        <v>155.17076692571527</v>
      </c>
      <c r="T332" s="41">
        <v>468.496884149822</v>
      </c>
      <c r="U332" s="51">
        <v>3655.466517830186</v>
      </c>
      <c r="V332" s="46">
        <v>482.2971017550907</v>
      </c>
      <c r="W332" s="34">
        <v>1114.1658600313756</v>
      </c>
      <c r="X332" s="48">
        <v>833.2496297589945</v>
      </c>
      <c r="Y332" s="56">
        <v>2429.712591545461</v>
      </c>
      <c r="Z332" s="51">
        <v>36510.054849295746</v>
      </c>
      <c r="AA332" s="93">
        <v>929657.0295345968</v>
      </c>
    </row>
    <row r="333" spans="1:27" ht="12.75" hidden="1">
      <c r="A333" s="188" t="s">
        <v>26</v>
      </c>
      <c r="B333" s="63">
        <v>446916.79023096873</v>
      </c>
      <c r="C333" s="63">
        <v>389494.918143128</v>
      </c>
      <c r="D333" s="63">
        <v>5890.641871994244</v>
      </c>
      <c r="E333" s="63">
        <v>8735.694081908916</v>
      </c>
      <c r="F333" s="66">
        <v>14120.566553070206</v>
      </c>
      <c r="G333" s="67">
        <v>2745.0192244238556</v>
      </c>
      <c r="H333" s="67">
        <v>18258.113951363877</v>
      </c>
      <c r="I333" s="67">
        <v>1220.0732213175795</v>
      </c>
      <c r="J333" s="41">
        <v>3596.755939521345</v>
      </c>
      <c r="K333" s="51">
        <v>39940.52888969687</v>
      </c>
      <c r="L333" s="66">
        <v>2670</v>
      </c>
      <c r="M333" s="41">
        <v>956</v>
      </c>
      <c r="N333" s="51">
        <v>3626</v>
      </c>
      <c r="O333" s="72" t="s">
        <v>26</v>
      </c>
      <c r="P333" s="100">
        <v>2854.9408816889045</v>
      </c>
      <c r="Q333" s="67">
        <v>561.9580614260959</v>
      </c>
      <c r="R333" s="67">
        <v>987.5562833743388</v>
      </c>
      <c r="S333" s="67">
        <v>193.57454980125502</v>
      </c>
      <c r="T333" s="41">
        <v>849.0838859373549</v>
      </c>
      <c r="U333" s="51">
        <v>5447.113662227949</v>
      </c>
      <c r="V333" s="46">
        <v>533.6453656016705</v>
      </c>
      <c r="W333" s="34">
        <v>1331.8038690776857</v>
      </c>
      <c r="X333" s="48">
        <v>1363.6186044890042</v>
      </c>
      <c r="Y333" s="56">
        <v>3229.0678391683605</v>
      </c>
      <c r="Z333" s="51">
        <v>39078.07480146403</v>
      </c>
      <c r="AA333" s="93">
        <v>942359.13754138</v>
      </c>
    </row>
    <row r="334" spans="1:27" ht="12.75" hidden="1">
      <c r="A334" s="188" t="s">
        <v>127</v>
      </c>
      <c r="B334" s="63">
        <v>115330.55883302122</v>
      </c>
      <c r="C334" s="63">
        <v>145982.99670539575</v>
      </c>
      <c r="D334" s="63">
        <v>1896.8640998473304</v>
      </c>
      <c r="E334" s="63">
        <v>2798.5346493110665</v>
      </c>
      <c r="F334" s="66">
        <v>4800.823076688459</v>
      </c>
      <c r="G334" s="67">
        <v>919.5754843977525</v>
      </c>
      <c r="H334" s="67">
        <v>6643.865516387508</v>
      </c>
      <c r="I334" s="67">
        <v>465.6859085417899</v>
      </c>
      <c r="J334" s="41">
        <v>1463.073922704702</v>
      </c>
      <c r="K334" s="51">
        <v>14293.02390872021</v>
      </c>
      <c r="L334" s="66">
        <v>890</v>
      </c>
      <c r="M334" s="41">
        <v>414</v>
      </c>
      <c r="N334" s="51">
        <v>1304</v>
      </c>
      <c r="O334" s="72" t="s">
        <v>28</v>
      </c>
      <c r="P334" s="100">
        <v>1097.036228142999</v>
      </c>
      <c r="Q334" s="67">
        <v>194.89238731739093</v>
      </c>
      <c r="R334" s="67">
        <v>346.4169131840256</v>
      </c>
      <c r="S334" s="67">
        <v>54.28559912695107</v>
      </c>
      <c r="T334" s="41">
        <v>399.47570987280847</v>
      </c>
      <c r="U334" s="51">
        <v>2092.1068376441754</v>
      </c>
      <c r="V334" s="46">
        <v>134.1809526391163</v>
      </c>
      <c r="W334" s="34">
        <v>495.7016301348341</v>
      </c>
      <c r="X334" s="48">
        <v>411.82916206268857</v>
      </c>
      <c r="Y334" s="56">
        <v>1041.711744836639</v>
      </c>
      <c r="Z334" s="51">
        <v>13354.021955480612</v>
      </c>
      <c r="AA334" s="93">
        <v>298094.2599625675</v>
      </c>
    </row>
    <row r="335" spans="1:27" ht="12.75" hidden="1">
      <c r="A335" s="188" t="s">
        <v>129</v>
      </c>
      <c r="B335" s="63">
        <v>392521.92816688714</v>
      </c>
      <c r="C335" s="63">
        <v>334334.7538855587</v>
      </c>
      <c r="D335" s="63">
        <v>4901.208869762045</v>
      </c>
      <c r="E335" s="63">
        <v>7499.272556698192</v>
      </c>
      <c r="F335" s="66">
        <v>11781.693127648366</v>
      </c>
      <c r="G335" s="67">
        <v>2389.854188344919</v>
      </c>
      <c r="H335" s="67">
        <v>15483.777100376676</v>
      </c>
      <c r="I335" s="67">
        <v>966.1259091818488</v>
      </c>
      <c r="J335" s="41">
        <v>3022.2455438205457</v>
      </c>
      <c r="K335" s="51">
        <v>33643.69586937236</v>
      </c>
      <c r="L335" s="66">
        <v>2209</v>
      </c>
      <c r="M335" s="41">
        <v>733</v>
      </c>
      <c r="N335" s="51">
        <v>2942</v>
      </c>
      <c r="O335" s="72" t="s">
        <v>27</v>
      </c>
      <c r="P335" s="100">
        <v>2401.027980907776</v>
      </c>
      <c r="Q335" s="67">
        <v>464.7454403289529</v>
      </c>
      <c r="R335" s="67">
        <v>772.8060651450407</v>
      </c>
      <c r="S335" s="67">
        <v>171.79944909795054</v>
      </c>
      <c r="T335" s="41">
        <v>638.826542414256</v>
      </c>
      <c r="U335" s="51">
        <v>4449.205477893976</v>
      </c>
      <c r="V335" s="46">
        <v>460.91112221191287</v>
      </c>
      <c r="W335" s="34">
        <v>1112.3040927997727</v>
      </c>
      <c r="X335" s="48">
        <v>1134.0131390679283</v>
      </c>
      <c r="Y335" s="56">
        <v>2707.228354079614</v>
      </c>
      <c r="Z335" s="51">
        <v>32882.141768266716</v>
      </c>
      <c r="AA335" s="93">
        <v>815881.3091900169</v>
      </c>
    </row>
    <row r="336" spans="1:27" s="187" customFormat="1" ht="13.5" hidden="1" thickBot="1">
      <c r="A336" s="156" t="s">
        <v>33</v>
      </c>
      <c r="B336" s="191">
        <v>2208409.0348650734</v>
      </c>
      <c r="C336" s="191">
        <v>1517602.64728591</v>
      </c>
      <c r="D336" s="191">
        <v>47347.819195684024</v>
      </c>
      <c r="E336" s="191">
        <v>37836.179397376305</v>
      </c>
      <c r="F336" s="192">
        <v>68971.10526732366</v>
      </c>
      <c r="G336" s="193">
        <v>11088.120825986525</v>
      </c>
      <c r="H336" s="193">
        <v>58551.82652251522</v>
      </c>
      <c r="I336" s="193">
        <v>5911.576065941553</v>
      </c>
      <c r="J336" s="194">
        <v>13116.964425390775</v>
      </c>
      <c r="K336" s="191">
        <v>157639.59310715774</v>
      </c>
      <c r="L336" s="192">
        <v>26011</v>
      </c>
      <c r="M336" s="194">
        <v>11720</v>
      </c>
      <c r="N336" s="191">
        <v>37731</v>
      </c>
      <c r="O336" s="195" t="s">
        <v>33</v>
      </c>
      <c r="P336" s="196">
        <v>19325.0274826948</v>
      </c>
      <c r="Q336" s="193">
        <v>3562.3633473866257</v>
      </c>
      <c r="R336" s="193">
        <v>8072.359538325313</v>
      </c>
      <c r="S336" s="193">
        <v>1188.418338652751</v>
      </c>
      <c r="T336" s="194">
        <v>5107.3738019800085</v>
      </c>
      <c r="U336" s="191">
        <v>37255.5425090395</v>
      </c>
      <c r="V336" s="167">
        <v>3630.9284186990553</v>
      </c>
      <c r="W336" s="164">
        <v>7577.228924706126</v>
      </c>
      <c r="X336" s="165">
        <v>6097.270916223766</v>
      </c>
      <c r="Y336" s="168">
        <v>17305.42825962895</v>
      </c>
      <c r="Z336" s="191">
        <v>194494.39304707435</v>
      </c>
      <c r="AA336" s="197">
        <v>4255621.416274768</v>
      </c>
    </row>
    <row r="337" spans="1:27" ht="14.25" hidden="1" thickBot="1" thickTop="1">
      <c r="A337" s="170" t="s">
        <v>34</v>
      </c>
      <c r="B337" s="37"/>
      <c r="C337" s="37"/>
      <c r="D337" s="37"/>
      <c r="E337" s="37"/>
      <c r="F337" s="38"/>
      <c r="G337" s="38"/>
      <c r="H337" s="38"/>
      <c r="I337" s="38"/>
      <c r="J337" s="38"/>
      <c r="K337" s="90"/>
      <c r="L337" s="38"/>
      <c r="M337" s="38"/>
      <c r="N337" s="98"/>
      <c r="O337" s="75" t="s">
        <v>34</v>
      </c>
      <c r="P337" s="94"/>
      <c r="Q337" s="38"/>
      <c r="R337" s="38"/>
      <c r="S337" s="38"/>
      <c r="T337" s="38"/>
      <c r="U337" s="90"/>
      <c r="V337" s="38"/>
      <c r="W337" s="38"/>
      <c r="X337" s="38"/>
      <c r="Y337" s="37"/>
      <c r="Z337" s="37"/>
      <c r="AA337" s="76"/>
    </row>
    <row r="338" spans="1:27" ht="13.5" hidden="1" thickTop="1">
      <c r="A338" s="188" t="s">
        <v>25</v>
      </c>
      <c r="B338" s="62">
        <v>87448.46064540616</v>
      </c>
      <c r="C338" s="62">
        <v>38179.18522091014</v>
      </c>
      <c r="D338" s="62">
        <v>1713148.7862830576</v>
      </c>
      <c r="E338" s="62">
        <v>114290.64793519513</v>
      </c>
      <c r="F338" s="64">
        <v>12160.647125391219</v>
      </c>
      <c r="G338" s="65">
        <v>938.4152218515478</v>
      </c>
      <c r="H338" s="65">
        <v>3601.386114971496</v>
      </c>
      <c r="I338" s="65">
        <v>728.5209558441686</v>
      </c>
      <c r="J338" s="41">
        <v>760.6875170283645</v>
      </c>
      <c r="K338" s="61">
        <v>18189.656935086794</v>
      </c>
      <c r="L338" s="64">
        <v>44892.17288834497</v>
      </c>
      <c r="M338" s="41">
        <v>17863.057045514124</v>
      </c>
      <c r="N338" s="61">
        <v>62755.2299338591</v>
      </c>
      <c r="O338" s="72" t="s">
        <v>25</v>
      </c>
      <c r="P338" s="99">
        <v>7160.321975645494</v>
      </c>
      <c r="Q338" s="65">
        <v>8219.13083200884</v>
      </c>
      <c r="R338" s="65">
        <v>28685.025628067207</v>
      </c>
      <c r="S338" s="65">
        <v>4492.884824954216</v>
      </c>
      <c r="T338" s="41">
        <v>35831.264978495754</v>
      </c>
      <c r="U338" s="61">
        <v>84388.6282391715</v>
      </c>
      <c r="V338" s="45" t="s">
        <v>73</v>
      </c>
      <c r="W338" s="33" t="s">
        <v>73</v>
      </c>
      <c r="X338" s="47" t="s">
        <v>73</v>
      </c>
      <c r="Y338" s="60" t="s">
        <v>73</v>
      </c>
      <c r="Z338" s="61">
        <v>94700.66024794319</v>
      </c>
      <c r="AA338" s="92">
        <v>2213101.2554406296</v>
      </c>
    </row>
    <row r="339" spans="1:27" ht="12.75" hidden="1">
      <c r="A339" s="188" t="s">
        <v>30</v>
      </c>
      <c r="B339" s="63">
        <v>25957.060710804843</v>
      </c>
      <c r="C339" s="63">
        <v>27413.49294946259</v>
      </c>
      <c r="D339" s="63">
        <v>242300.10767213374</v>
      </c>
      <c r="E339" s="63">
        <v>104864.51687162992</v>
      </c>
      <c r="F339" s="66">
        <v>3557.253456249173</v>
      </c>
      <c r="G339" s="67">
        <v>600.4839318765395</v>
      </c>
      <c r="H339" s="67">
        <v>2741.4620439252553</v>
      </c>
      <c r="I339" s="67">
        <v>658.667348564644</v>
      </c>
      <c r="J339" s="41">
        <v>630.2280915322114</v>
      </c>
      <c r="K339" s="51">
        <v>8188.0948721478235</v>
      </c>
      <c r="L339" s="66">
        <v>11068.88927300393</v>
      </c>
      <c r="M339" s="41">
        <v>3893.3983821084494</v>
      </c>
      <c r="N339" s="51">
        <v>14962.287655112379</v>
      </c>
      <c r="O339" s="72" t="s">
        <v>30</v>
      </c>
      <c r="P339" s="100">
        <v>1000.3522677289067</v>
      </c>
      <c r="Q339" s="67">
        <v>1477.2906692676136</v>
      </c>
      <c r="R339" s="67">
        <v>9091.361087756037</v>
      </c>
      <c r="S339" s="67">
        <v>1273.8606263696756</v>
      </c>
      <c r="T339" s="41">
        <v>11098.848239000466</v>
      </c>
      <c r="U339" s="51">
        <v>23941.712890122697</v>
      </c>
      <c r="V339" s="46" t="s">
        <v>73</v>
      </c>
      <c r="W339" s="34" t="s">
        <v>73</v>
      </c>
      <c r="X339" s="48" t="s">
        <v>73</v>
      </c>
      <c r="Y339" s="56" t="s">
        <v>73</v>
      </c>
      <c r="Z339" s="51">
        <v>17818.64665717435</v>
      </c>
      <c r="AA339" s="93">
        <v>465445.92027858837</v>
      </c>
    </row>
    <row r="340" spans="1:27" ht="12.75" hidden="1">
      <c r="A340" s="188" t="s">
        <v>31</v>
      </c>
      <c r="B340" s="63">
        <v>0</v>
      </c>
      <c r="C340" s="63">
        <v>0</v>
      </c>
      <c r="D340" s="63">
        <v>3338.060998113214</v>
      </c>
      <c r="E340" s="63">
        <v>3407.724216107128</v>
      </c>
      <c r="F340" s="66">
        <v>82.74218542099554</v>
      </c>
      <c r="G340" s="67">
        <v>31.068215116281856</v>
      </c>
      <c r="H340" s="67">
        <v>123.58823626722591</v>
      </c>
      <c r="I340" s="67">
        <v>16.666651245285074</v>
      </c>
      <c r="J340" s="41">
        <v>25.372525539064355</v>
      </c>
      <c r="K340" s="51">
        <v>279.4378135888527</v>
      </c>
      <c r="L340" s="66">
        <v>329.7218929819692</v>
      </c>
      <c r="M340" s="41">
        <v>435.3709470718131</v>
      </c>
      <c r="N340" s="51">
        <v>765.0928400537823</v>
      </c>
      <c r="O340" s="72" t="s">
        <v>31</v>
      </c>
      <c r="P340" s="100">
        <v>228.62893546028099</v>
      </c>
      <c r="Q340" s="67">
        <v>11.739920527233961</v>
      </c>
      <c r="R340" s="67">
        <v>284.84499565218755</v>
      </c>
      <c r="S340" s="67">
        <v>50.53720508166969</v>
      </c>
      <c r="T340" s="41">
        <v>1190.7787942345346</v>
      </c>
      <c r="U340" s="51">
        <v>1766.5298509559068</v>
      </c>
      <c r="V340" s="46" t="s">
        <v>73</v>
      </c>
      <c r="W340" s="34" t="s">
        <v>73</v>
      </c>
      <c r="X340" s="48" t="s">
        <v>73</v>
      </c>
      <c r="Y340" s="56" t="s">
        <v>73</v>
      </c>
      <c r="Z340" s="51">
        <v>414.67810844915607</v>
      </c>
      <c r="AA340" s="93">
        <v>9971.52382726804</v>
      </c>
    </row>
    <row r="341" spans="1:27" ht="12.75" hidden="1">
      <c r="A341" s="188" t="s">
        <v>32</v>
      </c>
      <c r="B341" s="63">
        <v>0</v>
      </c>
      <c r="C341" s="63">
        <v>0</v>
      </c>
      <c r="D341" s="63">
        <v>3649.728032253673</v>
      </c>
      <c r="E341" s="63">
        <v>4728.750561266474</v>
      </c>
      <c r="F341" s="66">
        <v>162.69868545220785</v>
      </c>
      <c r="G341" s="67">
        <v>28.86191113683788</v>
      </c>
      <c r="H341" s="67">
        <v>101.18322902397915</v>
      </c>
      <c r="I341" s="67">
        <v>9.738332029983754</v>
      </c>
      <c r="J341" s="41">
        <v>22.722420712121103</v>
      </c>
      <c r="K341" s="51">
        <v>325.2045783551298</v>
      </c>
      <c r="L341" s="66">
        <v>929.642101967558</v>
      </c>
      <c r="M341" s="41">
        <v>355.14505529611415</v>
      </c>
      <c r="N341" s="51">
        <v>1284.7871572636723</v>
      </c>
      <c r="O341" s="72" t="s">
        <v>32</v>
      </c>
      <c r="P341" s="100">
        <v>58.92349475619438</v>
      </c>
      <c r="Q341" s="67">
        <v>111.74597109154345</v>
      </c>
      <c r="R341" s="67">
        <v>128.37023547072056</v>
      </c>
      <c r="S341" s="67">
        <v>50.53720508166969</v>
      </c>
      <c r="T341" s="41">
        <v>217.49813192953135</v>
      </c>
      <c r="U341" s="51">
        <v>567.0750383296594</v>
      </c>
      <c r="V341" s="46" t="s">
        <v>73</v>
      </c>
      <c r="W341" s="34" t="s">
        <v>73</v>
      </c>
      <c r="X341" s="48" t="s">
        <v>73</v>
      </c>
      <c r="Y341" s="56" t="s">
        <v>73</v>
      </c>
      <c r="Z341" s="51">
        <v>3556.18223714464</v>
      </c>
      <c r="AA341" s="93">
        <v>14111.727604613248</v>
      </c>
    </row>
    <row r="342" spans="1:27" ht="12.75" hidden="1">
      <c r="A342" s="188" t="s">
        <v>29</v>
      </c>
      <c r="B342" s="63">
        <v>0</v>
      </c>
      <c r="C342" s="63">
        <v>8672.727757927523</v>
      </c>
      <c r="D342" s="63">
        <v>88530.86492572945</v>
      </c>
      <c r="E342" s="63">
        <v>40409.02418454788</v>
      </c>
      <c r="F342" s="66">
        <v>2329.5317931569407</v>
      </c>
      <c r="G342" s="67">
        <v>290.2421921506948</v>
      </c>
      <c r="H342" s="67">
        <v>1498.718229414894</v>
      </c>
      <c r="I342" s="67">
        <v>228.71113906174267</v>
      </c>
      <c r="J342" s="41">
        <v>299.43272348692824</v>
      </c>
      <c r="K342" s="51">
        <v>4646.6360772712005</v>
      </c>
      <c r="L342" s="66">
        <v>4957.028527452204</v>
      </c>
      <c r="M342" s="41">
        <v>1705.4394548141047</v>
      </c>
      <c r="N342" s="51">
        <v>6662.467982266308</v>
      </c>
      <c r="O342" s="72" t="s">
        <v>29</v>
      </c>
      <c r="P342" s="100">
        <v>699.2444428112641</v>
      </c>
      <c r="Q342" s="67">
        <v>536.0097079309369</v>
      </c>
      <c r="R342" s="67">
        <v>594.7026259819775</v>
      </c>
      <c r="S342" s="67">
        <v>559.3802277491219</v>
      </c>
      <c r="T342" s="41">
        <v>575.9265606980553</v>
      </c>
      <c r="U342" s="51">
        <v>2965.263565171356</v>
      </c>
      <c r="V342" s="46" t="s">
        <v>73</v>
      </c>
      <c r="W342" s="34" t="s">
        <v>73</v>
      </c>
      <c r="X342" s="48" t="s">
        <v>73</v>
      </c>
      <c r="Y342" s="56" t="s">
        <v>73</v>
      </c>
      <c r="Z342" s="51">
        <v>7744.590497425785</v>
      </c>
      <c r="AA342" s="93">
        <v>159631.5749903395</v>
      </c>
    </row>
    <row r="343" spans="1:27" ht="12.75" hidden="1">
      <c r="A343" s="188" t="s">
        <v>26</v>
      </c>
      <c r="B343" s="63">
        <v>16818.81402019216</v>
      </c>
      <c r="C343" s="63">
        <v>29506.457462982627</v>
      </c>
      <c r="D343" s="63">
        <v>215092.3667488586</v>
      </c>
      <c r="E343" s="63">
        <v>43005.252457981056</v>
      </c>
      <c r="F343" s="66">
        <v>4193.913302238696</v>
      </c>
      <c r="G343" s="67">
        <v>396.191714274912</v>
      </c>
      <c r="H343" s="67">
        <v>1800.980952609946</v>
      </c>
      <c r="I343" s="67">
        <v>282.40851388003034</v>
      </c>
      <c r="J343" s="41">
        <v>354.67686762323996</v>
      </c>
      <c r="K343" s="51">
        <v>7028.171350626823</v>
      </c>
      <c r="L343" s="66">
        <v>9880.683940680998</v>
      </c>
      <c r="M343" s="41">
        <v>2491.5238872569203</v>
      </c>
      <c r="N343" s="51">
        <v>12372.207827937918</v>
      </c>
      <c r="O343" s="72" t="s">
        <v>26</v>
      </c>
      <c r="P343" s="100">
        <v>1028.5423392903704</v>
      </c>
      <c r="Q343" s="67">
        <v>1638.0875777643485</v>
      </c>
      <c r="R343" s="67">
        <v>2916.0541136942675</v>
      </c>
      <c r="S343" s="67">
        <v>769.6091173550809</v>
      </c>
      <c r="T343" s="41">
        <v>13386.480952751119</v>
      </c>
      <c r="U343" s="51">
        <v>19738.774100855186</v>
      </c>
      <c r="V343" s="46" t="s">
        <v>73</v>
      </c>
      <c r="W343" s="34" t="s">
        <v>73</v>
      </c>
      <c r="X343" s="48" t="s">
        <v>73</v>
      </c>
      <c r="Y343" s="56" t="s">
        <v>73</v>
      </c>
      <c r="Z343" s="51">
        <v>21798.603472901563</v>
      </c>
      <c r="AA343" s="93">
        <v>365360.6474423359</v>
      </c>
    </row>
    <row r="344" spans="1:27" ht="12.75" hidden="1">
      <c r="A344" s="188" t="s">
        <v>127</v>
      </c>
      <c r="B344" s="63">
        <v>12978.530355402421</v>
      </c>
      <c r="C344" s="63">
        <v>29506.457462982627</v>
      </c>
      <c r="D344" s="63">
        <v>47942.273361659856</v>
      </c>
      <c r="E344" s="63">
        <v>14267.106582363625</v>
      </c>
      <c r="F344" s="66">
        <v>1671.3923829953383</v>
      </c>
      <c r="G344" s="67">
        <v>136.00433184329142</v>
      </c>
      <c r="H344" s="67">
        <v>648.4981385778663</v>
      </c>
      <c r="I344" s="67">
        <v>101.8542507230134</v>
      </c>
      <c r="J344" s="41">
        <v>142.93529573725988</v>
      </c>
      <c r="K344" s="51">
        <v>2700.684399876769</v>
      </c>
      <c r="L344" s="66">
        <v>2896.376286483019</v>
      </c>
      <c r="M344" s="41">
        <v>628.7619120828183</v>
      </c>
      <c r="N344" s="51">
        <v>3525.1381985658372</v>
      </c>
      <c r="O344" s="72" t="s">
        <v>28</v>
      </c>
      <c r="P344" s="100">
        <v>407.3505845047086</v>
      </c>
      <c r="Q344" s="67">
        <v>486.36093175333383</v>
      </c>
      <c r="R344" s="67">
        <v>1472.2598081238116</v>
      </c>
      <c r="S344" s="67">
        <v>211.6199733739591</v>
      </c>
      <c r="T344" s="41">
        <v>6893.725421962545</v>
      </c>
      <c r="U344" s="51">
        <v>9471.316719718357</v>
      </c>
      <c r="V344" s="46" t="s">
        <v>73</v>
      </c>
      <c r="W344" s="34" t="s">
        <v>73</v>
      </c>
      <c r="X344" s="48" t="s">
        <v>73</v>
      </c>
      <c r="Y344" s="56" t="s">
        <v>73</v>
      </c>
      <c r="Z344" s="51">
        <v>11294.976387632845</v>
      </c>
      <c r="AA344" s="93">
        <v>131686.48346820232</v>
      </c>
    </row>
    <row r="345" spans="1:27" ht="12.75" hidden="1">
      <c r="A345" s="188" t="s">
        <v>129</v>
      </c>
      <c r="B345" s="63">
        <v>3840.283664789742</v>
      </c>
      <c r="C345" s="63">
        <v>9370.382595767533</v>
      </c>
      <c r="D345" s="63">
        <v>181740.68844722668</v>
      </c>
      <c r="E345" s="63">
        <v>36765.075890641536</v>
      </c>
      <c r="F345" s="66">
        <v>3695.4675730953936</v>
      </c>
      <c r="G345" s="67">
        <v>345.67931945628965</v>
      </c>
      <c r="H345" s="67">
        <v>1531.6902988915408</v>
      </c>
      <c r="I345" s="67">
        <v>227.83379254303708</v>
      </c>
      <c r="J345" s="41">
        <v>300.4522781732681</v>
      </c>
      <c r="K345" s="51">
        <v>6101.12326215953</v>
      </c>
      <c r="L345" s="66">
        <v>8772.083669858286</v>
      </c>
      <c r="M345" s="41">
        <v>2258.1628019385216</v>
      </c>
      <c r="N345" s="51">
        <v>11030.246471796807</v>
      </c>
      <c r="O345" s="72" t="s">
        <v>27</v>
      </c>
      <c r="P345" s="100">
        <v>866.7141881116596</v>
      </c>
      <c r="Q345" s="67">
        <v>1425.4835203783869</v>
      </c>
      <c r="R345" s="67">
        <v>2090.2279538905545</v>
      </c>
      <c r="S345" s="67">
        <v>661.4584304921917</v>
      </c>
      <c r="T345" s="41">
        <v>9969.703218178855</v>
      </c>
      <c r="U345" s="51">
        <v>15013.587311051648</v>
      </c>
      <c r="V345" s="46" t="s">
        <v>73</v>
      </c>
      <c r="W345" s="34" t="s">
        <v>73</v>
      </c>
      <c r="X345" s="48" t="s">
        <v>73</v>
      </c>
      <c r="Y345" s="56" t="s">
        <v>73</v>
      </c>
      <c r="Z345" s="51">
        <v>13781.577874709636</v>
      </c>
      <c r="AA345" s="93">
        <v>277642.96551814314</v>
      </c>
    </row>
    <row r="346" spans="1:27" s="187" customFormat="1" ht="13.5" hidden="1" thickBot="1">
      <c r="A346" s="190" t="s">
        <v>33</v>
      </c>
      <c r="B346" s="181">
        <v>100426.99100080854</v>
      </c>
      <c r="C346" s="181">
        <v>83635.78852406777</v>
      </c>
      <c r="D346" s="181">
        <v>1778239.8032994184</v>
      </c>
      <c r="E346" s="181">
        <v>214941.16341623318</v>
      </c>
      <c r="F346" s="182">
        <v>16368.193291649137</v>
      </c>
      <c r="G346" s="183">
        <v>1546.8820667810965</v>
      </c>
      <c r="H346" s="183">
        <v>5675.773264140838</v>
      </c>
      <c r="I346" s="183">
        <v>1337.0171523905108</v>
      </c>
      <c r="J346" s="184">
        <v>1300.1988809372351</v>
      </c>
      <c r="K346" s="181">
        <v>26228.06465589882</v>
      </c>
      <c r="L346" s="182">
        <v>52858.333975465364</v>
      </c>
      <c r="M346" s="184">
        <v>20615.60300385523</v>
      </c>
      <c r="N346" s="181">
        <v>73473.9369793206</v>
      </c>
      <c r="O346" s="180" t="s">
        <v>33</v>
      </c>
      <c r="P346" s="185">
        <v>8141.189477599425</v>
      </c>
      <c r="Q346" s="183">
        <v>10067.134480425282</v>
      </c>
      <c r="R346" s="183">
        <v>31190.501474884466</v>
      </c>
      <c r="S346" s="183">
        <v>5314.143526757353</v>
      </c>
      <c r="T346" s="184">
        <v>37595.75316644112</v>
      </c>
      <c r="U346" s="181">
        <v>92308.72212610765</v>
      </c>
      <c r="V346" s="167" t="s">
        <v>73</v>
      </c>
      <c r="W346" s="164" t="s">
        <v>73</v>
      </c>
      <c r="X346" s="165" t="s">
        <v>73</v>
      </c>
      <c r="Y346" s="168" t="s">
        <v>73</v>
      </c>
      <c r="Z346" s="181">
        <v>116161.52999814492</v>
      </c>
      <c r="AA346" s="186">
        <v>2485416</v>
      </c>
    </row>
    <row r="347" spans="1:93" ht="18" hidden="1">
      <c r="A347" s="39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1"/>
      <c r="BB347" s="101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1"/>
      <c r="BN347" s="101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1"/>
      <c r="BZ347" s="101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1"/>
      <c r="CM347" s="101"/>
      <c r="CN347" s="101"/>
      <c r="CO347" s="101"/>
    </row>
    <row r="348" spans="1:27" ht="18" hidden="1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</row>
    <row r="349" spans="1:27" ht="18" hidden="1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</row>
    <row r="350" spans="1:27" ht="18.75" hidden="1" thickBot="1">
      <c r="A350" s="373" t="s">
        <v>133</v>
      </c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10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</row>
    <row r="351" spans="1:27" s="237" customFormat="1" ht="26.25" hidden="1" thickBot="1">
      <c r="A351" s="491">
        <v>2000</v>
      </c>
      <c r="B351" s="224" t="s">
        <v>75</v>
      </c>
      <c r="C351" s="225" t="s">
        <v>74</v>
      </c>
      <c r="D351" s="226" t="s">
        <v>60</v>
      </c>
      <c r="E351" s="227" t="s">
        <v>61</v>
      </c>
      <c r="F351" s="228" t="s">
        <v>62</v>
      </c>
      <c r="G351" s="228"/>
      <c r="H351" s="228"/>
      <c r="I351" s="228"/>
      <c r="J351" s="228"/>
      <c r="K351" s="228"/>
      <c r="L351" s="229" t="s">
        <v>63</v>
      </c>
      <c r="M351" s="230"/>
      <c r="N351" s="231"/>
      <c r="O351" s="232"/>
      <c r="P351" s="233" t="s">
        <v>64</v>
      </c>
      <c r="Q351" s="228"/>
      <c r="R351" s="228"/>
      <c r="S351" s="228"/>
      <c r="T351" s="228"/>
      <c r="U351" s="228"/>
      <c r="V351" s="228" t="s">
        <v>66</v>
      </c>
      <c r="W351" s="228"/>
      <c r="X351" s="228"/>
      <c r="Y351" s="234"/>
      <c r="Z351" s="235" t="s">
        <v>71</v>
      </c>
      <c r="AA351" s="236" t="s">
        <v>5</v>
      </c>
    </row>
    <row r="352" spans="1:27" s="403" customFormat="1" ht="39" hidden="1" thickTop="1">
      <c r="A352" s="490"/>
      <c r="B352" s="120" t="s">
        <v>75</v>
      </c>
      <c r="C352" s="126" t="s">
        <v>74</v>
      </c>
      <c r="D352" s="120" t="s">
        <v>0</v>
      </c>
      <c r="E352" s="126" t="s">
        <v>3</v>
      </c>
      <c r="F352" s="401" t="s">
        <v>47</v>
      </c>
      <c r="G352" s="124" t="s">
        <v>49</v>
      </c>
      <c r="H352" s="124" t="s">
        <v>48</v>
      </c>
      <c r="I352" s="124" t="s">
        <v>50</v>
      </c>
      <c r="J352" s="123" t="s">
        <v>51</v>
      </c>
      <c r="K352" s="120" t="s">
        <v>52</v>
      </c>
      <c r="L352" s="401" t="s">
        <v>45</v>
      </c>
      <c r="M352" s="123" t="s">
        <v>56</v>
      </c>
      <c r="N352" s="120" t="s">
        <v>46</v>
      </c>
      <c r="O352" s="278">
        <v>2000</v>
      </c>
      <c r="P352" s="401" t="s">
        <v>40</v>
      </c>
      <c r="Q352" s="124" t="s">
        <v>41</v>
      </c>
      <c r="R352" s="124" t="s">
        <v>42</v>
      </c>
      <c r="S352" s="124" t="s">
        <v>43</v>
      </c>
      <c r="T352" s="123" t="s">
        <v>44</v>
      </c>
      <c r="U352" s="120" t="s">
        <v>65</v>
      </c>
      <c r="V352" s="401" t="s">
        <v>72</v>
      </c>
      <c r="W352" s="124" t="s">
        <v>67</v>
      </c>
      <c r="X352" s="123" t="s">
        <v>68</v>
      </c>
      <c r="Y352" s="120" t="s">
        <v>69</v>
      </c>
      <c r="Z352" s="120" t="s">
        <v>70</v>
      </c>
      <c r="AA352" s="402" t="s">
        <v>53</v>
      </c>
    </row>
    <row r="353" spans="1:27" ht="12.75" hidden="1">
      <c r="A353" s="155" t="s">
        <v>54</v>
      </c>
      <c r="B353" s="29"/>
      <c r="C353" s="52"/>
      <c r="D353" s="29"/>
      <c r="E353" s="52"/>
      <c r="F353" s="6"/>
      <c r="G353" s="27"/>
      <c r="H353" s="27"/>
      <c r="I353" s="27"/>
      <c r="J353" s="28"/>
      <c r="K353" s="29"/>
      <c r="L353" s="6"/>
      <c r="M353" s="28"/>
      <c r="N353" s="29"/>
      <c r="O353" s="43" t="s">
        <v>54</v>
      </c>
      <c r="P353" s="6"/>
      <c r="Q353" s="27"/>
      <c r="R353" s="27"/>
      <c r="S353" s="27"/>
      <c r="T353" s="28"/>
      <c r="U353" s="29"/>
      <c r="V353" s="6"/>
      <c r="W353" s="27"/>
      <c r="X353" s="28"/>
      <c r="Y353" s="29"/>
      <c r="Z353" s="29"/>
      <c r="AA353" s="87"/>
    </row>
    <row r="354" spans="1:32" ht="12.75" hidden="1">
      <c r="A354" s="188" t="s">
        <v>25</v>
      </c>
      <c r="B354" s="50">
        <v>1188392.1248014949</v>
      </c>
      <c r="C354" s="53">
        <v>1093606.1676180884</v>
      </c>
      <c r="D354" s="50">
        <v>1720362.4130398843</v>
      </c>
      <c r="E354" s="53">
        <v>137910.89803111786</v>
      </c>
      <c r="F354" s="49">
        <v>67013.01388900404</v>
      </c>
      <c r="G354" s="44">
        <v>7445.131875934576</v>
      </c>
      <c r="H354" s="44">
        <v>35109.09462210449</v>
      </c>
      <c r="I354" s="44">
        <v>4400.1808468364225</v>
      </c>
      <c r="J354" s="54">
        <v>7508.0047065016415</v>
      </c>
      <c r="K354" s="51">
        <v>121475.42594038116</v>
      </c>
      <c r="L354" s="49">
        <v>65896.31006672553</v>
      </c>
      <c r="M354" s="54">
        <v>21023.815517819152</v>
      </c>
      <c r="N354" s="51">
        <v>86920.12558454467</v>
      </c>
      <c r="O354" s="72" t="s">
        <v>25</v>
      </c>
      <c r="P354" s="49">
        <v>33840.03024378506</v>
      </c>
      <c r="Q354" s="44">
        <v>11577.60975316849</v>
      </c>
      <c r="R354" s="44">
        <v>54340.050626973694</v>
      </c>
      <c r="S354" s="44">
        <v>5620.067744689722</v>
      </c>
      <c r="T354" s="54">
        <v>33438.58583593689</v>
      </c>
      <c r="U354" s="51">
        <v>138816.34420455387</v>
      </c>
      <c r="V354" s="45">
        <v>2394.5552757453474</v>
      </c>
      <c r="W354" s="33">
        <v>6616.579524538026</v>
      </c>
      <c r="X354" s="47">
        <v>4708.035481988273</v>
      </c>
      <c r="Y354" s="55">
        <v>13719.170282271647</v>
      </c>
      <c r="Z354" s="51">
        <v>218041.03576959547</v>
      </c>
      <c r="AA354" s="51">
        <v>4719243.705271931</v>
      </c>
      <c r="AC354" s="287"/>
      <c r="AD354" s="287"/>
      <c r="AE354" s="287"/>
      <c r="AF354" s="287"/>
    </row>
    <row r="355" spans="1:32" ht="12.75" hidden="1">
      <c r="A355" s="188" t="s">
        <v>30</v>
      </c>
      <c r="B355" s="51">
        <v>911117.0025455531</v>
      </c>
      <c r="C355" s="53">
        <v>755616.2036521686</v>
      </c>
      <c r="D355" s="51">
        <v>270831.1599218217</v>
      </c>
      <c r="E355" s="53">
        <v>122374.53399600236</v>
      </c>
      <c r="F355" s="49">
        <v>22860.17821727215</v>
      </c>
      <c r="G355" s="44">
        <v>4062.074000172594</v>
      </c>
      <c r="H355" s="44">
        <v>20438.840897377548</v>
      </c>
      <c r="I355" s="44">
        <v>2731.37460104944</v>
      </c>
      <c r="J355" s="54">
        <v>5467.58013042338</v>
      </c>
      <c r="K355" s="51">
        <v>55560.047846295114</v>
      </c>
      <c r="L355" s="49">
        <v>11985.998821769641</v>
      </c>
      <c r="M355" s="54">
        <v>2435.183541613072</v>
      </c>
      <c r="N355" s="51">
        <v>14421.182363382712</v>
      </c>
      <c r="O355" s="72" t="s">
        <v>30</v>
      </c>
      <c r="P355" s="49">
        <v>3361.7306877626997</v>
      </c>
      <c r="Q355" s="44">
        <v>4118.424067194345</v>
      </c>
      <c r="R355" s="44">
        <v>14691.137087142857</v>
      </c>
      <c r="S355" s="44">
        <v>1004.0540530465927</v>
      </c>
      <c r="T355" s="54">
        <v>6525.59189664753</v>
      </c>
      <c r="U355" s="51">
        <v>29700.937791794022</v>
      </c>
      <c r="V355" s="46">
        <v>1580.1353095784557</v>
      </c>
      <c r="W355" s="34">
        <v>3848.781437773629</v>
      </c>
      <c r="X355" s="48">
        <v>2968.187852016822</v>
      </c>
      <c r="Y355" s="56">
        <v>8397.104599368908</v>
      </c>
      <c r="Z355" s="51">
        <v>78235.46644076006</v>
      </c>
      <c r="AA355" s="51">
        <v>2246253.639157146</v>
      </c>
      <c r="AC355" s="287"/>
      <c r="AD355" s="287"/>
      <c r="AE355" s="287"/>
      <c r="AF355" s="287"/>
    </row>
    <row r="356" spans="1:32" ht="12.75" hidden="1">
      <c r="A356" s="188" t="s">
        <v>31</v>
      </c>
      <c r="B356" s="51">
        <v>23998.212552342204</v>
      </c>
      <c r="C356" s="53">
        <v>25388.439555187495</v>
      </c>
      <c r="D356" s="51">
        <v>3980.0590306158447</v>
      </c>
      <c r="E356" s="53">
        <v>4143.412659092978</v>
      </c>
      <c r="F356" s="49">
        <v>705.3940821673405</v>
      </c>
      <c r="G356" s="44">
        <v>172.44412545511437</v>
      </c>
      <c r="H356" s="44">
        <v>1069.8710656229562</v>
      </c>
      <c r="I356" s="44">
        <v>148.31372577005996</v>
      </c>
      <c r="J356" s="54">
        <v>269.02748614134924</v>
      </c>
      <c r="K356" s="51">
        <v>2365.05048515682</v>
      </c>
      <c r="L356" s="49">
        <v>302.14777890026346</v>
      </c>
      <c r="M356" s="54">
        <v>147.68788339342663</v>
      </c>
      <c r="N356" s="51">
        <v>449.83566229369</v>
      </c>
      <c r="O356" s="72" t="s">
        <v>31</v>
      </c>
      <c r="P356" s="49">
        <v>524.5650417397421</v>
      </c>
      <c r="Q356" s="44">
        <v>62.68024663586651</v>
      </c>
      <c r="R356" s="44">
        <v>412.25009330655104</v>
      </c>
      <c r="S356" s="44">
        <v>0</v>
      </c>
      <c r="T356" s="54">
        <v>312.8246725756797</v>
      </c>
      <c r="U356" s="51">
        <v>1312.3200542578393</v>
      </c>
      <c r="V356" s="46">
        <v>0</v>
      </c>
      <c r="W356" s="34">
        <v>128.37828453884003</v>
      </c>
      <c r="X356" s="48">
        <v>103.38953166360452</v>
      </c>
      <c r="Y356" s="56">
        <v>231.76781620244455</v>
      </c>
      <c r="Z356" s="51">
        <v>2688.6675276407254</v>
      </c>
      <c r="AA356" s="51">
        <v>64557.765342790044</v>
      </c>
      <c r="AC356" s="287"/>
      <c r="AD356" s="287"/>
      <c r="AE356" s="287"/>
      <c r="AF356" s="287"/>
    </row>
    <row r="357" spans="1:32" ht="12.75" hidden="1">
      <c r="A357" s="188" t="s">
        <v>32</v>
      </c>
      <c r="B357" s="51">
        <v>30402.593031916414</v>
      </c>
      <c r="C357" s="53">
        <v>40475.70332695874</v>
      </c>
      <c r="D357" s="51">
        <v>3351.539040577616</v>
      </c>
      <c r="E357" s="53">
        <v>6886.250961736594</v>
      </c>
      <c r="F357" s="49">
        <v>894.119863709444</v>
      </c>
      <c r="G357" s="44">
        <v>51.28586595303426</v>
      </c>
      <c r="H357" s="44">
        <v>871.7679149497592</v>
      </c>
      <c r="I357" s="44">
        <v>63.56637757139492</v>
      </c>
      <c r="J357" s="54">
        <v>454.81674066794744</v>
      </c>
      <c r="K357" s="51">
        <v>2335.55676285158</v>
      </c>
      <c r="L357" s="49">
        <v>307.21978103626407</v>
      </c>
      <c r="M357" s="54">
        <v>70.40878935325327</v>
      </c>
      <c r="N357" s="51">
        <v>377.62857038951734</v>
      </c>
      <c r="O357" s="72" t="s">
        <v>32</v>
      </c>
      <c r="P357" s="49">
        <v>240.7361157121069</v>
      </c>
      <c r="Q357" s="44">
        <v>107.81155572644796</v>
      </c>
      <c r="R357" s="44">
        <v>241.35574571812668</v>
      </c>
      <c r="S357" s="44">
        <v>31.528742341639873</v>
      </c>
      <c r="T357" s="54">
        <v>299.77968962655973</v>
      </c>
      <c r="U357" s="51">
        <v>921.2118491248812</v>
      </c>
      <c r="V357" s="46">
        <v>9.899867936218085</v>
      </c>
      <c r="W357" s="34">
        <v>70.45149306359694</v>
      </c>
      <c r="X357" s="48">
        <v>137.57630286292155</v>
      </c>
      <c r="Y357" s="56">
        <v>217.92766386273658</v>
      </c>
      <c r="Z357" s="51">
        <v>2692.19000291668</v>
      </c>
      <c r="AA357" s="51">
        <v>87660.60121033475</v>
      </c>
      <c r="AC357" s="287"/>
      <c r="AD357" s="287"/>
      <c r="AE357" s="287"/>
      <c r="AF357" s="287"/>
    </row>
    <row r="358" spans="1:32" ht="12.75" hidden="1">
      <c r="A358" s="188" t="s">
        <v>29</v>
      </c>
      <c r="B358" s="51">
        <v>447010.1506243034</v>
      </c>
      <c r="C358" s="53">
        <v>386948.865534718</v>
      </c>
      <c r="D358" s="51">
        <v>122045.17371002458</v>
      </c>
      <c r="E358" s="53">
        <v>35577.37685160636</v>
      </c>
      <c r="F358" s="49">
        <v>12379.534885934052</v>
      </c>
      <c r="G358" s="44">
        <v>1723.3968343470092</v>
      </c>
      <c r="H358" s="44">
        <v>10964.606830532866</v>
      </c>
      <c r="I358" s="44">
        <v>1101.8725034407537</v>
      </c>
      <c r="J358" s="54">
        <v>2545.105721379215</v>
      </c>
      <c r="K358" s="51">
        <v>28714.5167756339</v>
      </c>
      <c r="L358" s="49">
        <v>5575.182093291201</v>
      </c>
      <c r="M358" s="54">
        <v>1217.5515457171166</v>
      </c>
      <c r="N358" s="51">
        <v>6792.733639008318</v>
      </c>
      <c r="O358" s="72" t="s">
        <v>29</v>
      </c>
      <c r="P358" s="49">
        <v>1914.5977341897967</v>
      </c>
      <c r="Q358" s="44">
        <v>977.6627415606405</v>
      </c>
      <c r="R358" s="44">
        <v>1732.9136985943303</v>
      </c>
      <c r="S358" s="44">
        <v>252.3701777265364</v>
      </c>
      <c r="T358" s="54">
        <v>4205.696184042532</v>
      </c>
      <c r="U358" s="51">
        <v>9083.240536113835</v>
      </c>
      <c r="V358" s="46">
        <v>379.42093280778977</v>
      </c>
      <c r="W358" s="34">
        <v>1120.6327438255946</v>
      </c>
      <c r="X358" s="48">
        <v>889.3185918151814</v>
      </c>
      <c r="Y358" s="56">
        <v>2389.3722684485656</v>
      </c>
      <c r="Z358" s="51">
        <v>36259.83842484155</v>
      </c>
      <c r="AA358" s="51">
        <v>1074821.2683646984</v>
      </c>
      <c r="AC358" s="287"/>
      <c r="AD358" s="287"/>
      <c r="AE358" s="287"/>
      <c r="AF358" s="287"/>
    </row>
    <row r="359" spans="1:32" ht="12.75" hidden="1">
      <c r="A359" s="188" t="s">
        <v>26</v>
      </c>
      <c r="B359" s="51">
        <v>465474.4584352557</v>
      </c>
      <c r="C359" s="53">
        <v>393632.2949522068</v>
      </c>
      <c r="D359" s="51">
        <v>246637.3789884571</v>
      </c>
      <c r="E359" s="53">
        <v>39652.83631869104</v>
      </c>
      <c r="F359" s="49">
        <v>14511.748988980795</v>
      </c>
      <c r="G359" s="44">
        <v>2831.0415289770117</v>
      </c>
      <c r="H359" s="44">
        <v>14292.00771894378</v>
      </c>
      <c r="I359" s="44">
        <v>1389.232832052561</v>
      </c>
      <c r="J359" s="54">
        <v>2821.5219831207773</v>
      </c>
      <c r="K359" s="51">
        <v>35845.55305207493</v>
      </c>
      <c r="L359" s="49">
        <v>8616.056853350403</v>
      </c>
      <c r="M359" s="54">
        <v>1894.3745994495785</v>
      </c>
      <c r="N359" s="51">
        <v>10510.431452799981</v>
      </c>
      <c r="O359" s="72" t="s">
        <v>26</v>
      </c>
      <c r="P359" s="49">
        <v>3551.7487325120183</v>
      </c>
      <c r="Q359" s="44">
        <v>3378.775265155156</v>
      </c>
      <c r="R359" s="44">
        <v>6236.28632150784</v>
      </c>
      <c r="S359" s="44">
        <v>1415.7346906358898</v>
      </c>
      <c r="T359" s="54">
        <v>11358.50864570851</v>
      </c>
      <c r="U359" s="51">
        <v>25941.053655519412</v>
      </c>
      <c r="V359" s="46">
        <v>641.9911630984204</v>
      </c>
      <c r="W359" s="34">
        <v>1257.2339776297626</v>
      </c>
      <c r="X359" s="48">
        <v>1518.6056367758085</v>
      </c>
      <c r="Y359" s="56">
        <v>3417.8307775039916</v>
      </c>
      <c r="Z359" s="51">
        <v>46853.67439463757</v>
      </c>
      <c r="AA359" s="51">
        <v>1267965.5120271463</v>
      </c>
      <c r="AC359" s="287"/>
      <c r="AD359" s="287"/>
      <c r="AE359" s="287"/>
      <c r="AF359" s="287"/>
    </row>
    <row r="360" spans="1:32" ht="12.75" hidden="1">
      <c r="A360" s="188" t="s">
        <v>127</v>
      </c>
      <c r="B360" s="51">
        <v>110984.69413470008</v>
      </c>
      <c r="C360" s="53">
        <v>141101.8948584728</v>
      </c>
      <c r="D360" s="51">
        <v>61320.003722322064</v>
      </c>
      <c r="E360" s="53">
        <v>11702.801040164824</v>
      </c>
      <c r="F360" s="49">
        <v>5062.697245602759</v>
      </c>
      <c r="G360" s="44">
        <v>789.5412237518944</v>
      </c>
      <c r="H360" s="44">
        <v>5585.99297420985</v>
      </c>
      <c r="I360" s="44">
        <v>418.62257244252197</v>
      </c>
      <c r="J360" s="54">
        <v>1172.269875967775</v>
      </c>
      <c r="K360" s="51">
        <v>13029.123891974801</v>
      </c>
      <c r="L360" s="49">
        <v>2669.809170776127</v>
      </c>
      <c r="M360" s="54">
        <v>748.0980067573444</v>
      </c>
      <c r="N360" s="51">
        <v>3417.907177533471</v>
      </c>
      <c r="O360" s="72" t="s">
        <v>28</v>
      </c>
      <c r="P360" s="49">
        <v>1356.175400923457</v>
      </c>
      <c r="Q360" s="44">
        <v>1476.1152744261005</v>
      </c>
      <c r="R360" s="44">
        <v>2391.1932798991834</v>
      </c>
      <c r="S360" s="44">
        <v>693.9889463487805</v>
      </c>
      <c r="T360" s="54">
        <v>5214.570250413454</v>
      </c>
      <c r="U360" s="51">
        <v>11132.043152010976</v>
      </c>
      <c r="V360" s="46">
        <v>124.19751054034666</v>
      </c>
      <c r="W360" s="34">
        <v>484.64860594395583</v>
      </c>
      <c r="X360" s="48">
        <v>393.0596484835453</v>
      </c>
      <c r="Y360" s="56">
        <v>1001.9057649678477</v>
      </c>
      <c r="Z360" s="51">
        <v>16501.80877317514</v>
      </c>
      <c r="AA360" s="51">
        <v>370192.182515322</v>
      </c>
      <c r="AC360" s="287"/>
      <c r="AD360" s="287"/>
      <c r="AE360" s="287"/>
      <c r="AF360" s="287"/>
    </row>
    <row r="361" spans="1:32" ht="12.75" hidden="1">
      <c r="A361" s="188" t="s">
        <v>129</v>
      </c>
      <c r="B361" s="51">
        <v>413827.93057291035</v>
      </c>
      <c r="C361" s="53">
        <v>339395.6468323367</v>
      </c>
      <c r="D361" s="51">
        <v>212865.16879814237</v>
      </c>
      <c r="E361" s="53">
        <v>34767.669228204606</v>
      </c>
      <c r="F361" s="49">
        <v>11824.561898833119</v>
      </c>
      <c r="G361" s="44">
        <v>2343.8040769915715</v>
      </c>
      <c r="H361" s="44">
        <v>12069.168445641135</v>
      </c>
      <c r="I361" s="44">
        <v>1193.5760759352856</v>
      </c>
      <c r="J361" s="54">
        <v>2407.5514245630998</v>
      </c>
      <c r="K361" s="51">
        <v>29838.66192196421</v>
      </c>
      <c r="L361" s="49">
        <v>7395.6126273584105</v>
      </c>
      <c r="M361" s="54">
        <v>1455.8204959241039</v>
      </c>
      <c r="N361" s="51">
        <v>8851.433123282515</v>
      </c>
      <c r="O361" s="72" t="s">
        <v>27</v>
      </c>
      <c r="P361" s="49">
        <v>2748.9496717536294</v>
      </c>
      <c r="Q361" s="44">
        <v>2123.64876655064</v>
      </c>
      <c r="R361" s="44">
        <v>4971.1492966421865</v>
      </c>
      <c r="S361" s="44">
        <v>1344.9111612241252</v>
      </c>
      <c r="T361" s="54">
        <v>9033.69447711453</v>
      </c>
      <c r="U361" s="51">
        <v>20222.353373285114</v>
      </c>
      <c r="V361" s="46">
        <v>604.5491865885458</v>
      </c>
      <c r="W361" s="34">
        <v>1063.0240488504103</v>
      </c>
      <c r="X361" s="48">
        <v>1332.252359800189</v>
      </c>
      <c r="Y361" s="56">
        <v>2999.825595239145</v>
      </c>
      <c r="Z361" s="51">
        <v>38634.76602217564</v>
      </c>
      <c r="AA361" s="51">
        <v>1101403.4554675405</v>
      </c>
      <c r="AC361" s="287"/>
      <c r="AD361" s="287"/>
      <c r="AE361" s="287"/>
      <c r="AF361" s="287"/>
    </row>
    <row r="362" spans="1:32" s="174" customFormat="1" ht="13.5" hidden="1" thickBot="1">
      <c r="A362" s="166" t="s">
        <v>33</v>
      </c>
      <c r="B362" s="191">
        <v>2432444.0661128117</v>
      </c>
      <c r="C362" s="198">
        <v>1712711.7203989322</v>
      </c>
      <c r="D362" s="191">
        <v>1817643.1719604325</v>
      </c>
      <c r="E362" s="198">
        <v>251843.35312306648</v>
      </c>
      <c r="F362" s="196">
        <v>87084.50826683878</v>
      </c>
      <c r="G362" s="193">
        <v>11053.795882029655</v>
      </c>
      <c r="H362" s="193">
        <v>49770.57169967679</v>
      </c>
      <c r="I362" s="193">
        <v>6869.414416369053</v>
      </c>
      <c r="J362" s="199">
        <v>12195.266380624467</v>
      </c>
      <c r="K362" s="191">
        <v>166973.55664553875</v>
      </c>
      <c r="L362" s="196">
        <v>73186.21823661495</v>
      </c>
      <c r="M362" s="199">
        <v>22787.723500492837</v>
      </c>
      <c r="N362" s="191">
        <v>95973.94173710779</v>
      </c>
      <c r="O362" s="193" t="s">
        <v>33</v>
      </c>
      <c r="P362" s="196">
        <v>36549.64659825817</v>
      </c>
      <c r="Q362" s="193">
        <v>15147.796242299955</v>
      </c>
      <c r="R362" s="193">
        <v>58865.32588402596</v>
      </c>
      <c r="S362" s="193">
        <v>6199.7568940692</v>
      </c>
      <c r="T362" s="199">
        <v>35779.619978355</v>
      </c>
      <c r="U362" s="191">
        <v>152542.1455970083</v>
      </c>
      <c r="V362" s="167">
        <v>3205.782344570985</v>
      </c>
      <c r="W362" s="164">
        <v>8103.007447111459</v>
      </c>
      <c r="X362" s="165">
        <v>6841.317473749466</v>
      </c>
      <c r="Y362" s="168">
        <v>18150.107265431914</v>
      </c>
      <c r="Z362" s="191">
        <v>300312.89130482916</v>
      </c>
      <c r="AA362" s="191">
        <v>6948594.95414516</v>
      </c>
      <c r="AC362" s="287"/>
      <c r="AD362" s="287"/>
      <c r="AE362" s="287"/>
      <c r="AF362" s="287"/>
    </row>
    <row r="363" spans="1:27" ht="14.25" hidden="1" thickBot="1" thickTop="1">
      <c r="A363" s="169" t="s">
        <v>24</v>
      </c>
      <c r="B363" s="88"/>
      <c r="C363" s="40"/>
      <c r="D363" s="5"/>
      <c r="E363" s="5"/>
      <c r="F363" s="10"/>
      <c r="G363" s="10"/>
      <c r="H363" s="10"/>
      <c r="I363" s="10"/>
      <c r="J363" s="10"/>
      <c r="K363" s="90"/>
      <c r="L363" s="10"/>
      <c r="M363" s="10"/>
      <c r="N363" s="89"/>
      <c r="O363" s="73" t="s">
        <v>24</v>
      </c>
      <c r="P363" s="91"/>
      <c r="Q363" s="10"/>
      <c r="R363" s="10"/>
      <c r="S363" s="10"/>
      <c r="T363" s="10"/>
      <c r="U363" s="90"/>
      <c r="V363" s="10"/>
      <c r="W363" s="10"/>
      <c r="X363" s="10"/>
      <c r="Y363" s="5"/>
      <c r="Z363" s="5"/>
      <c r="AA363" s="74"/>
    </row>
    <row r="364" spans="1:27" ht="13.5" hidden="1" thickTop="1">
      <c r="A364" s="188" t="s">
        <v>25</v>
      </c>
      <c r="B364" s="62">
        <v>1110825.8962788016</v>
      </c>
      <c r="C364" s="62">
        <v>1020547.562088306</v>
      </c>
      <c r="D364" s="62">
        <v>29241.737302225687</v>
      </c>
      <c r="E364" s="62">
        <v>24527.33023355183</v>
      </c>
      <c r="F364" s="64">
        <v>50108.17221157506</v>
      </c>
      <c r="G364" s="65">
        <v>6368.465209267909</v>
      </c>
      <c r="H364" s="65">
        <v>30916.811989051268</v>
      </c>
      <c r="I364" s="65">
        <v>3668.347513503089</v>
      </c>
      <c r="J364" s="41">
        <v>6674.4213731683085</v>
      </c>
      <c r="K364" s="61">
        <v>97736.21829656564</v>
      </c>
      <c r="L364" s="64">
        <v>21711.136787954998</v>
      </c>
      <c r="M364" s="41">
        <v>7902.928859487254</v>
      </c>
      <c r="N364" s="61">
        <v>29614.06564744225</v>
      </c>
      <c r="O364" s="72" t="s">
        <v>25</v>
      </c>
      <c r="P364" s="99">
        <v>24246.93844013735</v>
      </c>
      <c r="Q364" s="65">
        <v>4041.8079060890327</v>
      </c>
      <c r="R364" s="65">
        <v>7725.083793796438</v>
      </c>
      <c r="S364" s="65">
        <v>733.5677446897214</v>
      </c>
      <c r="T364" s="41">
        <v>2972.460455241264</v>
      </c>
      <c r="U364" s="61">
        <v>39719.85833995381</v>
      </c>
      <c r="V364" s="45">
        <v>2176.7173127823844</v>
      </c>
      <c r="W364" s="33">
        <v>5704.113067444556</v>
      </c>
      <c r="X364" s="47">
        <v>4307.117679822484</v>
      </c>
      <c r="Y364" s="60">
        <v>12187.948060049424</v>
      </c>
      <c r="Z364" s="61">
        <v>120657.06511478128</v>
      </c>
      <c r="AA364" s="92">
        <v>2485057.681361677</v>
      </c>
    </row>
    <row r="365" spans="1:37" ht="12.75" hidden="1">
      <c r="A365" s="188" t="s">
        <v>30</v>
      </c>
      <c r="B365" s="63">
        <v>889851.6089606434</v>
      </c>
      <c r="C365" s="63">
        <v>740807.1685368553</v>
      </c>
      <c r="D365" s="63">
        <v>4960.635954497943</v>
      </c>
      <c r="E365" s="63">
        <v>16637.029321605747</v>
      </c>
      <c r="F365" s="66">
        <v>19747.65533388625</v>
      </c>
      <c r="G365" s="67">
        <v>3767.7406668392605</v>
      </c>
      <c r="H365" s="67">
        <v>18746.719328750096</v>
      </c>
      <c r="I365" s="67">
        <v>2235.0412677161066</v>
      </c>
      <c r="J365" s="41">
        <v>4982.163463756713</v>
      </c>
      <c r="K365" s="51">
        <v>49479.32006094843</v>
      </c>
      <c r="L365" s="66">
        <v>3234.335446867481</v>
      </c>
      <c r="M365" s="41">
        <v>949.0907922270239</v>
      </c>
      <c r="N365" s="51">
        <v>4183.426239094505</v>
      </c>
      <c r="O365" s="72" t="s">
        <v>30</v>
      </c>
      <c r="P365" s="100">
        <v>2966.3800555722582</v>
      </c>
      <c r="Q365" s="67">
        <v>1447.5974873530845</v>
      </c>
      <c r="R365" s="67">
        <v>1457.791001788734</v>
      </c>
      <c r="S365" s="67">
        <v>143.587386379926</v>
      </c>
      <c r="T365" s="41">
        <v>830.3249964334145</v>
      </c>
      <c r="U365" s="51">
        <v>6845.680927527417</v>
      </c>
      <c r="V365" s="46">
        <v>1443.4618099031304</v>
      </c>
      <c r="W365" s="34">
        <v>2952.762814383344</v>
      </c>
      <c r="X365" s="48">
        <v>2702.3244195268767</v>
      </c>
      <c r="Y365" s="56">
        <v>7098.549043813351</v>
      </c>
      <c r="Z365" s="51">
        <v>63957.10727395833</v>
      </c>
      <c r="AA365" s="93">
        <v>1783820.5263189443</v>
      </c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</row>
    <row r="366" spans="1:37" ht="12.75" hidden="1">
      <c r="A366" s="188" t="s">
        <v>31</v>
      </c>
      <c r="B366" s="63">
        <v>23832.712552342204</v>
      </c>
      <c r="C366" s="63">
        <v>25310.769342421536</v>
      </c>
      <c r="D366" s="63">
        <v>230.54652817620894</v>
      </c>
      <c r="E366" s="63">
        <v>751.4509919955811</v>
      </c>
      <c r="F366" s="66">
        <v>691.2188244353817</v>
      </c>
      <c r="G366" s="67">
        <v>172.44412545511437</v>
      </c>
      <c r="H366" s="67">
        <v>853.5887126817797</v>
      </c>
      <c r="I366" s="67">
        <v>148.31372577005996</v>
      </c>
      <c r="J366" s="41">
        <v>269.02748614134924</v>
      </c>
      <c r="K366" s="51">
        <v>2134.592874483685</v>
      </c>
      <c r="L366" s="66">
        <v>104.83103455318494</v>
      </c>
      <c r="M366" s="41">
        <v>77.31707511247026</v>
      </c>
      <c r="N366" s="51">
        <v>182.1481096656552</v>
      </c>
      <c r="O366" s="72" t="s">
        <v>31</v>
      </c>
      <c r="P366" s="100">
        <v>313.0047704380243</v>
      </c>
      <c r="Q366" s="67">
        <v>62.68024663586651</v>
      </c>
      <c r="R366" s="67">
        <v>52.51065425336612</v>
      </c>
      <c r="S366" s="67">
        <v>0</v>
      </c>
      <c r="T366" s="41">
        <v>48.762491064351416</v>
      </c>
      <c r="U366" s="51">
        <v>476.95816239160837</v>
      </c>
      <c r="V366" s="46">
        <v>0</v>
      </c>
      <c r="W366" s="34">
        <v>128.37828453884003</v>
      </c>
      <c r="X366" s="48">
        <v>103.38953166360452</v>
      </c>
      <c r="Y366" s="56">
        <v>231.76781620244455</v>
      </c>
      <c r="Z366" s="51">
        <v>2419.990108285887</v>
      </c>
      <c r="AA366" s="93">
        <v>55570.93648596481</v>
      </c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</row>
    <row r="367" spans="1:37" ht="12.75" hidden="1">
      <c r="A367" s="188" t="s">
        <v>32</v>
      </c>
      <c r="B367" s="63">
        <v>29535.033090395948</v>
      </c>
      <c r="C367" s="63">
        <v>39881.311751152156</v>
      </c>
      <c r="D367" s="63">
        <v>269.3823704446442</v>
      </c>
      <c r="E367" s="63">
        <v>1217.8715269447935</v>
      </c>
      <c r="F367" s="66">
        <v>828.2900764754014</v>
      </c>
      <c r="G367" s="67">
        <v>51.28586595303426</v>
      </c>
      <c r="H367" s="67">
        <v>871.7679149497592</v>
      </c>
      <c r="I367" s="67">
        <v>63.56637757139492</v>
      </c>
      <c r="J367" s="41">
        <v>239.81674066794747</v>
      </c>
      <c r="K367" s="51">
        <v>2054.7269756175374</v>
      </c>
      <c r="L367" s="66">
        <v>174.87498124534469</v>
      </c>
      <c r="M367" s="41">
        <v>43.573316199250485</v>
      </c>
      <c r="N367" s="51">
        <v>218.44829744459517</v>
      </c>
      <c r="O367" s="72" t="s">
        <v>32</v>
      </c>
      <c r="P367" s="100">
        <v>153.0959728124554</v>
      </c>
      <c r="Q367" s="67">
        <v>107.81155572644796</v>
      </c>
      <c r="R367" s="67">
        <v>117.39576974556813</v>
      </c>
      <c r="S367" s="67">
        <v>31.528742341639873</v>
      </c>
      <c r="T367" s="41">
        <v>14.092467850581752</v>
      </c>
      <c r="U367" s="51">
        <v>423.9245084766931</v>
      </c>
      <c r="V367" s="46">
        <v>9.899867936218085</v>
      </c>
      <c r="W367" s="34">
        <v>70.45149306359694</v>
      </c>
      <c r="X367" s="48">
        <v>137.57630286292155</v>
      </c>
      <c r="Y367" s="56">
        <v>217.92766386273658</v>
      </c>
      <c r="Z367" s="51">
        <v>2571.111571544131</v>
      </c>
      <c r="AA367" s="93">
        <v>76389.73775588322</v>
      </c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</row>
    <row r="368" spans="1:37" ht="12.75" hidden="1">
      <c r="A368" s="188" t="s">
        <v>29</v>
      </c>
      <c r="B368" s="63">
        <v>434401.75979558507</v>
      </c>
      <c r="C368" s="63">
        <v>379219.3756619512</v>
      </c>
      <c r="D368" s="63">
        <v>2309.7197589119933</v>
      </c>
      <c r="E368" s="63">
        <v>6928.833085549753</v>
      </c>
      <c r="F368" s="66">
        <v>10731.995897952518</v>
      </c>
      <c r="G368" s="67">
        <v>1344.063501013676</v>
      </c>
      <c r="H368" s="67">
        <v>10100.139043418021</v>
      </c>
      <c r="I368" s="67">
        <v>876.2963129645633</v>
      </c>
      <c r="J368" s="41">
        <v>2134.7723880458816</v>
      </c>
      <c r="K368" s="51">
        <v>25187.26714339466</v>
      </c>
      <c r="L368" s="66">
        <v>1282.017957000023</v>
      </c>
      <c r="M368" s="41">
        <v>440.5917340273538</v>
      </c>
      <c r="N368" s="51">
        <v>1722.6096910273768</v>
      </c>
      <c r="O368" s="72" t="s">
        <v>29</v>
      </c>
      <c r="P368" s="100">
        <v>1664.1830302046953</v>
      </c>
      <c r="Q368" s="67">
        <v>880.0627415606405</v>
      </c>
      <c r="R368" s="67">
        <v>491.2203668471782</v>
      </c>
      <c r="S368" s="67">
        <v>85.2110868174455</v>
      </c>
      <c r="T368" s="41">
        <v>312.103928563199</v>
      </c>
      <c r="U368" s="51">
        <v>3432.781153993159</v>
      </c>
      <c r="V368" s="46">
        <v>229.8035157389791</v>
      </c>
      <c r="W368" s="34">
        <v>959.2501608944053</v>
      </c>
      <c r="X368" s="48">
        <v>889.3185918151814</v>
      </c>
      <c r="Y368" s="56">
        <v>2078.3722684485656</v>
      </c>
      <c r="Z368" s="51">
        <v>29126.942518113545</v>
      </c>
      <c r="AA368" s="93">
        <v>884407.6610769753</v>
      </c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</row>
    <row r="369" spans="1:37" ht="12.75" hidden="1">
      <c r="A369" s="188" t="s">
        <v>26</v>
      </c>
      <c r="B369" s="63">
        <v>456159.63055904745</v>
      </c>
      <c r="C369" s="63">
        <v>382997.336920002</v>
      </c>
      <c r="D369" s="63">
        <v>3348.166493060133</v>
      </c>
      <c r="E369" s="63">
        <v>8484.43300879121</v>
      </c>
      <c r="F369" s="66">
        <v>11889.55150516781</v>
      </c>
      <c r="G369" s="67">
        <v>2227.5415289770117</v>
      </c>
      <c r="H369" s="67">
        <v>12768.146934630055</v>
      </c>
      <c r="I369" s="67">
        <v>1151.732832052561</v>
      </c>
      <c r="J369" s="41">
        <v>2594.855316454111</v>
      </c>
      <c r="K369" s="51">
        <v>30631.828117281548</v>
      </c>
      <c r="L369" s="66">
        <v>1787.0060580386003</v>
      </c>
      <c r="M369" s="41">
        <v>544.063761131292</v>
      </c>
      <c r="N369" s="51">
        <v>2331.069819169892</v>
      </c>
      <c r="O369" s="72" t="s">
        <v>26</v>
      </c>
      <c r="P369" s="100">
        <v>2156.4829676839186</v>
      </c>
      <c r="Q369" s="67">
        <v>1162.8408591328753</v>
      </c>
      <c r="R369" s="67">
        <v>769.5917198008538</v>
      </c>
      <c r="S369" s="67">
        <v>130.41864785514122</v>
      </c>
      <c r="T369" s="41">
        <v>461.6420942121099</v>
      </c>
      <c r="U369" s="51">
        <v>4680.9762886848985</v>
      </c>
      <c r="V369" s="46">
        <v>460.183131339963</v>
      </c>
      <c r="W369" s="34">
        <v>1118.127037148779</v>
      </c>
      <c r="X369" s="48">
        <v>1461.3539423485831</v>
      </c>
      <c r="Y369" s="56">
        <v>3039.664110837325</v>
      </c>
      <c r="Z369" s="51">
        <v>33683.70434377801</v>
      </c>
      <c r="AA369" s="93">
        <v>925356.8096606524</v>
      </c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</row>
    <row r="370" spans="1:37" ht="12.75" hidden="1">
      <c r="A370" s="188" t="s">
        <v>127</v>
      </c>
      <c r="B370" s="63">
        <v>108368.72191826158</v>
      </c>
      <c r="C370" s="63">
        <v>137134.34291705117</v>
      </c>
      <c r="D370" s="63">
        <v>1004.5780973450577</v>
      </c>
      <c r="E370" s="63">
        <v>2494.9583204574583</v>
      </c>
      <c r="F370" s="66">
        <v>3645.6668707208555</v>
      </c>
      <c r="G370" s="67">
        <v>650.2078904185611</v>
      </c>
      <c r="H370" s="67">
        <v>4598.960761324696</v>
      </c>
      <c r="I370" s="67">
        <v>299.28923910918866</v>
      </c>
      <c r="J370" s="41">
        <v>990.2698759677751</v>
      </c>
      <c r="K370" s="51">
        <v>10184.394637541076</v>
      </c>
      <c r="L370" s="66">
        <v>454.26864477444974</v>
      </c>
      <c r="M370" s="41">
        <v>142.64086821858936</v>
      </c>
      <c r="N370" s="51">
        <v>596.9095129930391</v>
      </c>
      <c r="O370" s="72" t="s">
        <v>28</v>
      </c>
      <c r="P370" s="100">
        <v>795.4952992509462</v>
      </c>
      <c r="Q370" s="67">
        <v>372.455426712976</v>
      </c>
      <c r="R370" s="67">
        <v>274.8528086069468</v>
      </c>
      <c r="S370" s="67">
        <v>51.865416937015816</v>
      </c>
      <c r="T370" s="41">
        <v>212.3646071349574</v>
      </c>
      <c r="U370" s="51">
        <v>1707.0335586428423</v>
      </c>
      <c r="V370" s="46">
        <v>89.72443183319854</v>
      </c>
      <c r="W370" s="34">
        <v>444.82177130746726</v>
      </c>
      <c r="X370" s="48">
        <v>385.02622849384863</v>
      </c>
      <c r="Y370" s="56">
        <v>919.5724316345144</v>
      </c>
      <c r="Z370" s="51">
        <v>10552.294791868313</v>
      </c>
      <c r="AA370" s="93">
        <v>272962.80618579505</v>
      </c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</row>
    <row r="371" spans="1:37" ht="12.75" hidden="1">
      <c r="A371" s="188" t="s">
        <v>129</v>
      </c>
      <c r="B371" s="63">
        <v>405965.97739323863</v>
      </c>
      <c r="C371" s="63">
        <v>330511.5719905483</v>
      </c>
      <c r="D371" s="63">
        <v>2782.865900650877</v>
      </c>
      <c r="E371" s="63">
        <v>7408.17956302891</v>
      </c>
      <c r="F371" s="66">
        <v>10049.339737925373</v>
      </c>
      <c r="G371" s="67">
        <v>1879.637410324905</v>
      </c>
      <c r="H371" s="67">
        <v>10712.697857405841</v>
      </c>
      <c r="I371" s="67">
        <v>1023.4094092686189</v>
      </c>
      <c r="J371" s="41">
        <v>2205.2180912297663</v>
      </c>
      <c r="K371" s="51">
        <v>25870.302506154505</v>
      </c>
      <c r="L371" s="66">
        <v>1596.5240353039603</v>
      </c>
      <c r="M371" s="41">
        <v>486.352842750362</v>
      </c>
      <c r="N371" s="51">
        <v>2082.8768780543223</v>
      </c>
      <c r="O371" s="72" t="s">
        <v>27</v>
      </c>
      <c r="P371" s="100">
        <v>1687.154760639974</v>
      </c>
      <c r="Q371" s="67">
        <v>870.066290352921</v>
      </c>
      <c r="R371" s="67">
        <v>631.7684990794454</v>
      </c>
      <c r="S371" s="67">
        <v>102.41864785514122</v>
      </c>
      <c r="T371" s="41">
        <v>324.2336553308038</v>
      </c>
      <c r="U371" s="51">
        <v>3615.641853258285</v>
      </c>
      <c r="V371" s="46">
        <v>421.1383829737639</v>
      </c>
      <c r="W371" s="34">
        <v>929.016171266375</v>
      </c>
      <c r="X371" s="48">
        <v>1271.5043743323397</v>
      </c>
      <c r="Y371" s="56">
        <v>2621.6589285724785</v>
      </c>
      <c r="Z371" s="51">
        <v>29006.879087396002</v>
      </c>
      <c r="AA371" s="93">
        <v>809865.9541009022</v>
      </c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</row>
    <row r="372" spans="1:27" s="174" customFormat="1" ht="13.5" hidden="1" thickBot="1">
      <c r="A372" s="166" t="s">
        <v>33</v>
      </c>
      <c r="B372" s="191">
        <v>2329284.0661128117</v>
      </c>
      <c r="C372" s="191">
        <v>1623538.7203989322</v>
      </c>
      <c r="D372" s="191">
        <v>34141.171960424675</v>
      </c>
      <c r="E372" s="191">
        <v>41039.353123067456</v>
      </c>
      <c r="F372" s="192">
        <v>67717.50826683878</v>
      </c>
      <c r="G372" s="193">
        <v>9776.795882029655</v>
      </c>
      <c r="H372" s="193">
        <v>45098.57169967679</v>
      </c>
      <c r="I372" s="193">
        <v>5866.414416369053</v>
      </c>
      <c r="J372" s="194">
        <v>10877.266380624467</v>
      </c>
      <c r="K372" s="191">
        <v>139336.55664553872</v>
      </c>
      <c r="L372" s="192">
        <v>23977.218236614957</v>
      </c>
      <c r="M372" s="194">
        <v>8637.723500492837</v>
      </c>
      <c r="N372" s="191">
        <v>32614.941737107794</v>
      </c>
      <c r="O372" s="193" t="s">
        <v>33</v>
      </c>
      <c r="P372" s="196">
        <v>25956.646598258176</v>
      </c>
      <c r="Q372" s="193">
        <v>5713.796242299955</v>
      </c>
      <c r="R372" s="193">
        <v>8821.325884025959</v>
      </c>
      <c r="S372" s="193">
        <v>836.7568940692003</v>
      </c>
      <c r="T372" s="194">
        <v>3458.619978354999</v>
      </c>
      <c r="U372" s="191">
        <v>44787.14559700829</v>
      </c>
      <c r="V372" s="167">
        <v>2987.944381608022</v>
      </c>
      <c r="W372" s="164">
        <v>6841.940780444793</v>
      </c>
      <c r="X372" s="165">
        <v>6290.984140416133</v>
      </c>
      <c r="Y372" s="168">
        <v>16120.86930246895</v>
      </c>
      <c r="Z372" s="191">
        <v>186072.8913048292</v>
      </c>
      <c r="AA372" s="197">
        <v>4446935.716182189</v>
      </c>
    </row>
    <row r="373" spans="1:37" ht="14.25" hidden="1" thickBot="1" thickTop="1">
      <c r="A373" s="170" t="s">
        <v>34</v>
      </c>
      <c r="B373" s="37"/>
      <c r="C373" s="37"/>
      <c r="D373" s="37"/>
      <c r="E373" s="37"/>
      <c r="F373" s="38"/>
      <c r="G373" s="38"/>
      <c r="H373" s="38"/>
      <c r="I373" s="38"/>
      <c r="J373" s="38"/>
      <c r="K373" s="90"/>
      <c r="L373" s="38"/>
      <c r="M373" s="38"/>
      <c r="N373" s="98"/>
      <c r="O373" s="75" t="s">
        <v>34</v>
      </c>
      <c r="P373" s="94"/>
      <c r="Q373" s="38"/>
      <c r="R373" s="38"/>
      <c r="S373" s="38"/>
      <c r="T373" s="38"/>
      <c r="U373" s="90"/>
      <c r="V373" s="38"/>
      <c r="W373" s="38"/>
      <c r="X373" s="38"/>
      <c r="Y373" s="37"/>
      <c r="Z373" s="37"/>
      <c r="AA373" s="76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</row>
    <row r="374" spans="1:37" ht="13.5" hidden="1" thickTop="1">
      <c r="A374" s="188" t="s">
        <v>25</v>
      </c>
      <c r="B374" s="62">
        <v>77566.22852269337</v>
      </c>
      <c r="C374" s="62">
        <v>73058.60552978238</v>
      </c>
      <c r="D374" s="62">
        <v>1691120.6757376585</v>
      </c>
      <c r="E374" s="62">
        <v>113383.56779756604</v>
      </c>
      <c r="F374" s="64">
        <v>16904.841677428987</v>
      </c>
      <c r="G374" s="65">
        <v>1076.6666666666667</v>
      </c>
      <c r="H374" s="65">
        <v>4192.282633053222</v>
      </c>
      <c r="I374" s="65">
        <v>731.8333333333334</v>
      </c>
      <c r="J374" s="41">
        <v>833.5833333333333</v>
      </c>
      <c r="K374" s="61">
        <v>23739.20764381554</v>
      </c>
      <c r="L374" s="64">
        <v>44185.17327877053</v>
      </c>
      <c r="M374" s="41">
        <v>13120.8866583319</v>
      </c>
      <c r="N374" s="61">
        <v>57306.05993710243</v>
      </c>
      <c r="O374" s="72" t="s">
        <v>25</v>
      </c>
      <c r="P374" s="99">
        <v>9593.091803647716</v>
      </c>
      <c r="Q374" s="65">
        <v>7535.801847079457</v>
      </c>
      <c r="R374" s="65">
        <v>46614.966833177255</v>
      </c>
      <c r="S374" s="65">
        <v>4886.5</v>
      </c>
      <c r="T374" s="41">
        <v>30466.125380695627</v>
      </c>
      <c r="U374" s="61">
        <v>99096.48586460005</v>
      </c>
      <c r="V374" s="45">
        <v>217.83796296296296</v>
      </c>
      <c r="W374" s="33">
        <v>912.4664570934702</v>
      </c>
      <c r="X374" s="47">
        <v>400.91780216578894</v>
      </c>
      <c r="Y374" s="60">
        <v>1531.2222222222222</v>
      </c>
      <c r="Z374" s="61">
        <v>97383.97065481418</v>
      </c>
      <c r="AA374" s="92">
        <v>2234186.0239102542</v>
      </c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</row>
    <row r="375" spans="1:37" ht="12.75" hidden="1">
      <c r="A375" s="188" t="s">
        <v>30</v>
      </c>
      <c r="B375" s="63">
        <v>21265.39358490968</v>
      </c>
      <c r="C375" s="63">
        <v>14809.03511531332</v>
      </c>
      <c r="D375" s="63">
        <v>265870.5239673237</v>
      </c>
      <c r="E375" s="63">
        <v>105737.50467439661</v>
      </c>
      <c r="F375" s="66">
        <v>3112.5228833859</v>
      </c>
      <c r="G375" s="67">
        <v>294.33333333333337</v>
      </c>
      <c r="H375" s="67">
        <v>1692.121568627451</v>
      </c>
      <c r="I375" s="67">
        <v>496.3333333333333</v>
      </c>
      <c r="J375" s="41">
        <v>485.41666666666663</v>
      </c>
      <c r="K375" s="51">
        <v>6080.727785346685</v>
      </c>
      <c r="L375" s="66">
        <v>8751.66337490216</v>
      </c>
      <c r="M375" s="41">
        <v>1486.0927493860481</v>
      </c>
      <c r="N375" s="51">
        <v>10237.756124288208</v>
      </c>
      <c r="O375" s="72" t="s">
        <v>30</v>
      </c>
      <c r="P375" s="100">
        <v>395.3506321904416</v>
      </c>
      <c r="Q375" s="67">
        <v>2670.826579841261</v>
      </c>
      <c r="R375" s="67">
        <v>13233.346085354124</v>
      </c>
      <c r="S375" s="67">
        <v>860.4666666666667</v>
      </c>
      <c r="T375" s="41">
        <v>5695.266900214116</v>
      </c>
      <c r="U375" s="51">
        <v>22855.25686426661</v>
      </c>
      <c r="V375" s="46">
        <v>136.6734996753253</v>
      </c>
      <c r="W375" s="34">
        <v>896.018623390285</v>
      </c>
      <c r="X375" s="48">
        <v>265.86343248994547</v>
      </c>
      <c r="Y375" s="56">
        <v>1298.5555555555557</v>
      </c>
      <c r="Z375" s="51">
        <v>14278.359166801727</v>
      </c>
      <c r="AA375" s="93">
        <v>462433.11283820204</v>
      </c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</row>
    <row r="376" spans="1:37" ht="12.75" hidden="1">
      <c r="A376" s="188" t="s">
        <v>31</v>
      </c>
      <c r="B376" s="63">
        <v>165.5</v>
      </c>
      <c r="C376" s="63">
        <v>77.67021276595744</v>
      </c>
      <c r="D376" s="63">
        <v>3749.5125024396357</v>
      </c>
      <c r="E376" s="63">
        <v>3391.9616670973974</v>
      </c>
      <c r="F376" s="66">
        <v>14.175257731958762</v>
      </c>
      <c r="G376" s="67">
        <v>0</v>
      </c>
      <c r="H376" s="67">
        <v>216.28235294117647</v>
      </c>
      <c r="I376" s="67">
        <v>0</v>
      </c>
      <c r="J376" s="41">
        <v>0</v>
      </c>
      <c r="K376" s="51">
        <v>230.45761067313524</v>
      </c>
      <c r="L376" s="66">
        <v>197.3167443470785</v>
      </c>
      <c r="M376" s="41">
        <v>70.37080828095637</v>
      </c>
      <c r="N376" s="51">
        <v>267.68755262803484</v>
      </c>
      <c r="O376" s="72" t="s">
        <v>31</v>
      </c>
      <c r="P376" s="100">
        <v>211.56027130171776</v>
      </c>
      <c r="Q376" s="67">
        <v>0</v>
      </c>
      <c r="R376" s="67">
        <v>359.7394390531849</v>
      </c>
      <c r="S376" s="67">
        <v>0</v>
      </c>
      <c r="T376" s="41">
        <v>264.0621815113283</v>
      </c>
      <c r="U376" s="51">
        <v>835.361891866231</v>
      </c>
      <c r="V376" s="46">
        <v>0</v>
      </c>
      <c r="W376" s="34">
        <v>0</v>
      </c>
      <c r="X376" s="48">
        <v>0</v>
      </c>
      <c r="Y376" s="56">
        <v>0</v>
      </c>
      <c r="Z376" s="51">
        <v>268.6774193548387</v>
      </c>
      <c r="AA376" s="93">
        <v>8986.82885682523</v>
      </c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</row>
    <row r="377" spans="1:37" ht="12.75" hidden="1">
      <c r="A377" s="188" t="s">
        <v>32</v>
      </c>
      <c r="B377" s="63">
        <v>867.5599415204679</v>
      </c>
      <c r="C377" s="63">
        <v>594.3915758065865</v>
      </c>
      <c r="D377" s="63">
        <v>3082.156670132972</v>
      </c>
      <c r="E377" s="63">
        <v>5668.3794347918</v>
      </c>
      <c r="F377" s="66">
        <v>65.82978723404256</v>
      </c>
      <c r="G377" s="67">
        <v>0</v>
      </c>
      <c r="H377" s="67">
        <v>0</v>
      </c>
      <c r="I377" s="67">
        <v>0</v>
      </c>
      <c r="J377" s="41">
        <v>215</v>
      </c>
      <c r="K377" s="51">
        <v>280.82978723404256</v>
      </c>
      <c r="L377" s="66">
        <v>132.34479979091938</v>
      </c>
      <c r="M377" s="41">
        <v>26.835473154002788</v>
      </c>
      <c r="N377" s="51">
        <v>159.18027294492217</v>
      </c>
      <c r="O377" s="72" t="s">
        <v>32</v>
      </c>
      <c r="P377" s="100">
        <v>87.64014289965152</v>
      </c>
      <c r="Q377" s="67">
        <v>0</v>
      </c>
      <c r="R377" s="67">
        <v>123.95997597255855</v>
      </c>
      <c r="S377" s="67">
        <v>0</v>
      </c>
      <c r="T377" s="41">
        <v>285.687221775978</v>
      </c>
      <c r="U377" s="51">
        <v>497.2873406481881</v>
      </c>
      <c r="V377" s="46">
        <v>0</v>
      </c>
      <c r="W377" s="34">
        <v>0</v>
      </c>
      <c r="X377" s="48">
        <v>0</v>
      </c>
      <c r="Y377" s="56">
        <v>0</v>
      </c>
      <c r="Z377" s="51">
        <v>121.07843137254902</v>
      </c>
      <c r="AA377" s="93">
        <v>11270.863454451528</v>
      </c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</row>
    <row r="378" spans="1:37" ht="12.75" hidden="1">
      <c r="A378" s="188" t="s">
        <v>29</v>
      </c>
      <c r="B378" s="63">
        <v>12608.39082871831</v>
      </c>
      <c r="C378" s="63">
        <v>7729.489872766771</v>
      </c>
      <c r="D378" s="63">
        <v>119735.45395111259</v>
      </c>
      <c r="E378" s="63">
        <v>28648.543766056602</v>
      </c>
      <c r="F378" s="66">
        <v>1647.5389879815334</v>
      </c>
      <c r="G378" s="67">
        <v>379.33333333333337</v>
      </c>
      <c r="H378" s="67">
        <v>864.4677871148459</v>
      </c>
      <c r="I378" s="67">
        <v>225.57619047619048</v>
      </c>
      <c r="J378" s="41">
        <v>410.3333333333333</v>
      </c>
      <c r="K378" s="51">
        <v>3527.2496322392362</v>
      </c>
      <c r="L378" s="66">
        <v>4293.164136291179</v>
      </c>
      <c r="M378" s="41">
        <v>776.9598116897628</v>
      </c>
      <c r="N378" s="51">
        <v>5070.123947980941</v>
      </c>
      <c r="O378" s="72" t="s">
        <v>29</v>
      </c>
      <c r="P378" s="100">
        <v>250.41470398510145</v>
      </c>
      <c r="Q378" s="67">
        <v>97.6</v>
      </c>
      <c r="R378" s="67">
        <v>1241.6933317471521</v>
      </c>
      <c r="S378" s="67">
        <v>167.1590909090909</v>
      </c>
      <c r="T378" s="41">
        <v>3893.592255479333</v>
      </c>
      <c r="U378" s="51">
        <v>5650.459382120677</v>
      </c>
      <c r="V378" s="46">
        <v>149.61741706881068</v>
      </c>
      <c r="W378" s="34">
        <v>161.38258293118932</v>
      </c>
      <c r="X378" s="48">
        <v>0</v>
      </c>
      <c r="Y378" s="56">
        <v>311</v>
      </c>
      <c r="Z378" s="51">
        <v>7132.895906728012</v>
      </c>
      <c r="AA378" s="93">
        <v>190413.6072877231</v>
      </c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</row>
    <row r="379" spans="1:37" ht="12.75" hidden="1">
      <c r="A379" s="188" t="s">
        <v>26</v>
      </c>
      <c r="B379" s="63">
        <v>9314.827876208215</v>
      </c>
      <c r="C379" s="63">
        <v>10634.958032204799</v>
      </c>
      <c r="D379" s="63">
        <v>243289.21249539696</v>
      </c>
      <c r="E379" s="63">
        <v>31168.403309899837</v>
      </c>
      <c r="F379" s="66">
        <v>2622.197483812984</v>
      </c>
      <c r="G379" s="67">
        <v>603.5</v>
      </c>
      <c r="H379" s="67">
        <v>1523.8607843137254</v>
      </c>
      <c r="I379" s="67">
        <v>237.5</v>
      </c>
      <c r="J379" s="41">
        <v>226.66666666666666</v>
      </c>
      <c r="K379" s="51">
        <v>5213.724934793376</v>
      </c>
      <c r="L379" s="66">
        <v>6829.050795311803</v>
      </c>
      <c r="M379" s="41">
        <v>1350.3108383182864</v>
      </c>
      <c r="N379" s="51">
        <v>8179.361633630089</v>
      </c>
      <c r="O379" s="72" t="s">
        <v>26</v>
      </c>
      <c r="P379" s="100">
        <v>1395.2657648281</v>
      </c>
      <c r="Q379" s="67">
        <v>2215.9344060222807</v>
      </c>
      <c r="R379" s="67">
        <v>5466.694601706986</v>
      </c>
      <c r="S379" s="67">
        <v>1285.3160427807486</v>
      </c>
      <c r="T379" s="41">
        <v>10896.866551496401</v>
      </c>
      <c r="U379" s="51">
        <v>21260.077366834517</v>
      </c>
      <c r="V379" s="46">
        <v>181.80803175845747</v>
      </c>
      <c r="W379" s="34">
        <v>139.10694048098367</v>
      </c>
      <c r="X379" s="48">
        <v>57.25169442722549</v>
      </c>
      <c r="Y379" s="56">
        <v>378.16666666666663</v>
      </c>
      <c r="Z379" s="51">
        <v>13169.970050859563</v>
      </c>
      <c r="AA379" s="93">
        <v>342608.702366494</v>
      </c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</row>
    <row r="380" spans="1:37" ht="12.75" hidden="1">
      <c r="A380" s="188" t="s">
        <v>127</v>
      </c>
      <c r="B380" s="63">
        <v>2615.9722164385084</v>
      </c>
      <c r="C380" s="63">
        <v>3967.551941421627</v>
      </c>
      <c r="D380" s="63">
        <v>60315.425624977004</v>
      </c>
      <c r="E380" s="63">
        <v>9207.842719707365</v>
      </c>
      <c r="F380" s="66">
        <v>1417.0303748819033</v>
      </c>
      <c r="G380" s="67">
        <v>139.33333333333334</v>
      </c>
      <c r="H380" s="67">
        <v>987.0322128851541</v>
      </c>
      <c r="I380" s="67">
        <v>119.33333333333333</v>
      </c>
      <c r="J380" s="41">
        <v>182</v>
      </c>
      <c r="K380" s="51">
        <v>2844.7292544337242</v>
      </c>
      <c r="L380" s="66">
        <v>2215.540526001677</v>
      </c>
      <c r="M380" s="41">
        <v>605.457138538755</v>
      </c>
      <c r="N380" s="51">
        <v>2820.9976645404317</v>
      </c>
      <c r="O380" s="72" t="s">
        <v>28</v>
      </c>
      <c r="P380" s="100">
        <v>560.6801016725108</v>
      </c>
      <c r="Q380" s="67">
        <v>1103.6598477131245</v>
      </c>
      <c r="R380" s="67">
        <v>2116.3404712922365</v>
      </c>
      <c r="S380" s="67">
        <v>642.1235294117647</v>
      </c>
      <c r="T380" s="41">
        <v>5002.205643278497</v>
      </c>
      <c r="U380" s="51">
        <v>9425.009593368133</v>
      </c>
      <c r="V380" s="46">
        <v>34.473078707148126</v>
      </c>
      <c r="W380" s="34">
        <v>39.82683463648855</v>
      </c>
      <c r="X380" s="48">
        <v>8.033419989696668</v>
      </c>
      <c r="Y380" s="56">
        <v>82.33333333333334</v>
      </c>
      <c r="Z380" s="51">
        <v>5949.513981306826</v>
      </c>
      <c r="AA380" s="93">
        <v>97229.37632952695</v>
      </c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</row>
    <row r="381" spans="1:37" ht="12.75" hidden="1">
      <c r="A381" s="188" t="s">
        <v>129</v>
      </c>
      <c r="B381" s="63">
        <v>7861.953179671728</v>
      </c>
      <c r="C381" s="63">
        <v>8884.074841788359</v>
      </c>
      <c r="D381" s="63">
        <v>210082.3028974915</v>
      </c>
      <c r="E381" s="63">
        <v>27359.489665175694</v>
      </c>
      <c r="F381" s="66">
        <v>1775.222160907746</v>
      </c>
      <c r="G381" s="67">
        <v>464.16666666666663</v>
      </c>
      <c r="H381" s="67">
        <v>1356.4705882352944</v>
      </c>
      <c r="I381" s="67">
        <v>170.16666666666666</v>
      </c>
      <c r="J381" s="41">
        <v>202.33333333333331</v>
      </c>
      <c r="K381" s="51">
        <v>3968.359415809707</v>
      </c>
      <c r="L381" s="66">
        <v>5799.088592054451</v>
      </c>
      <c r="M381" s="41">
        <v>969.467653173742</v>
      </c>
      <c r="N381" s="51">
        <v>6768.556245228193</v>
      </c>
      <c r="O381" s="72" t="s">
        <v>27</v>
      </c>
      <c r="P381" s="100">
        <v>1061.7949111136554</v>
      </c>
      <c r="Q381" s="67">
        <v>1253.5824761977194</v>
      </c>
      <c r="R381" s="67">
        <v>4339.3807975627415</v>
      </c>
      <c r="S381" s="67">
        <v>1242.492513368984</v>
      </c>
      <c r="T381" s="41">
        <v>8709.460821783727</v>
      </c>
      <c r="U381" s="51">
        <v>16606.711520026827</v>
      </c>
      <c r="V381" s="46">
        <v>183.41080361478194</v>
      </c>
      <c r="W381" s="34">
        <v>134.00787758403538</v>
      </c>
      <c r="X381" s="48">
        <v>60.747985467849304</v>
      </c>
      <c r="Y381" s="56">
        <v>378.16666666666663</v>
      </c>
      <c r="Z381" s="51">
        <v>9627.886934779632</v>
      </c>
      <c r="AA381" s="93">
        <v>291537.50136663835</v>
      </c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</row>
    <row r="382" spans="1:27" s="174" customFormat="1" ht="13.5" hidden="1" thickBot="1">
      <c r="A382" s="166" t="s">
        <v>33</v>
      </c>
      <c r="B382" s="191">
        <v>103160</v>
      </c>
      <c r="C382" s="191">
        <v>89173</v>
      </c>
      <c r="D382" s="191">
        <v>1783502.000000008</v>
      </c>
      <c r="E382" s="191">
        <v>210803.999999999</v>
      </c>
      <c r="F382" s="192">
        <v>19367</v>
      </c>
      <c r="G382" s="193">
        <v>1277</v>
      </c>
      <c r="H382" s="193">
        <v>4672</v>
      </c>
      <c r="I382" s="193">
        <v>1003</v>
      </c>
      <c r="J382" s="194">
        <v>1318</v>
      </c>
      <c r="K382" s="191">
        <v>27637</v>
      </c>
      <c r="L382" s="192">
        <v>49209</v>
      </c>
      <c r="M382" s="194">
        <v>14150</v>
      </c>
      <c r="N382" s="191">
        <v>63359</v>
      </c>
      <c r="O382" s="193" t="s">
        <v>33</v>
      </c>
      <c r="P382" s="196">
        <v>10593</v>
      </c>
      <c r="Q382" s="193">
        <v>9434</v>
      </c>
      <c r="R382" s="193">
        <v>50044</v>
      </c>
      <c r="S382" s="193">
        <v>5363</v>
      </c>
      <c r="T382" s="194">
        <v>32321</v>
      </c>
      <c r="U382" s="191">
        <v>107756</v>
      </c>
      <c r="V382" s="167">
        <v>217.83796296296296</v>
      </c>
      <c r="W382" s="164">
        <v>1261.0666666666666</v>
      </c>
      <c r="X382" s="165">
        <v>550.3333333333334</v>
      </c>
      <c r="Y382" s="168">
        <v>2029.2379629629631</v>
      </c>
      <c r="Z382" s="191">
        <v>114240</v>
      </c>
      <c r="AA382" s="197">
        <v>2501659.23796297</v>
      </c>
    </row>
    <row r="383" spans="1:27" ht="13.5" hidden="1" thickTop="1">
      <c r="A383" s="188"/>
      <c r="B383" s="77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95"/>
      <c r="O383" s="72"/>
      <c r="P383" s="77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78"/>
    </row>
    <row r="384" spans="1:27" ht="13.5" hidden="1" thickBot="1">
      <c r="A384" s="189"/>
      <c r="B384" s="79"/>
      <c r="C384" s="21"/>
      <c r="D384" s="14"/>
      <c r="E384" s="14"/>
      <c r="F384" s="14"/>
      <c r="G384" s="14"/>
      <c r="H384" s="404"/>
      <c r="I384" s="14"/>
      <c r="J384" s="14"/>
      <c r="K384" s="14"/>
      <c r="L384" s="14"/>
      <c r="M384" s="14"/>
      <c r="N384" s="97"/>
      <c r="O384" s="96"/>
      <c r="P384" s="77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80"/>
    </row>
    <row r="385" spans="1:27" s="403" customFormat="1" ht="39" hidden="1" thickTop="1">
      <c r="A385" s="267">
        <v>2001</v>
      </c>
      <c r="B385" s="120" t="s">
        <v>75</v>
      </c>
      <c r="C385" s="120" t="s">
        <v>74</v>
      </c>
      <c r="D385" s="120" t="s">
        <v>0</v>
      </c>
      <c r="E385" s="120" t="s">
        <v>3</v>
      </c>
      <c r="F385" s="401" t="s">
        <v>47</v>
      </c>
      <c r="G385" s="124" t="s">
        <v>49</v>
      </c>
      <c r="H385" s="124" t="s">
        <v>48</v>
      </c>
      <c r="I385" s="124" t="s">
        <v>50</v>
      </c>
      <c r="J385" s="123" t="s">
        <v>51</v>
      </c>
      <c r="K385" s="120" t="s">
        <v>52</v>
      </c>
      <c r="L385" s="401" t="s">
        <v>45</v>
      </c>
      <c r="M385" s="123" t="s">
        <v>56</v>
      </c>
      <c r="N385" s="120" t="s">
        <v>46</v>
      </c>
      <c r="O385" s="278">
        <v>2001</v>
      </c>
      <c r="P385" s="401" t="s">
        <v>40</v>
      </c>
      <c r="Q385" s="124" t="s">
        <v>41</v>
      </c>
      <c r="R385" s="124" t="s">
        <v>42</v>
      </c>
      <c r="S385" s="124" t="s">
        <v>43</v>
      </c>
      <c r="T385" s="123" t="s">
        <v>44</v>
      </c>
      <c r="U385" s="120" t="s">
        <v>65</v>
      </c>
      <c r="V385" s="401" t="s">
        <v>72</v>
      </c>
      <c r="W385" s="124" t="s">
        <v>67</v>
      </c>
      <c r="X385" s="123" t="s">
        <v>68</v>
      </c>
      <c r="Y385" s="120" t="s">
        <v>69</v>
      </c>
      <c r="Z385" s="120" t="s">
        <v>70</v>
      </c>
      <c r="AA385" s="120" t="s">
        <v>53</v>
      </c>
    </row>
    <row r="386" spans="1:27" ht="12.75" hidden="1">
      <c r="A386" s="155" t="s">
        <v>5</v>
      </c>
      <c r="B386" s="29"/>
      <c r="C386" s="29"/>
      <c r="D386" s="29"/>
      <c r="E386" s="29"/>
      <c r="F386" s="6"/>
      <c r="G386" s="27"/>
      <c r="H386" s="27"/>
      <c r="I386" s="27"/>
      <c r="J386" s="28"/>
      <c r="K386" s="29"/>
      <c r="L386" s="30"/>
      <c r="M386" s="30"/>
      <c r="N386" s="29"/>
      <c r="O386" s="43"/>
      <c r="P386" s="30"/>
      <c r="Q386" s="30"/>
      <c r="R386" s="30"/>
      <c r="S386" s="30"/>
      <c r="T386" s="30"/>
      <c r="U386" s="29"/>
      <c r="V386" s="6"/>
      <c r="W386" s="27"/>
      <c r="X386" s="28"/>
      <c r="Y386" s="29"/>
      <c r="Z386" s="29"/>
      <c r="AA386" s="29"/>
    </row>
    <row r="387" spans="1:27" ht="12.75" hidden="1">
      <c r="A387" s="188" t="s">
        <v>25</v>
      </c>
      <c r="B387" s="51">
        <v>1178103.8110605914</v>
      </c>
      <c r="C387" s="51">
        <v>1024148.4663281561</v>
      </c>
      <c r="D387" s="51">
        <v>1465730.8737787004</v>
      </c>
      <c r="E387" s="51">
        <v>122736.13980664451</v>
      </c>
      <c r="F387" s="49">
        <v>57116.416580030775</v>
      </c>
      <c r="G387" s="44">
        <v>4829.736546327016</v>
      </c>
      <c r="H387" s="44">
        <v>19221.1536465303</v>
      </c>
      <c r="I387" s="44">
        <v>2811.485912745682</v>
      </c>
      <c r="J387" s="54">
        <v>5589.253893088943</v>
      </c>
      <c r="K387" s="51">
        <v>89568.04657872271</v>
      </c>
      <c r="L387" s="49">
        <v>58946.26651648054</v>
      </c>
      <c r="M387" s="54">
        <v>12583.895550157082</v>
      </c>
      <c r="N387" s="51">
        <v>71530.16206663761</v>
      </c>
      <c r="O387" s="72" t="s">
        <v>112</v>
      </c>
      <c r="P387" s="49">
        <f aca="true" t="shared" si="0" ref="P387:AA394">+P397+P407</f>
        <v>26685.753663229196</v>
      </c>
      <c r="Q387" s="44">
        <f t="shared" si="0"/>
        <v>7355.6115697407</v>
      </c>
      <c r="R387" s="44">
        <f t="shared" si="0"/>
        <v>40915.63052158911</v>
      </c>
      <c r="S387" s="44">
        <f t="shared" si="0"/>
        <v>4146.937777767922</v>
      </c>
      <c r="T387" s="54">
        <f t="shared" si="0"/>
        <v>13102.589940615797</v>
      </c>
      <c r="U387" s="51">
        <f t="shared" si="0"/>
        <v>92206.52347294273</v>
      </c>
      <c r="V387" s="46">
        <f t="shared" si="0"/>
        <v>2036.2736358328343</v>
      </c>
      <c r="W387" s="34">
        <f t="shared" si="0"/>
        <v>3946.0392236138237</v>
      </c>
      <c r="X387" s="48">
        <f t="shared" si="0"/>
        <v>5886.212804785722</v>
      </c>
      <c r="Y387" s="51">
        <f t="shared" si="0"/>
        <v>11868.52566423238</v>
      </c>
      <c r="Z387" s="51">
        <f t="shared" si="0"/>
        <v>201936.6290347894</v>
      </c>
      <c r="AA387" s="51">
        <f t="shared" si="0"/>
        <v>4257829.177791417</v>
      </c>
    </row>
    <row r="388" spans="1:27" ht="12.75" hidden="1">
      <c r="A388" s="188" t="s">
        <v>30</v>
      </c>
      <c r="B388" s="51">
        <v>881928.5481662783</v>
      </c>
      <c r="C388" s="51">
        <v>689978.2049557648</v>
      </c>
      <c r="D388" s="51">
        <v>228910.1827583977</v>
      </c>
      <c r="E388" s="51">
        <v>102888.48887782267</v>
      </c>
      <c r="F388" s="49">
        <v>18371.315284841276</v>
      </c>
      <c r="G388" s="44">
        <v>2509.831572628348</v>
      </c>
      <c r="H388" s="44">
        <v>10921.220088134576</v>
      </c>
      <c r="I388" s="44">
        <v>1632.5947598506953</v>
      </c>
      <c r="J388" s="54">
        <v>3541.012800962826</v>
      </c>
      <c r="K388" s="51">
        <v>36975.97450641772</v>
      </c>
      <c r="L388" s="49">
        <v>10761.462917640256</v>
      </c>
      <c r="M388" s="54">
        <v>2191.3953850145626</v>
      </c>
      <c r="N388" s="51">
        <v>12952.858302654819</v>
      </c>
      <c r="O388" s="72" t="s">
        <v>113</v>
      </c>
      <c r="P388" s="49">
        <f t="shared" si="0"/>
        <v>2017.730444057926</v>
      </c>
      <c r="Q388" s="44">
        <f t="shared" si="0"/>
        <v>2407.6708470682906</v>
      </c>
      <c r="R388" s="44">
        <f t="shared" si="0"/>
        <v>10318.447709533568</v>
      </c>
      <c r="S388" s="44">
        <f t="shared" si="0"/>
        <v>1493.3212658277778</v>
      </c>
      <c r="T388" s="54">
        <f t="shared" si="0"/>
        <v>2866.389353030999</v>
      </c>
      <c r="U388" s="51">
        <f t="shared" si="0"/>
        <v>19103.55961951856</v>
      </c>
      <c r="V388" s="46">
        <f t="shared" si="0"/>
        <v>968.7880718109597</v>
      </c>
      <c r="W388" s="34">
        <f t="shared" si="0"/>
        <v>1753.0274518715219</v>
      </c>
      <c r="X388" s="48">
        <f t="shared" si="0"/>
        <v>2934.7039630811687</v>
      </c>
      <c r="Y388" s="51">
        <f t="shared" si="0"/>
        <v>5656.51948676365</v>
      </c>
      <c r="Z388" s="51">
        <f t="shared" si="0"/>
        <v>70501.90064346069</v>
      </c>
      <c r="AA388" s="51">
        <f t="shared" si="0"/>
        <v>2048896.2373170794</v>
      </c>
    </row>
    <row r="389" spans="1:27" ht="12.75" hidden="1">
      <c r="A389" s="188" t="s">
        <v>31</v>
      </c>
      <c r="B389" s="51">
        <v>24507.21144576815</v>
      </c>
      <c r="C389" s="51">
        <v>25085.011429036807</v>
      </c>
      <c r="D389" s="51">
        <v>12770.857406042984</v>
      </c>
      <c r="E389" s="51">
        <v>3017.6179320688866</v>
      </c>
      <c r="F389" s="49">
        <v>548.9061447062953</v>
      </c>
      <c r="G389" s="44">
        <v>222.7908125815959</v>
      </c>
      <c r="H389" s="44">
        <v>523.4383816387865</v>
      </c>
      <c r="I389" s="44">
        <v>60.290339121064086</v>
      </c>
      <c r="J389" s="54">
        <v>202.040027928271</v>
      </c>
      <c r="K389" s="51">
        <v>1557.465705976013</v>
      </c>
      <c r="L389" s="49">
        <v>199.08892117015864</v>
      </c>
      <c r="M389" s="54">
        <v>10.417910447761194</v>
      </c>
      <c r="N389" s="51">
        <v>209.50683161791983</v>
      </c>
      <c r="O389" s="72" t="s">
        <v>114</v>
      </c>
      <c r="P389" s="49">
        <f t="shared" si="0"/>
        <v>174.01190230971477</v>
      </c>
      <c r="Q389" s="44">
        <f t="shared" si="0"/>
        <v>59.9375</v>
      </c>
      <c r="R389" s="44">
        <f t="shared" si="0"/>
        <v>345.17314620744816</v>
      </c>
      <c r="S389" s="44">
        <f t="shared" si="0"/>
        <v>115.86988855089967</v>
      </c>
      <c r="T389" s="54">
        <f t="shared" si="0"/>
        <v>44.76430704992429</v>
      </c>
      <c r="U389" s="51">
        <f t="shared" si="0"/>
        <v>739.756744117987</v>
      </c>
      <c r="V389" s="46">
        <f t="shared" si="0"/>
        <v>7.542109499482564</v>
      </c>
      <c r="W389" s="34">
        <f t="shared" si="0"/>
        <v>41.55518715153896</v>
      </c>
      <c r="X389" s="48">
        <f t="shared" si="0"/>
        <v>77.76981535416455</v>
      </c>
      <c r="Y389" s="51">
        <f t="shared" si="0"/>
        <v>126.86711200518607</v>
      </c>
      <c r="Z389" s="51">
        <f t="shared" si="0"/>
        <v>2218.538036677202</v>
      </c>
      <c r="AA389" s="51">
        <f t="shared" si="0"/>
        <v>70232.83264331114</v>
      </c>
    </row>
    <row r="390" spans="1:27" ht="12.75" hidden="1">
      <c r="A390" s="188" t="s">
        <v>32</v>
      </c>
      <c r="B390" s="51">
        <v>30681.380828019264</v>
      </c>
      <c r="C390" s="51">
        <v>38185.03288116953</v>
      </c>
      <c r="D390" s="51">
        <v>5140.023888571287</v>
      </c>
      <c r="E390" s="51">
        <v>5325.310312805905</v>
      </c>
      <c r="F390" s="49">
        <v>912.3194458997416</v>
      </c>
      <c r="G390" s="44">
        <v>91.43576881015477</v>
      </c>
      <c r="H390" s="44">
        <v>357.53917137277557</v>
      </c>
      <c r="I390" s="44">
        <v>35.51507971554115</v>
      </c>
      <c r="J390" s="54">
        <v>120.8774442148087</v>
      </c>
      <c r="K390" s="51">
        <v>1517.6869100130218</v>
      </c>
      <c r="L390" s="49">
        <v>460.43081525871855</v>
      </c>
      <c r="M390" s="54">
        <v>51.20906683652438</v>
      </c>
      <c r="N390" s="51">
        <v>511.6398820952429</v>
      </c>
      <c r="O390" s="72" t="s">
        <v>115</v>
      </c>
      <c r="P390" s="49">
        <f t="shared" si="0"/>
        <v>117.04744732089246</v>
      </c>
      <c r="Q390" s="44">
        <f t="shared" si="0"/>
        <v>224.2134992004626</v>
      </c>
      <c r="R390" s="44">
        <f t="shared" si="0"/>
        <v>133.7870114566147</v>
      </c>
      <c r="S390" s="44">
        <f t="shared" si="0"/>
        <v>19.595770115106784</v>
      </c>
      <c r="T390" s="54">
        <f t="shared" si="0"/>
        <v>57.742589907487776</v>
      </c>
      <c r="U390" s="51">
        <f t="shared" si="0"/>
        <v>552.3863180005642</v>
      </c>
      <c r="V390" s="46">
        <f t="shared" si="0"/>
        <v>3.7173518072645093</v>
      </c>
      <c r="W390" s="34">
        <f t="shared" si="0"/>
        <v>73.39636419187913</v>
      </c>
      <c r="X390" s="48">
        <f t="shared" si="0"/>
        <v>194.09025748773686</v>
      </c>
      <c r="Y390" s="51">
        <f t="shared" si="0"/>
        <v>271.2039734868805</v>
      </c>
      <c r="Z390" s="51">
        <f t="shared" si="0"/>
        <v>2719.9831639565796</v>
      </c>
      <c r="AA390" s="51">
        <f t="shared" si="0"/>
        <v>84904.64815811827</v>
      </c>
    </row>
    <row r="391" spans="1:27" ht="12.75" hidden="1">
      <c r="A391" s="188" t="s">
        <v>29</v>
      </c>
      <c r="B391" s="51">
        <v>432211.3110183926</v>
      </c>
      <c r="C391" s="51">
        <v>357808.2912441554</v>
      </c>
      <c r="D391" s="51">
        <v>122395.98140033406</v>
      </c>
      <c r="E391" s="51">
        <v>31073.012184789943</v>
      </c>
      <c r="F391" s="49">
        <v>9658.274086628033</v>
      </c>
      <c r="G391" s="44">
        <v>980.4680042118043</v>
      </c>
      <c r="H391" s="44">
        <v>5917.5637412450815</v>
      </c>
      <c r="I391" s="44">
        <v>616.8384799984581</v>
      </c>
      <c r="J391" s="54">
        <v>1434.8940091370127</v>
      </c>
      <c r="K391" s="51">
        <v>18608.03832122039</v>
      </c>
      <c r="L391" s="49">
        <v>4847.3887146333445</v>
      </c>
      <c r="M391" s="54">
        <v>930.5933768409906</v>
      </c>
      <c r="N391" s="51">
        <v>5777.982091474336</v>
      </c>
      <c r="O391" s="72" t="s">
        <v>116</v>
      </c>
      <c r="P391" s="49">
        <f t="shared" si="0"/>
        <v>1308.940675927532</v>
      </c>
      <c r="Q391" s="44">
        <f t="shared" si="0"/>
        <v>371.1892598485078</v>
      </c>
      <c r="R391" s="44">
        <f t="shared" si="0"/>
        <v>939.2691412713446</v>
      </c>
      <c r="S391" s="44">
        <f t="shared" si="0"/>
        <v>939.9932167981884</v>
      </c>
      <c r="T391" s="54">
        <f t="shared" si="0"/>
        <v>1041.83725980891</v>
      </c>
      <c r="U391" s="51">
        <f t="shared" si="0"/>
        <v>4601.2295536544825</v>
      </c>
      <c r="V391" s="46">
        <f t="shared" si="0"/>
        <v>260.7935207183907</v>
      </c>
      <c r="W391" s="34">
        <f t="shared" si="0"/>
        <v>608.9131487751265</v>
      </c>
      <c r="X391" s="48">
        <f t="shared" si="0"/>
        <v>1151.6204209210464</v>
      </c>
      <c r="Y391" s="51">
        <f t="shared" si="0"/>
        <v>2021.3270904145636</v>
      </c>
      <c r="Z391" s="51">
        <f t="shared" si="0"/>
        <v>34200.526267128356</v>
      </c>
      <c r="AA391" s="51">
        <f t="shared" si="0"/>
        <v>1008697.699171564</v>
      </c>
    </row>
    <row r="392" spans="1:27" ht="12.75" hidden="1">
      <c r="A392" s="188" t="s">
        <v>26</v>
      </c>
      <c r="B392" s="51">
        <v>443507.5696068597</v>
      </c>
      <c r="C392" s="51">
        <v>369498.4208809481</v>
      </c>
      <c r="D392" s="51">
        <v>230398.24294259577</v>
      </c>
      <c r="E392" s="51">
        <v>38546.92107200286</v>
      </c>
      <c r="F392" s="49">
        <v>12776.912679010566</v>
      </c>
      <c r="G392" s="44">
        <v>1412.5212652866398</v>
      </c>
      <c r="H392" s="44">
        <v>8329.659095963982</v>
      </c>
      <c r="I392" s="44">
        <v>702.339418237854</v>
      </c>
      <c r="J392" s="54">
        <v>1974.3346937632675</v>
      </c>
      <c r="K392" s="51">
        <v>25195.76715226231</v>
      </c>
      <c r="L392" s="49">
        <v>9269.381146356758</v>
      </c>
      <c r="M392" s="54">
        <v>1813.0906557107169</v>
      </c>
      <c r="N392" s="51">
        <v>11082.471802067474</v>
      </c>
      <c r="O392" s="72" t="s">
        <v>117</v>
      </c>
      <c r="P392" s="49">
        <f t="shared" si="0"/>
        <v>2407.236832148933</v>
      </c>
      <c r="Q392" s="44">
        <f t="shared" si="0"/>
        <v>1595.2329843428342</v>
      </c>
      <c r="R392" s="44">
        <f t="shared" si="0"/>
        <v>5658.28170810248</v>
      </c>
      <c r="S392" s="44">
        <f t="shared" si="0"/>
        <v>2269.6368848450265</v>
      </c>
      <c r="T392" s="54">
        <f t="shared" si="0"/>
        <v>4178.954749501714</v>
      </c>
      <c r="U392" s="51">
        <f t="shared" si="0"/>
        <v>16109.343158940988</v>
      </c>
      <c r="V392" s="46">
        <f t="shared" si="0"/>
        <v>197.2523379530476</v>
      </c>
      <c r="W392" s="34">
        <f t="shared" si="0"/>
        <v>809.2735576495165</v>
      </c>
      <c r="X392" s="48">
        <f t="shared" si="0"/>
        <v>1564.736008448893</v>
      </c>
      <c r="Y392" s="51">
        <f t="shared" si="0"/>
        <v>2571.261904051457</v>
      </c>
      <c r="Z392" s="51">
        <f t="shared" si="0"/>
        <v>44708.458523216876</v>
      </c>
      <c r="AA392" s="51">
        <f t="shared" si="0"/>
        <v>1181618.4570429455</v>
      </c>
    </row>
    <row r="393" spans="1:27" ht="12.75" hidden="1">
      <c r="A393" s="188" t="s">
        <v>127</v>
      </c>
      <c r="B393" s="51">
        <v>122203.11331339349</v>
      </c>
      <c r="C393" s="51">
        <v>146152.74155369675</v>
      </c>
      <c r="D393" s="51">
        <v>67532.09522360303</v>
      </c>
      <c r="E393" s="51">
        <v>12052.041347886605</v>
      </c>
      <c r="F393" s="49">
        <v>4558.101477696119</v>
      </c>
      <c r="G393" s="44">
        <v>446.8581193093958</v>
      </c>
      <c r="H393" s="44">
        <v>3105.364804690319</v>
      </c>
      <c r="I393" s="44">
        <v>159.6750811714523</v>
      </c>
      <c r="J393" s="54">
        <v>722.1155103649419</v>
      </c>
      <c r="K393" s="51">
        <v>8992.114993232228</v>
      </c>
      <c r="L393" s="49">
        <v>2950.541042371416</v>
      </c>
      <c r="M393" s="54">
        <v>660.2831896035577</v>
      </c>
      <c r="N393" s="51">
        <v>3610.824231974974</v>
      </c>
      <c r="O393" s="72" t="s">
        <v>118</v>
      </c>
      <c r="P393" s="49">
        <f t="shared" si="0"/>
        <v>1061.1373992628808</v>
      </c>
      <c r="Q393" s="44">
        <f t="shared" si="0"/>
        <v>467.51378962270206</v>
      </c>
      <c r="R393" s="44">
        <f t="shared" si="0"/>
        <v>2242.87258414945</v>
      </c>
      <c r="S393" s="44">
        <f t="shared" si="0"/>
        <v>128.07216067448098</v>
      </c>
      <c r="T393" s="54">
        <f t="shared" si="0"/>
        <v>1813.1855994311259</v>
      </c>
      <c r="U393" s="51">
        <f t="shared" si="0"/>
        <v>5712.78153314064</v>
      </c>
      <c r="V393" s="46">
        <f t="shared" si="0"/>
        <v>77.18253365752541</v>
      </c>
      <c r="W393" s="34">
        <f t="shared" si="0"/>
        <v>241.71131921229974</v>
      </c>
      <c r="X393" s="48">
        <f t="shared" si="0"/>
        <v>593.3305498015516</v>
      </c>
      <c r="Y393" s="51">
        <f t="shared" si="0"/>
        <v>912.2244026713767</v>
      </c>
      <c r="Z393" s="51">
        <f t="shared" si="0"/>
        <v>20177.00498211867</v>
      </c>
      <c r="AA393" s="51">
        <f t="shared" si="0"/>
        <v>387344.9415817177</v>
      </c>
    </row>
    <row r="394" spans="1:27" ht="12.75" hidden="1">
      <c r="A394" s="188" t="s">
        <v>129</v>
      </c>
      <c r="B394" s="51">
        <v>391002.67707316316</v>
      </c>
      <c r="C394" s="51">
        <v>317840.98730403837</v>
      </c>
      <c r="D394" s="51">
        <v>203432.83017661984</v>
      </c>
      <c r="E394" s="51">
        <v>33946.27123725732</v>
      </c>
      <c r="F394" s="49">
        <v>10628.58364106497</v>
      </c>
      <c r="G394" s="44">
        <v>1226.358962814082</v>
      </c>
      <c r="H394" s="44">
        <v>6945.739748809748</v>
      </c>
      <c r="I394" s="44">
        <v>593.8708364000422</v>
      </c>
      <c r="J394" s="54">
        <v>1715.542161959186</v>
      </c>
      <c r="K394" s="51">
        <v>21110.09535104803</v>
      </c>
      <c r="L394" s="49">
        <v>7975.430697125283</v>
      </c>
      <c r="M394" s="54">
        <v>1567.5767435423688</v>
      </c>
      <c r="N394" s="51">
        <v>9543.00744066765</v>
      </c>
      <c r="O394" s="72" t="s">
        <v>119</v>
      </c>
      <c r="P394" s="49">
        <f t="shared" si="0"/>
        <v>1730.8135136703368</v>
      </c>
      <c r="Q394" s="44">
        <f t="shared" si="0"/>
        <v>1290.9320788603864</v>
      </c>
      <c r="R394" s="44">
        <f t="shared" si="0"/>
        <v>4227.903152625819</v>
      </c>
      <c r="S394" s="44">
        <f t="shared" si="0"/>
        <v>2187.934978596157</v>
      </c>
      <c r="T394" s="54">
        <f t="shared" si="0"/>
        <v>2878.223415000128</v>
      </c>
      <c r="U394" s="51">
        <f t="shared" si="0"/>
        <v>12315.807138752827</v>
      </c>
      <c r="V394" s="46">
        <f t="shared" si="0"/>
        <v>175.68983655678846</v>
      </c>
      <c r="W394" s="34">
        <f t="shared" si="0"/>
        <v>707.0697666328097</v>
      </c>
      <c r="X394" s="48">
        <f t="shared" si="0"/>
        <v>1254.8542057048166</v>
      </c>
      <c r="Y394" s="51">
        <f t="shared" si="0"/>
        <v>2137.613808894415</v>
      </c>
      <c r="Z394" s="51">
        <f t="shared" si="0"/>
        <v>36518.41663187547</v>
      </c>
      <c r="AA394" s="51">
        <f t="shared" si="0"/>
        <v>1027847.7061623172</v>
      </c>
    </row>
    <row r="395" spans="1:27" s="187" customFormat="1" ht="13.5" hidden="1" thickBot="1">
      <c r="A395" s="156" t="s">
        <v>33</v>
      </c>
      <c r="B395" s="191">
        <v>2372070.246771936</v>
      </c>
      <c r="C395" s="191">
        <v>1588163.5956516827</v>
      </c>
      <c r="D395" s="191">
        <v>1528563.9745339078</v>
      </c>
      <c r="E395" s="191">
        <v>216948.13758383546</v>
      </c>
      <c r="F395" s="196">
        <v>75721.20727798542</v>
      </c>
      <c r="G395" s="193">
        <v>7674.885406360301</v>
      </c>
      <c r="H395" s="193">
        <v>29111.541271717964</v>
      </c>
      <c r="I395" s="193">
        <v>4589.501382780794</v>
      </c>
      <c r="J395" s="199">
        <v>8923.352319751957</v>
      </c>
      <c r="K395" s="191">
        <v>126020.48765859644</v>
      </c>
      <c r="L395" s="196">
        <v>66828.88059386192</v>
      </c>
      <c r="M395" s="199">
        <v>14329.523498786624</v>
      </c>
      <c r="N395" s="191">
        <v>81158.40409264853</v>
      </c>
      <c r="O395" s="195" t="s">
        <v>120</v>
      </c>
      <c r="P395" s="196">
        <v>28664.305757611</v>
      </c>
      <c r="Q395" s="193">
        <v>8885.734360198912</v>
      </c>
      <c r="R395" s="193">
        <v>44160.79515963203</v>
      </c>
      <c r="S395" s="193">
        <v>5654.397462309759</v>
      </c>
      <c r="T395" s="199">
        <v>14504.788872213127</v>
      </c>
      <c r="U395" s="191">
        <v>101870.02161196482</v>
      </c>
      <c r="V395" s="167">
        <v>2716.0824253335827</v>
      </c>
      <c r="W395" s="164">
        <v>5393.131143664394</v>
      </c>
      <c r="X395" s="165">
        <v>6627.341895619552</v>
      </c>
      <c r="Y395" s="191">
        <v>14736.55546461753</v>
      </c>
      <c r="Z395" s="191">
        <v>274259.2945656139</v>
      </c>
      <c r="AA395" s="191">
        <v>6303790.6179348035</v>
      </c>
    </row>
    <row r="396" spans="1:27" ht="14.25" hidden="1" thickBot="1" thickTop="1">
      <c r="A396" s="169" t="s">
        <v>20</v>
      </c>
      <c r="B396" s="5"/>
      <c r="C396" s="5"/>
      <c r="D396" s="5"/>
      <c r="E396" s="5"/>
      <c r="F396" s="10"/>
      <c r="G396" s="10"/>
      <c r="H396" s="10"/>
      <c r="I396" s="10"/>
      <c r="J396" s="10"/>
      <c r="K396" s="90"/>
      <c r="L396" s="10"/>
      <c r="M396" s="10"/>
      <c r="N396" s="89"/>
      <c r="O396" s="73" t="s">
        <v>20</v>
      </c>
      <c r="P396" s="91"/>
      <c r="Q396" s="10"/>
      <c r="R396" s="10"/>
      <c r="S396" s="10"/>
      <c r="T396" s="10"/>
      <c r="U396" s="90"/>
      <c r="V396" s="10"/>
      <c r="W396" s="10"/>
      <c r="X396" s="10"/>
      <c r="Y396" s="5"/>
      <c r="Z396" s="5"/>
      <c r="AA396" s="74"/>
    </row>
    <row r="397" spans="1:27" ht="13.5" hidden="1" thickTop="1">
      <c r="A397" s="188" t="s">
        <v>25</v>
      </c>
      <c r="B397" s="62">
        <v>1130383.1382752075</v>
      </c>
      <c r="C397" s="62">
        <v>973634.9720608678</v>
      </c>
      <c r="D397" s="62">
        <v>19481.41787616021</v>
      </c>
      <c r="E397" s="62">
        <v>24114.9832305833</v>
      </c>
      <c r="F397" s="64">
        <v>43459.981342152285</v>
      </c>
      <c r="G397" s="65">
        <v>4219.236546327016</v>
      </c>
      <c r="H397" s="65">
        <v>16809.20894211191</v>
      </c>
      <c r="I397" s="65">
        <v>2373.485912745682</v>
      </c>
      <c r="J397" s="41">
        <v>4720.318178803229</v>
      </c>
      <c r="K397" s="61">
        <v>71582.23092214012</v>
      </c>
      <c r="L397" s="64">
        <v>15657.514488102406</v>
      </c>
      <c r="M397" s="41">
        <v>3226.7995604370726</v>
      </c>
      <c r="N397" s="61">
        <v>18884.31404853948</v>
      </c>
      <c r="O397" s="72" t="s">
        <v>112</v>
      </c>
      <c r="P397" s="99">
        <v>17634.620574689074</v>
      </c>
      <c r="Q397" s="65">
        <v>2045.5693536234833</v>
      </c>
      <c r="R397" s="65">
        <v>5795.802778378218</v>
      </c>
      <c r="S397" s="65">
        <v>675.3377777679219</v>
      </c>
      <c r="T397" s="41">
        <v>1559.5060559914948</v>
      </c>
      <c r="U397" s="61">
        <f aca="true" t="shared" si="1" ref="U397:U404">SUM(P397:T397)</f>
        <v>27710.836540450196</v>
      </c>
      <c r="V397" s="45">
        <v>1873.2736358328343</v>
      </c>
      <c r="W397" s="33">
        <v>3676.70589028049</v>
      </c>
      <c r="X397" s="47">
        <v>4822.546138119055</v>
      </c>
      <c r="Y397" s="60">
        <f aca="true" t="shared" si="2" ref="Y397:Y404">+V397+W397+X397</f>
        <v>10372.52566423238</v>
      </c>
      <c r="Z397" s="61">
        <v>103120.55987671633</v>
      </c>
      <c r="AA397" s="92">
        <f>SUM(B397:E397,8!K397,N397,U397,Y397,Z397)</f>
        <v>2379284.9784948975</v>
      </c>
    </row>
    <row r="398" spans="1:27" ht="12.75" hidden="1">
      <c r="A398" s="188" t="s">
        <v>30</v>
      </c>
      <c r="B398" s="63">
        <v>852024.2337867256</v>
      </c>
      <c r="C398" s="63">
        <v>665964.134331383</v>
      </c>
      <c r="D398" s="63">
        <v>3065.0700846934496</v>
      </c>
      <c r="E398" s="63">
        <v>19008.138489086374</v>
      </c>
      <c r="F398" s="66">
        <v>15740.46968927021</v>
      </c>
      <c r="G398" s="67">
        <v>2169.331572628348</v>
      </c>
      <c r="H398" s="67">
        <v>9992.274174399188</v>
      </c>
      <c r="I398" s="67">
        <v>1632.5947598506953</v>
      </c>
      <c r="J398" s="41">
        <v>3231.4247057247308</v>
      </c>
      <c r="K398" s="51">
        <v>32766.09490187317</v>
      </c>
      <c r="L398" s="66">
        <v>1943.8807078283482</v>
      </c>
      <c r="M398" s="41">
        <v>434.227650778944</v>
      </c>
      <c r="N398" s="51">
        <v>2378.1083586072923</v>
      </c>
      <c r="O398" s="72" t="s">
        <v>113</v>
      </c>
      <c r="P398" s="100">
        <v>1799.053986806135</v>
      </c>
      <c r="Q398" s="67">
        <v>647.5075839425281</v>
      </c>
      <c r="R398" s="67">
        <v>1242.336309620178</v>
      </c>
      <c r="S398" s="67">
        <v>197.05459916111144</v>
      </c>
      <c r="T398" s="41">
        <v>429.96861672581196</v>
      </c>
      <c r="U398" s="51">
        <f t="shared" si="1"/>
        <v>4315.921096255765</v>
      </c>
      <c r="V398" s="46">
        <v>968.7880718109597</v>
      </c>
      <c r="W398" s="34">
        <v>1661.0274518715219</v>
      </c>
      <c r="X398" s="48">
        <v>2174.7039630811687</v>
      </c>
      <c r="Y398" s="56">
        <f t="shared" si="2"/>
        <v>4804.51948676365</v>
      </c>
      <c r="Z398" s="51">
        <v>56634.993244157085</v>
      </c>
      <c r="AA398" s="93">
        <f>SUM(B398:E398,8!K398,N398,U398,Y398,Z398)</f>
        <v>1640961.2137795459</v>
      </c>
    </row>
    <row r="399" spans="1:27" ht="12.75" hidden="1">
      <c r="A399" s="188" t="s">
        <v>31</v>
      </c>
      <c r="B399" s="63">
        <v>23219.01985340477</v>
      </c>
      <c r="C399" s="63">
        <v>24407.578529798313</v>
      </c>
      <c r="D399" s="63">
        <v>97.06743952602334</v>
      </c>
      <c r="E399" s="63">
        <v>613.816920554853</v>
      </c>
      <c r="F399" s="66">
        <v>461.60668601537253</v>
      </c>
      <c r="G399" s="67">
        <v>139.0408125815959</v>
      </c>
      <c r="H399" s="67">
        <v>493.86695306735794</v>
      </c>
      <c r="I399" s="67">
        <v>60.290339121064086</v>
      </c>
      <c r="J399" s="41">
        <v>143.9566945949377</v>
      </c>
      <c r="K399" s="51">
        <v>1298.7614853803282</v>
      </c>
      <c r="L399" s="66">
        <v>80.06717971952425</v>
      </c>
      <c r="M399" s="41">
        <v>0</v>
      </c>
      <c r="N399" s="51">
        <v>80.06717971952425</v>
      </c>
      <c r="O399" s="72" t="s">
        <v>114</v>
      </c>
      <c r="P399" s="100">
        <v>169.2630438622262</v>
      </c>
      <c r="Q399" s="67">
        <v>0</v>
      </c>
      <c r="R399" s="67">
        <v>84.28517154262583</v>
      </c>
      <c r="S399" s="67">
        <v>27.403221884233</v>
      </c>
      <c r="T399" s="41">
        <v>16.08573562135286</v>
      </c>
      <c r="U399" s="51">
        <f t="shared" si="1"/>
        <v>297.0371729104379</v>
      </c>
      <c r="V399" s="46">
        <v>7.542109499482564</v>
      </c>
      <c r="W399" s="34">
        <v>41.55518715153896</v>
      </c>
      <c r="X399" s="48">
        <v>77.76981535416455</v>
      </c>
      <c r="Y399" s="56">
        <f t="shared" si="2"/>
        <v>126.86711200518607</v>
      </c>
      <c r="Z399" s="51">
        <v>2172.038036677202</v>
      </c>
      <c r="AA399" s="93">
        <f>SUM(B399:E399,8!K399,N399,U399,Y399,Z399)</f>
        <v>52312.25372997664</v>
      </c>
    </row>
    <row r="400" spans="1:27" ht="12.75" hidden="1">
      <c r="A400" s="188" t="s">
        <v>32</v>
      </c>
      <c r="B400" s="63">
        <v>29073.634888236462</v>
      </c>
      <c r="C400" s="63">
        <v>37824.49817197628</v>
      </c>
      <c r="D400" s="63">
        <v>87.05174891928897</v>
      </c>
      <c r="E400" s="63">
        <v>1100.2670223461992</v>
      </c>
      <c r="F400" s="66">
        <v>787.2928835506641</v>
      </c>
      <c r="G400" s="67">
        <v>91.43576881015477</v>
      </c>
      <c r="H400" s="67">
        <v>357.53917137277557</v>
      </c>
      <c r="I400" s="67">
        <v>35.51507971554115</v>
      </c>
      <c r="J400" s="41">
        <v>89.1274442148087</v>
      </c>
      <c r="K400" s="51">
        <v>1360.9103476639443</v>
      </c>
      <c r="L400" s="66">
        <v>92.65999497542535</v>
      </c>
      <c r="M400" s="41">
        <v>4.996945624403167</v>
      </c>
      <c r="N400" s="51">
        <v>97.65694059982852</v>
      </c>
      <c r="O400" s="72" t="s">
        <v>115</v>
      </c>
      <c r="P400" s="100">
        <v>117.04744732089246</v>
      </c>
      <c r="Q400" s="67">
        <v>35.642070629034016</v>
      </c>
      <c r="R400" s="67">
        <v>79.20682077213009</v>
      </c>
      <c r="S400" s="67">
        <v>19.595770115106784</v>
      </c>
      <c r="T400" s="41">
        <v>42.41595674165863</v>
      </c>
      <c r="U400" s="51">
        <f t="shared" si="1"/>
        <v>293.90806557882195</v>
      </c>
      <c r="V400" s="46">
        <v>3.7173518072645093</v>
      </c>
      <c r="W400" s="34">
        <v>73.39636419187913</v>
      </c>
      <c r="X400" s="48">
        <v>194.09025748773686</v>
      </c>
      <c r="Y400" s="56">
        <f t="shared" si="2"/>
        <v>271.2039734868805</v>
      </c>
      <c r="Z400" s="51">
        <v>2673.4831639565796</v>
      </c>
      <c r="AA400" s="93">
        <f>SUM(B400:E400,8!K400,N400,U400,Y400,Z400)</f>
        <v>72782.61432276429</v>
      </c>
    </row>
    <row r="401" spans="1:27" ht="12.75" hidden="1">
      <c r="A401" s="188" t="s">
        <v>29</v>
      </c>
      <c r="B401" s="63">
        <v>426447.1024525686</v>
      </c>
      <c r="C401" s="63">
        <v>351874.09916326375</v>
      </c>
      <c r="D401" s="63">
        <v>1322.2725503308052</v>
      </c>
      <c r="E401" s="63">
        <v>7378.5438250941115</v>
      </c>
      <c r="F401" s="66">
        <v>8991.102342895945</v>
      </c>
      <c r="G401" s="67">
        <v>980.4680042118043</v>
      </c>
      <c r="H401" s="67">
        <v>5503.11878269486</v>
      </c>
      <c r="I401" s="67">
        <v>517.8384799984581</v>
      </c>
      <c r="J401" s="41">
        <v>1318.8106758036795</v>
      </c>
      <c r="K401" s="51">
        <v>17311.338285604746</v>
      </c>
      <c r="L401" s="66">
        <v>977.3403563083965</v>
      </c>
      <c r="M401" s="41">
        <v>230.21728962023963</v>
      </c>
      <c r="N401" s="51">
        <v>1207.5576459286362</v>
      </c>
      <c r="O401" s="72" t="s">
        <v>116</v>
      </c>
      <c r="P401" s="100">
        <v>1302.198407886295</v>
      </c>
      <c r="Q401" s="67">
        <v>333.8559265151745</v>
      </c>
      <c r="R401" s="67">
        <v>526.6569650207891</v>
      </c>
      <c r="S401" s="67">
        <v>113.09321679818845</v>
      </c>
      <c r="T401" s="41">
        <v>171.51604585110746</v>
      </c>
      <c r="U401" s="51">
        <f t="shared" si="1"/>
        <v>2447.3205620715544</v>
      </c>
      <c r="V401" s="46">
        <v>260.7935207183907</v>
      </c>
      <c r="W401" s="34">
        <v>608.9131487751265</v>
      </c>
      <c r="X401" s="48">
        <v>989.7632780639035</v>
      </c>
      <c r="Y401" s="56">
        <f t="shared" si="2"/>
        <v>1859.4699475574207</v>
      </c>
      <c r="Z401" s="51">
        <v>29520.50966311833</v>
      </c>
      <c r="AA401" s="93">
        <f>SUM(B401:E401,8!K401,N401,U401,Y401,Z401)</f>
        <v>839368.2140955378</v>
      </c>
    </row>
    <row r="402" spans="1:27" ht="12.75" hidden="1">
      <c r="A402" s="188" t="s">
        <v>26</v>
      </c>
      <c r="B402" s="63">
        <v>435626.7789627228</v>
      </c>
      <c r="C402" s="63">
        <v>362361.59318614384</v>
      </c>
      <c r="D402" s="63">
        <v>2161.698910605091</v>
      </c>
      <c r="E402" s="63">
        <v>9431.69315563675</v>
      </c>
      <c r="F402" s="66">
        <v>10185.13366811668</v>
      </c>
      <c r="G402" s="67">
        <v>1302.5712652866398</v>
      </c>
      <c r="H402" s="67">
        <v>7086.4800995218275</v>
      </c>
      <c r="I402" s="67">
        <v>603.339418237854</v>
      </c>
      <c r="J402" s="41">
        <v>1751.5013604299343</v>
      </c>
      <c r="K402" s="51">
        <v>20929.025811592935</v>
      </c>
      <c r="L402" s="66">
        <v>1243.7742389996683</v>
      </c>
      <c r="M402" s="41">
        <v>266.604540662138</v>
      </c>
      <c r="N402" s="51">
        <v>1510.3787796618062</v>
      </c>
      <c r="O402" s="72" t="s">
        <v>117</v>
      </c>
      <c r="P402" s="100">
        <v>1746.722644598273</v>
      </c>
      <c r="Q402" s="67">
        <v>416.9273372121873</v>
      </c>
      <c r="R402" s="67">
        <v>733.0232566426743</v>
      </c>
      <c r="S402" s="67">
        <v>126.93688484502655</v>
      </c>
      <c r="T402" s="41">
        <v>299.30857035651417</v>
      </c>
      <c r="U402" s="51">
        <f t="shared" si="1"/>
        <v>3322.9186936546757</v>
      </c>
      <c r="V402" s="46">
        <v>197.2523379530476</v>
      </c>
      <c r="W402" s="34">
        <v>809.2735576495165</v>
      </c>
      <c r="X402" s="48">
        <v>1287.2121989250834</v>
      </c>
      <c r="Y402" s="56">
        <f t="shared" si="2"/>
        <v>2293.7380945276473</v>
      </c>
      <c r="Z402" s="51">
        <v>30977.34154673416</v>
      </c>
      <c r="AA402" s="93">
        <f>SUM(B402:E402,8!K402,N402,U402,Y402,Z402)</f>
        <v>868615.1671412798</v>
      </c>
    </row>
    <row r="403" spans="1:27" ht="12.75" hidden="1">
      <c r="A403" s="188" t="s">
        <v>127</v>
      </c>
      <c r="B403" s="63">
        <v>119117.97855319762</v>
      </c>
      <c r="C403" s="63">
        <v>143588.30735110215</v>
      </c>
      <c r="D403" s="63">
        <v>642.450231374061</v>
      </c>
      <c r="E403" s="63">
        <v>3051.6699604388136</v>
      </c>
      <c r="F403" s="66">
        <v>3349.2789362259728</v>
      </c>
      <c r="G403" s="67">
        <v>420.65811930939583</v>
      </c>
      <c r="H403" s="67">
        <v>2198.8510903344995</v>
      </c>
      <c r="I403" s="67">
        <v>159.6750811714523</v>
      </c>
      <c r="J403" s="41">
        <v>562.7821770316086</v>
      </c>
      <c r="K403" s="51">
        <v>6691.245404072929</v>
      </c>
      <c r="L403" s="66">
        <v>393.2578722066704</v>
      </c>
      <c r="M403" s="41">
        <v>72.76919552197617</v>
      </c>
      <c r="N403" s="51">
        <v>466.02706772864656</v>
      </c>
      <c r="O403" s="72" t="s">
        <v>118</v>
      </c>
      <c r="P403" s="100">
        <v>600.8052868177681</v>
      </c>
      <c r="Q403" s="67">
        <v>182.65724200365446</v>
      </c>
      <c r="R403" s="67">
        <v>290.52667249613773</v>
      </c>
      <c r="S403" s="67">
        <v>54.07216067448098</v>
      </c>
      <c r="T403" s="41">
        <v>125.2200963010171</v>
      </c>
      <c r="U403" s="51">
        <f t="shared" si="1"/>
        <v>1253.2814582930584</v>
      </c>
      <c r="V403" s="46">
        <v>77.18253365752541</v>
      </c>
      <c r="W403" s="34">
        <v>241.71131921229974</v>
      </c>
      <c r="X403" s="48">
        <v>475.3305498015515</v>
      </c>
      <c r="Y403" s="56">
        <f t="shared" si="2"/>
        <v>794.2244026713767</v>
      </c>
      <c r="Z403" s="51">
        <v>10553.965438348177</v>
      </c>
      <c r="AA403" s="93">
        <f>SUM(B403:E403,8!K403,N403,U403,Y403,Z403)</f>
        <v>286159.1498672268</v>
      </c>
    </row>
    <row r="404" spans="1:27" ht="12.75" hidden="1">
      <c r="A404" s="188" t="s">
        <v>129</v>
      </c>
      <c r="B404" s="63">
        <v>384070.9514525215</v>
      </c>
      <c r="C404" s="63">
        <v>311503.626757736</v>
      </c>
      <c r="D404" s="63">
        <v>1774.374114196317</v>
      </c>
      <c r="E404" s="63">
        <v>8336.685478861766</v>
      </c>
      <c r="F404" s="66">
        <v>8639.539131515376</v>
      </c>
      <c r="G404" s="67">
        <v>1116.4089628140819</v>
      </c>
      <c r="H404" s="67">
        <v>6108.989323796165</v>
      </c>
      <c r="I404" s="67">
        <v>494.87083640004215</v>
      </c>
      <c r="J404" s="41">
        <v>1509.7088286258527</v>
      </c>
      <c r="K404" s="51">
        <v>17869.517083151517</v>
      </c>
      <c r="L404" s="66">
        <v>1051.5864814278225</v>
      </c>
      <c r="M404" s="41">
        <v>214.29164020068396</v>
      </c>
      <c r="N404" s="51">
        <v>1265.8781216285065</v>
      </c>
      <c r="O404" s="72" t="s">
        <v>119</v>
      </c>
      <c r="P404" s="100">
        <v>1421.620617602132</v>
      </c>
      <c r="Q404" s="67">
        <v>337.5454793487869</v>
      </c>
      <c r="R404" s="67">
        <v>576.9219492877389</v>
      </c>
      <c r="S404" s="67">
        <v>119.2349785961575</v>
      </c>
      <c r="T404" s="41">
        <v>222.80452594124935</v>
      </c>
      <c r="U404" s="51">
        <f t="shared" si="1"/>
        <v>2678.1275507760643</v>
      </c>
      <c r="V404" s="46">
        <v>175.68983655678846</v>
      </c>
      <c r="W404" s="34">
        <v>707.0697666328097</v>
      </c>
      <c r="X404" s="48">
        <v>1095.330396181007</v>
      </c>
      <c r="Y404" s="56">
        <f t="shared" si="2"/>
        <v>1978.0899993706053</v>
      </c>
      <c r="Z404" s="51">
        <v>26523.94028141434</v>
      </c>
      <c r="AA404" s="93">
        <f>SUM(B404:E404,8!K404,N404,U404,Y404,Z404)</f>
        <v>756001.1908396566</v>
      </c>
    </row>
    <row r="405" spans="1:27" s="187" customFormat="1" ht="13.5" hidden="1" thickBot="1">
      <c r="A405" s="156" t="s">
        <v>33</v>
      </c>
      <c r="B405" s="191">
        <v>2298103</v>
      </c>
      <c r="C405" s="191">
        <v>1524743.1529616662</v>
      </c>
      <c r="D405" s="191">
        <v>22370.851091895594</v>
      </c>
      <c r="E405" s="191">
        <v>43904.982360865266</v>
      </c>
      <c r="F405" s="192">
        <v>59631</v>
      </c>
      <c r="G405" s="193">
        <v>6724</v>
      </c>
      <c r="H405" s="193">
        <v>25923</v>
      </c>
      <c r="I405" s="193">
        <v>4152</v>
      </c>
      <c r="J405" s="194">
        <v>7799</v>
      </c>
      <c r="K405" s="191">
        <v>104229</v>
      </c>
      <c r="L405" s="192">
        <v>17222</v>
      </c>
      <c r="M405" s="194">
        <v>3607</v>
      </c>
      <c r="N405" s="191">
        <v>20829</v>
      </c>
      <c r="O405" s="195" t="s">
        <v>120</v>
      </c>
      <c r="P405" s="196">
        <v>18946</v>
      </c>
      <c r="Q405" s="193">
        <v>2608</v>
      </c>
      <c r="R405" s="193">
        <v>6538</v>
      </c>
      <c r="S405" s="193">
        <v>855</v>
      </c>
      <c r="T405" s="194">
        <v>1829</v>
      </c>
      <c r="U405" s="191">
        <v>30776</v>
      </c>
      <c r="V405" s="167">
        <v>2553</v>
      </c>
      <c r="W405" s="164">
        <v>4546</v>
      </c>
      <c r="X405" s="165">
        <v>6213</v>
      </c>
      <c r="Y405" s="168">
        <v>13312</v>
      </c>
      <c r="Z405" s="191">
        <v>166052.85841849487</v>
      </c>
      <c r="AA405" s="197">
        <v>4224320.844832922</v>
      </c>
    </row>
    <row r="406" spans="1:27" ht="14.25" hidden="1" thickBot="1" thickTop="1">
      <c r="A406" s="170" t="s">
        <v>21</v>
      </c>
      <c r="B406" s="37"/>
      <c r="C406" s="37"/>
      <c r="D406" s="37"/>
      <c r="E406" s="37"/>
      <c r="F406" s="38"/>
      <c r="G406" s="38"/>
      <c r="H406" s="38"/>
      <c r="I406" s="38"/>
      <c r="J406" s="38"/>
      <c r="K406" s="90"/>
      <c r="L406" s="38"/>
      <c r="M406" s="38"/>
      <c r="N406" s="98"/>
      <c r="O406" s="75" t="s">
        <v>21</v>
      </c>
      <c r="P406" s="94"/>
      <c r="Q406" s="38"/>
      <c r="R406" s="38"/>
      <c r="S406" s="38"/>
      <c r="T406" s="38"/>
      <c r="U406" s="90"/>
      <c r="V406" s="38"/>
      <c r="W406" s="38"/>
      <c r="X406" s="38"/>
      <c r="Y406" s="37"/>
      <c r="Z406" s="37"/>
      <c r="AA406" s="76"/>
    </row>
    <row r="407" spans="1:27" ht="13.5" hidden="1" thickTop="1">
      <c r="A407" s="188" t="s">
        <v>25</v>
      </c>
      <c r="B407" s="62">
        <v>47720.672785383795</v>
      </c>
      <c r="C407" s="62">
        <v>50513.49426728826</v>
      </c>
      <c r="D407" s="62">
        <v>1446249.4559025401</v>
      </c>
      <c r="E407" s="62">
        <v>98621.15657606121</v>
      </c>
      <c r="F407" s="64">
        <v>13656.435237878488</v>
      </c>
      <c r="G407" s="65">
        <v>610.5</v>
      </c>
      <c r="H407" s="65">
        <v>2411.944704418389</v>
      </c>
      <c r="I407" s="65">
        <v>438</v>
      </c>
      <c r="J407" s="41">
        <v>868.9357142857142</v>
      </c>
      <c r="K407" s="61">
        <v>17985.815656582592</v>
      </c>
      <c r="L407" s="64">
        <v>43288.75202837813</v>
      </c>
      <c r="M407" s="41">
        <v>9357.095989720008</v>
      </c>
      <c r="N407" s="61">
        <v>52645.848018098135</v>
      </c>
      <c r="O407" s="72" t="s">
        <v>112</v>
      </c>
      <c r="P407" s="99">
        <v>9051.133088540122</v>
      </c>
      <c r="Q407" s="65">
        <v>5310.042216117217</v>
      </c>
      <c r="R407" s="65">
        <v>35119.827743210895</v>
      </c>
      <c r="S407" s="65">
        <v>3471.6</v>
      </c>
      <c r="T407" s="41">
        <v>11543.083884624302</v>
      </c>
      <c r="U407" s="61">
        <f aca="true" t="shared" si="3" ref="U407:U412">SUM(P407:T407)</f>
        <v>64495.686932492536</v>
      </c>
      <c r="V407" s="45">
        <v>163</v>
      </c>
      <c r="W407" s="33">
        <v>269.3333333333333</v>
      </c>
      <c r="X407" s="47">
        <v>1063.6666666666667</v>
      </c>
      <c r="Y407" s="60">
        <f>SUM(V407:X407)</f>
        <v>1496</v>
      </c>
      <c r="Z407" s="61">
        <v>98816.06915807306</v>
      </c>
      <c r="AA407" s="92">
        <f>SUM(B407:E407,8!K407,N407,U407,Y407,Z407)</f>
        <v>1878544.1992965196</v>
      </c>
    </row>
    <row r="408" spans="1:27" ht="12.75" hidden="1">
      <c r="A408" s="188" t="s">
        <v>30</v>
      </c>
      <c r="B408" s="63">
        <v>29904.314379552765</v>
      </c>
      <c r="C408" s="63">
        <v>24014.070624381748</v>
      </c>
      <c r="D408" s="63">
        <v>225845.11267370425</v>
      </c>
      <c r="E408" s="63">
        <v>83880.3503887363</v>
      </c>
      <c r="F408" s="66">
        <v>2630.8455955710647</v>
      </c>
      <c r="G408" s="67">
        <v>340.5</v>
      </c>
      <c r="H408" s="67">
        <v>928.9459137353873</v>
      </c>
      <c r="I408" s="67">
        <v>0</v>
      </c>
      <c r="J408" s="41">
        <v>309.5880952380952</v>
      </c>
      <c r="K408" s="51">
        <v>4209.879604544547</v>
      </c>
      <c r="L408" s="66">
        <v>8817.582209811908</v>
      </c>
      <c r="M408" s="41">
        <v>1757.1677342356188</v>
      </c>
      <c r="N408" s="51">
        <v>10574.749944047526</v>
      </c>
      <c r="O408" s="72" t="s">
        <v>113</v>
      </c>
      <c r="P408" s="100">
        <v>218.6764572517908</v>
      </c>
      <c r="Q408" s="67">
        <v>1760.1632631257628</v>
      </c>
      <c r="R408" s="67">
        <v>9076.11139991339</v>
      </c>
      <c r="S408" s="67">
        <v>1296.2666666666664</v>
      </c>
      <c r="T408" s="41">
        <v>2436.420736305187</v>
      </c>
      <c r="U408" s="51">
        <f t="shared" si="3"/>
        <v>14787.638523262796</v>
      </c>
      <c r="V408" s="46">
        <v>0</v>
      </c>
      <c r="W408" s="34">
        <v>92</v>
      </c>
      <c r="X408" s="48">
        <v>760</v>
      </c>
      <c r="Y408" s="56">
        <f aca="true" t="shared" si="4" ref="Y408:Y414">SUM(V408:X408)</f>
        <v>852</v>
      </c>
      <c r="Z408" s="51">
        <v>13866.907399303596</v>
      </c>
      <c r="AA408" s="93">
        <f>SUM(B408:E408,8!K408,N408,U408,Y408,Z408)</f>
        <v>407935.02353753353</v>
      </c>
    </row>
    <row r="409" spans="1:27" ht="12.75" hidden="1">
      <c r="A409" s="188" t="s">
        <v>31</v>
      </c>
      <c r="B409" s="63">
        <v>1288.1915923633783</v>
      </c>
      <c r="C409" s="63">
        <v>677.4328992384948</v>
      </c>
      <c r="D409" s="63">
        <v>12673.78996651696</v>
      </c>
      <c r="E409" s="63">
        <v>2403.8010115140337</v>
      </c>
      <c r="F409" s="66">
        <v>87.2994586909228</v>
      </c>
      <c r="G409" s="67">
        <v>83.75</v>
      </c>
      <c r="H409" s="67">
        <v>29.571428571428573</v>
      </c>
      <c r="I409" s="67">
        <v>0</v>
      </c>
      <c r="J409" s="41">
        <v>58.08333333333333</v>
      </c>
      <c r="K409" s="51">
        <v>258.7042205956847</v>
      </c>
      <c r="L409" s="66">
        <v>119.02174145063438</v>
      </c>
      <c r="M409" s="41">
        <v>10.417910447761194</v>
      </c>
      <c r="N409" s="51">
        <v>129.43965189839557</v>
      </c>
      <c r="O409" s="72" t="s">
        <v>114</v>
      </c>
      <c r="P409" s="100">
        <v>4.748858447488584</v>
      </c>
      <c r="Q409" s="67">
        <v>59.9375</v>
      </c>
      <c r="R409" s="67">
        <v>260.8879746648223</v>
      </c>
      <c r="S409" s="67">
        <v>88.46666666666667</v>
      </c>
      <c r="T409" s="41">
        <v>28.67857142857143</v>
      </c>
      <c r="U409" s="51">
        <f t="shared" si="3"/>
        <v>442.71957120754905</v>
      </c>
      <c r="V409" s="46">
        <v>0</v>
      </c>
      <c r="W409" s="34">
        <v>0</v>
      </c>
      <c r="X409" s="48">
        <v>0</v>
      </c>
      <c r="Y409" s="56">
        <f t="shared" si="4"/>
        <v>0</v>
      </c>
      <c r="Z409" s="51">
        <v>46.5</v>
      </c>
      <c r="AA409" s="93">
        <f>SUM(B409:E409,8!K409,N409,U409,Y409,Z409)</f>
        <v>17920.5789133345</v>
      </c>
    </row>
    <row r="410" spans="1:27" ht="12.75" hidden="1">
      <c r="A410" s="188" t="s">
        <v>32</v>
      </c>
      <c r="B410" s="63">
        <v>1607.745939782804</v>
      </c>
      <c r="C410" s="63">
        <v>360.5347091932458</v>
      </c>
      <c r="D410" s="63">
        <v>5052.972139651998</v>
      </c>
      <c r="E410" s="63">
        <v>4225.0432904597055</v>
      </c>
      <c r="F410" s="66">
        <v>125.02656234907755</v>
      </c>
      <c r="G410" s="67">
        <v>0</v>
      </c>
      <c r="H410" s="67">
        <v>0</v>
      </c>
      <c r="I410" s="67">
        <v>0</v>
      </c>
      <c r="J410" s="41">
        <v>31.75</v>
      </c>
      <c r="K410" s="51">
        <v>156.77656234907755</v>
      </c>
      <c r="L410" s="66">
        <v>367.77082028329323</v>
      </c>
      <c r="M410" s="41">
        <v>46.21212121212121</v>
      </c>
      <c r="N410" s="51">
        <v>413.9829414954144</v>
      </c>
      <c r="O410" s="72" t="s">
        <v>115</v>
      </c>
      <c r="P410" s="100">
        <v>0</v>
      </c>
      <c r="Q410" s="67">
        <v>188.57142857142858</v>
      </c>
      <c r="R410" s="67">
        <v>54.5801906844846</v>
      </c>
      <c r="S410" s="67">
        <v>0</v>
      </c>
      <c r="T410" s="41">
        <v>15.326633165829145</v>
      </c>
      <c r="U410" s="51">
        <f t="shared" si="3"/>
        <v>258.4782524217423</v>
      </c>
      <c r="V410" s="46">
        <v>0</v>
      </c>
      <c r="W410" s="34">
        <v>0</v>
      </c>
      <c r="X410" s="48">
        <v>0</v>
      </c>
      <c r="Y410" s="56">
        <f t="shared" si="4"/>
        <v>0</v>
      </c>
      <c r="Z410" s="51">
        <v>46.5</v>
      </c>
      <c r="AA410" s="93">
        <f>SUM(B410:E410,8!K410,N410,U410,Y410,Z410)</f>
        <v>12122.033835353988</v>
      </c>
    </row>
    <row r="411" spans="1:27" ht="12.75" hidden="1">
      <c r="A411" s="188" t="s">
        <v>29</v>
      </c>
      <c r="B411" s="63">
        <v>5764.2085658240485</v>
      </c>
      <c r="C411" s="63">
        <v>5934.192080891647</v>
      </c>
      <c r="D411" s="63">
        <v>121073.70885000326</v>
      </c>
      <c r="E411" s="63">
        <v>23694.46835969583</v>
      </c>
      <c r="F411" s="66">
        <v>667.171743732087</v>
      </c>
      <c r="G411" s="67">
        <v>0</v>
      </c>
      <c r="H411" s="67">
        <v>414.44495855022166</v>
      </c>
      <c r="I411" s="67">
        <v>99</v>
      </c>
      <c r="J411" s="41">
        <v>116.08333333333333</v>
      </c>
      <c r="K411" s="51">
        <v>1296.7000356156418</v>
      </c>
      <c r="L411" s="66">
        <v>3870.0483583249484</v>
      </c>
      <c r="M411" s="41">
        <v>700.376087220751</v>
      </c>
      <c r="N411" s="51">
        <v>4570.424445545699</v>
      </c>
      <c r="O411" s="72" t="s">
        <v>116</v>
      </c>
      <c r="P411" s="100">
        <v>6.742268041237113</v>
      </c>
      <c r="Q411" s="67">
        <v>37.333333333333336</v>
      </c>
      <c r="R411" s="67">
        <v>412.61217625055536</v>
      </c>
      <c r="S411" s="67">
        <v>826.9</v>
      </c>
      <c r="T411" s="41">
        <v>870.3212139578026</v>
      </c>
      <c r="U411" s="51">
        <f t="shared" si="3"/>
        <v>2153.9089915829286</v>
      </c>
      <c r="V411" s="46">
        <v>0</v>
      </c>
      <c r="W411" s="34">
        <v>0</v>
      </c>
      <c r="X411" s="48">
        <v>161.85714285714286</v>
      </c>
      <c r="Y411" s="56">
        <f t="shared" si="4"/>
        <v>161.85714285714286</v>
      </c>
      <c r="Z411" s="51">
        <v>4680.016604010026</v>
      </c>
      <c r="AA411" s="93">
        <f>SUM(B411:E411,8!K411,N411,U411,Y411,Z411)</f>
        <v>169329.4850760262</v>
      </c>
    </row>
    <row r="412" spans="1:27" ht="12.75" hidden="1">
      <c r="A412" s="188" t="s">
        <v>26</v>
      </c>
      <c r="B412" s="63">
        <v>7880.790644136901</v>
      </c>
      <c r="C412" s="63">
        <v>7136.827694804256</v>
      </c>
      <c r="D412" s="63">
        <v>228236.54403199066</v>
      </c>
      <c r="E412" s="63">
        <v>29115.227916366104</v>
      </c>
      <c r="F412" s="66">
        <v>2591.779010893887</v>
      </c>
      <c r="G412" s="67">
        <v>109.95</v>
      </c>
      <c r="H412" s="67">
        <v>1243.1789964421541</v>
      </c>
      <c r="I412" s="67">
        <v>99</v>
      </c>
      <c r="J412" s="41">
        <v>222.83333333333331</v>
      </c>
      <c r="K412" s="51">
        <v>4266.741340669374</v>
      </c>
      <c r="L412" s="66">
        <v>8025.606907357089</v>
      </c>
      <c r="M412" s="41">
        <v>1546.486115048579</v>
      </c>
      <c r="N412" s="51">
        <v>9572.093022405668</v>
      </c>
      <c r="O412" s="72" t="s">
        <v>117</v>
      </c>
      <c r="P412" s="100">
        <v>660.5141875506602</v>
      </c>
      <c r="Q412" s="67">
        <v>1178.305647130647</v>
      </c>
      <c r="R412" s="67">
        <v>4925.258451459806</v>
      </c>
      <c r="S412" s="67">
        <v>2142.7</v>
      </c>
      <c r="T412" s="41">
        <v>3879.6461791452</v>
      </c>
      <c r="U412" s="51">
        <f t="shared" si="3"/>
        <v>12786.424465286313</v>
      </c>
      <c r="V412" s="46">
        <v>0</v>
      </c>
      <c r="W412" s="34">
        <v>0</v>
      </c>
      <c r="X412" s="48">
        <v>277.5238095238096</v>
      </c>
      <c r="Y412" s="56">
        <f t="shared" si="4"/>
        <v>277.5238095238096</v>
      </c>
      <c r="Z412" s="51">
        <v>13731.116976482714</v>
      </c>
      <c r="AA412" s="93">
        <f>SUM(B412:E412,8!K412,N412,U412,Y412,Z412)</f>
        <v>313003.2899016659</v>
      </c>
    </row>
    <row r="413" spans="1:27" ht="12.75" hidden="1">
      <c r="A413" s="188" t="s">
        <v>127</v>
      </c>
      <c r="B413" s="63">
        <v>3085.134760195863</v>
      </c>
      <c r="C413" s="63">
        <v>2564.4342025945953</v>
      </c>
      <c r="D413" s="63">
        <v>66889.64499222896</v>
      </c>
      <c r="E413" s="63">
        <v>9000.37138744779</v>
      </c>
      <c r="F413" s="66">
        <v>1208.8225414701462</v>
      </c>
      <c r="G413" s="67">
        <v>26.2</v>
      </c>
      <c r="H413" s="67">
        <v>906.5137143558197</v>
      </c>
      <c r="I413" s="67">
        <v>0</v>
      </c>
      <c r="J413" s="41">
        <v>159.33333333333331</v>
      </c>
      <c r="K413" s="51">
        <v>2300.8695891592993</v>
      </c>
      <c r="L413" s="66">
        <v>2557.2831701647456</v>
      </c>
      <c r="M413" s="41">
        <v>587.5139940815816</v>
      </c>
      <c r="N413" s="51">
        <v>3144.797164246327</v>
      </c>
      <c r="O413" s="72" t="s">
        <v>118</v>
      </c>
      <c r="P413" s="100">
        <v>460.33211244511267</v>
      </c>
      <c r="Q413" s="67">
        <v>284.8565476190476</v>
      </c>
      <c r="R413" s="67">
        <v>1952.3459116533124</v>
      </c>
      <c r="S413" s="67">
        <v>74</v>
      </c>
      <c r="T413" s="41">
        <v>1687.9655031301088</v>
      </c>
      <c r="U413" s="51">
        <f>SUM(P413:T413)</f>
        <v>4459.500074847581</v>
      </c>
      <c r="V413" s="46">
        <v>0</v>
      </c>
      <c r="W413" s="34">
        <v>0</v>
      </c>
      <c r="X413" s="48">
        <v>118</v>
      </c>
      <c r="Y413" s="56">
        <f t="shared" si="4"/>
        <v>118</v>
      </c>
      <c r="Z413" s="51">
        <v>9623.039543770494</v>
      </c>
      <c r="AA413" s="93">
        <f>SUM(B413:E413,8!K413,N413,U413,Y413,Z413)</f>
        <v>101185.79171449092</v>
      </c>
    </row>
    <row r="414" spans="1:27" ht="12.75" hidden="1">
      <c r="A414" s="188" t="s">
        <v>129</v>
      </c>
      <c r="B414" s="63">
        <v>6931.725620641646</v>
      </c>
      <c r="C414" s="63">
        <v>6337.360546302352</v>
      </c>
      <c r="D414" s="63">
        <v>201658.45606242353</v>
      </c>
      <c r="E414" s="63">
        <v>25609.585758395555</v>
      </c>
      <c r="F414" s="66">
        <v>1989.0445095495938</v>
      </c>
      <c r="G414" s="67">
        <v>109.95</v>
      </c>
      <c r="H414" s="67">
        <v>836.7504250135829</v>
      </c>
      <c r="I414" s="67">
        <v>99</v>
      </c>
      <c r="J414" s="41">
        <v>205.83333333333331</v>
      </c>
      <c r="K414" s="51">
        <v>3240.57826789651</v>
      </c>
      <c r="L414" s="66">
        <v>6923.84421569746</v>
      </c>
      <c r="M414" s="41">
        <v>1353.2851033416848</v>
      </c>
      <c r="N414" s="51">
        <v>8277.129319039144</v>
      </c>
      <c r="O414" s="72" t="s">
        <v>119</v>
      </c>
      <c r="P414" s="100">
        <v>309.19289606820473</v>
      </c>
      <c r="Q414" s="67">
        <v>953.3865995115995</v>
      </c>
      <c r="R414" s="67">
        <v>3650.98120333808</v>
      </c>
      <c r="S414" s="67">
        <v>2068.7</v>
      </c>
      <c r="T414" s="41">
        <v>2655.418889058879</v>
      </c>
      <c r="U414" s="51">
        <f>SUM(P414:T414)</f>
        <v>9637.679587976763</v>
      </c>
      <c r="V414" s="46">
        <v>0</v>
      </c>
      <c r="W414" s="34">
        <v>0</v>
      </c>
      <c r="X414" s="48">
        <v>159.52380952380952</v>
      </c>
      <c r="Y414" s="56">
        <f t="shared" si="4"/>
        <v>159.52380952380952</v>
      </c>
      <c r="Z414" s="51">
        <v>9994.476350461135</v>
      </c>
      <c r="AA414" s="93">
        <f>SUM(B414:E414,8!K414,N414,U414,Y414,Z414)</f>
        <v>271846.5153226605</v>
      </c>
    </row>
    <row r="415" spans="1:27" s="187" customFormat="1" ht="13.5" hidden="1" thickBot="1">
      <c r="A415" s="190" t="s">
        <v>33</v>
      </c>
      <c r="B415" s="181">
        <v>73967.24677193606</v>
      </c>
      <c r="C415" s="181">
        <v>63420.44269001653</v>
      </c>
      <c r="D415" s="181">
        <v>1506192.6234420124</v>
      </c>
      <c r="E415" s="181">
        <v>173043.1552229702</v>
      </c>
      <c r="F415" s="182">
        <v>16090.207277985415</v>
      </c>
      <c r="G415" s="183">
        <v>950.8854063603011</v>
      </c>
      <c r="H415" s="183">
        <v>3188.5412717179656</v>
      </c>
      <c r="I415" s="183">
        <v>437.5013827807946</v>
      </c>
      <c r="J415" s="184">
        <v>1124.3523197519578</v>
      </c>
      <c r="K415" s="181">
        <v>21791.487658596434</v>
      </c>
      <c r="L415" s="182">
        <v>49606.88059386191</v>
      </c>
      <c r="M415" s="184">
        <v>10722.523498786624</v>
      </c>
      <c r="N415" s="181">
        <v>60329.40409264853</v>
      </c>
      <c r="O415" s="180" t="s">
        <v>120</v>
      </c>
      <c r="P415" s="185">
        <v>9718.305757611002</v>
      </c>
      <c r="Q415" s="183">
        <v>6277.734360198913</v>
      </c>
      <c r="R415" s="183">
        <v>37622.79515963203</v>
      </c>
      <c r="S415" s="183">
        <v>4799.397462309759</v>
      </c>
      <c r="T415" s="184">
        <v>12675.788872213127</v>
      </c>
      <c r="U415" s="181">
        <v>71094.02161196484</v>
      </c>
      <c r="V415" s="167">
        <v>163.08242533358273</v>
      </c>
      <c r="W415" s="164">
        <v>847.1311436643941</v>
      </c>
      <c r="X415" s="165">
        <v>414.341895619552</v>
      </c>
      <c r="Y415" s="168">
        <v>1424.5554646175287</v>
      </c>
      <c r="Z415" s="181">
        <v>108206.43614711904</v>
      </c>
      <c r="AA415" s="186">
        <v>2079469.3731018812</v>
      </c>
    </row>
    <row r="416" spans="1:93" ht="18" hidden="1">
      <c r="A416" s="39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  <c r="AE416" s="101"/>
      <c r="AF416" s="101"/>
      <c r="AG416" s="101"/>
      <c r="AH416" s="101"/>
      <c r="AI416" s="101"/>
      <c r="AJ416" s="101"/>
      <c r="AK416" s="101"/>
      <c r="AL416" s="101"/>
      <c r="AM416" s="101"/>
      <c r="AN416" s="101"/>
      <c r="AO416" s="101"/>
      <c r="AP416" s="101"/>
      <c r="AQ416" s="101"/>
      <c r="AR416" s="101"/>
      <c r="AS416" s="101"/>
      <c r="AT416" s="101"/>
      <c r="AU416" s="101"/>
      <c r="AV416" s="101"/>
      <c r="AW416" s="101"/>
      <c r="AX416" s="101"/>
      <c r="AY416" s="101"/>
      <c r="AZ416" s="101"/>
      <c r="BA416" s="101"/>
      <c r="BB416" s="101"/>
      <c r="BC416" s="101"/>
      <c r="BD416" s="101"/>
      <c r="BE416" s="101"/>
      <c r="BF416" s="101"/>
      <c r="BG416" s="101"/>
      <c r="BH416" s="101"/>
      <c r="BI416" s="101"/>
      <c r="BJ416" s="101"/>
      <c r="BK416" s="101"/>
      <c r="BL416" s="101"/>
      <c r="BM416" s="101"/>
      <c r="BN416" s="101"/>
      <c r="BO416" s="101"/>
      <c r="BP416" s="101"/>
      <c r="BQ416" s="101"/>
      <c r="BR416" s="101"/>
      <c r="BS416" s="101"/>
      <c r="BT416" s="101"/>
      <c r="BU416" s="101"/>
      <c r="BV416" s="101"/>
      <c r="BW416" s="101"/>
      <c r="BX416" s="101"/>
      <c r="BY416" s="101"/>
      <c r="BZ416" s="101"/>
      <c r="CA416" s="101"/>
      <c r="CB416" s="101"/>
      <c r="CC416" s="101"/>
      <c r="CD416" s="101"/>
      <c r="CE416" s="101"/>
      <c r="CF416" s="101"/>
      <c r="CG416" s="101"/>
      <c r="CH416" s="101"/>
      <c r="CI416" s="101"/>
      <c r="CJ416" s="101"/>
      <c r="CK416" s="101"/>
      <c r="CL416" s="101"/>
      <c r="CM416" s="101"/>
      <c r="CN416" s="101"/>
      <c r="CO416" s="101"/>
    </row>
    <row r="417" spans="1:14" ht="18" hidden="1">
      <c r="A417" s="101"/>
      <c r="B417" s="101"/>
      <c r="C417" s="101"/>
      <c r="D417" s="101"/>
      <c r="E417" s="101"/>
      <c r="F417" s="101"/>
      <c r="H417" s="101"/>
      <c r="I417" s="101"/>
      <c r="J417" s="101"/>
      <c r="K417" s="101"/>
      <c r="L417" s="101"/>
      <c r="M417" s="101"/>
      <c r="N417" s="101"/>
    </row>
    <row r="418" spans="1:14" ht="18" hidden="1">
      <c r="A418" s="101"/>
      <c r="B418" s="101"/>
      <c r="C418" s="101"/>
      <c r="D418" s="101"/>
      <c r="E418" s="101"/>
      <c r="F418" s="101"/>
      <c r="G418" s="101"/>
      <c r="H418" s="265"/>
      <c r="I418" s="101"/>
      <c r="J418" s="101"/>
      <c r="K418" s="101"/>
      <c r="L418" s="101"/>
      <c r="M418" s="101"/>
      <c r="N418" s="101"/>
    </row>
    <row r="419" spans="1:14" ht="18" customHeight="1" hidden="1" thickBot="1">
      <c r="A419" s="373" t="s">
        <v>133</v>
      </c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</row>
    <row r="420" spans="1:27" s="237" customFormat="1" ht="26.25" hidden="1" thickBot="1">
      <c r="A420" s="491">
        <v>2002</v>
      </c>
      <c r="B420" s="224" t="s">
        <v>75</v>
      </c>
      <c r="C420" s="225" t="s">
        <v>74</v>
      </c>
      <c r="D420" s="226" t="s">
        <v>60</v>
      </c>
      <c r="E420" s="227" t="s">
        <v>61</v>
      </c>
      <c r="F420" s="228" t="s">
        <v>62</v>
      </c>
      <c r="G420" s="228"/>
      <c r="H420" s="228"/>
      <c r="I420" s="228"/>
      <c r="J420" s="228"/>
      <c r="K420" s="228"/>
      <c r="L420" s="229" t="s">
        <v>63</v>
      </c>
      <c r="M420" s="230"/>
      <c r="N420" s="231"/>
      <c r="O420" s="232"/>
      <c r="P420" s="233" t="s">
        <v>64</v>
      </c>
      <c r="Q420" s="228"/>
      <c r="R420" s="228"/>
      <c r="S420" s="228"/>
      <c r="T420" s="228"/>
      <c r="U420" s="228"/>
      <c r="V420" s="228" t="s">
        <v>66</v>
      </c>
      <c r="W420" s="228"/>
      <c r="X420" s="228"/>
      <c r="Y420" s="234"/>
      <c r="Z420" s="235" t="s">
        <v>71</v>
      </c>
      <c r="AA420" s="236" t="s">
        <v>5</v>
      </c>
    </row>
    <row r="421" spans="1:27" s="403" customFormat="1" ht="39" hidden="1" thickTop="1">
      <c r="A421" s="490"/>
      <c r="B421" s="120" t="s">
        <v>75</v>
      </c>
      <c r="C421" s="126" t="s">
        <v>74</v>
      </c>
      <c r="D421" s="120" t="s">
        <v>0</v>
      </c>
      <c r="E421" s="126" t="s">
        <v>3</v>
      </c>
      <c r="F421" s="401" t="s">
        <v>47</v>
      </c>
      <c r="G421" s="124" t="s">
        <v>49</v>
      </c>
      <c r="H421" s="124" t="s">
        <v>48</v>
      </c>
      <c r="I421" s="124" t="s">
        <v>50</v>
      </c>
      <c r="J421" s="123" t="s">
        <v>51</v>
      </c>
      <c r="K421" s="120" t="s">
        <v>52</v>
      </c>
      <c r="L421" s="401" t="s">
        <v>45</v>
      </c>
      <c r="M421" s="123" t="s">
        <v>56</v>
      </c>
      <c r="N421" s="120" t="s">
        <v>46</v>
      </c>
      <c r="O421" s="278">
        <v>2002</v>
      </c>
      <c r="P421" s="401" t="s">
        <v>40</v>
      </c>
      <c r="Q421" s="124" t="s">
        <v>41</v>
      </c>
      <c r="R421" s="124" t="s">
        <v>42</v>
      </c>
      <c r="S421" s="124" t="s">
        <v>43</v>
      </c>
      <c r="T421" s="123" t="s">
        <v>44</v>
      </c>
      <c r="U421" s="120" t="s">
        <v>65</v>
      </c>
      <c r="V421" s="401" t="s">
        <v>72</v>
      </c>
      <c r="W421" s="124" t="s">
        <v>67</v>
      </c>
      <c r="X421" s="123" t="s">
        <v>68</v>
      </c>
      <c r="Y421" s="120" t="s">
        <v>69</v>
      </c>
      <c r="Z421" s="120" t="s">
        <v>70</v>
      </c>
      <c r="AA421" s="402" t="s">
        <v>53</v>
      </c>
    </row>
    <row r="422" spans="1:27" ht="12.75" hidden="1">
      <c r="A422" s="155" t="s">
        <v>5</v>
      </c>
      <c r="B422" s="29"/>
      <c r="C422" s="52"/>
      <c r="D422" s="29"/>
      <c r="E422" s="52"/>
      <c r="F422" s="6"/>
      <c r="G422" s="27"/>
      <c r="H422" s="27"/>
      <c r="I422" s="27"/>
      <c r="J422" s="28"/>
      <c r="K422" s="29"/>
      <c r="L422" s="6"/>
      <c r="M422" s="28"/>
      <c r="N422" s="29"/>
      <c r="O422" s="43" t="s">
        <v>5</v>
      </c>
      <c r="P422" s="6"/>
      <c r="Q422" s="27"/>
      <c r="R422" s="27"/>
      <c r="S422" s="27"/>
      <c r="T422" s="28"/>
      <c r="U422" s="29"/>
      <c r="V422" s="6"/>
      <c r="W422" s="27"/>
      <c r="X422" s="28"/>
      <c r="Y422" s="29"/>
      <c r="Z422" s="29"/>
      <c r="AA422" s="87"/>
    </row>
    <row r="423" spans="1:27" ht="12.75" hidden="1">
      <c r="A423" s="188" t="s">
        <v>25</v>
      </c>
      <c r="B423" s="50">
        <f aca="true" t="shared" si="5" ref="B423:C430">+B433+B443</f>
        <v>1211804.2629875927</v>
      </c>
      <c r="C423" s="53">
        <f t="shared" si="5"/>
        <v>1025096.6691871576</v>
      </c>
      <c r="D423" s="50">
        <f aca="true" t="shared" si="6" ref="D423:D428">D433+D443</f>
        <v>1429346.2020471208</v>
      </c>
      <c r="E423" s="53">
        <f aca="true" t="shared" si="7" ref="E423:N423">+E433+E443</f>
        <v>106958.71388742441</v>
      </c>
      <c r="F423" s="49">
        <f t="shared" si="7"/>
        <v>51282.19068427612</v>
      </c>
      <c r="G423" s="44">
        <f t="shared" si="7"/>
        <v>4745.81718018672</v>
      </c>
      <c r="H423" s="44">
        <f t="shared" si="7"/>
        <v>16847.191597113717</v>
      </c>
      <c r="I423" s="44">
        <f t="shared" si="7"/>
        <v>2957.6680976163675</v>
      </c>
      <c r="J423" s="54">
        <f t="shared" si="7"/>
        <v>3802.5835175865964</v>
      </c>
      <c r="K423" s="51">
        <f t="shared" si="7"/>
        <v>79635.45107677951</v>
      </c>
      <c r="L423" s="49">
        <f t="shared" si="7"/>
        <v>81256.10011656459</v>
      </c>
      <c r="M423" s="54">
        <f t="shared" si="7"/>
        <v>15294.771035233436</v>
      </c>
      <c r="N423" s="51">
        <f t="shared" si="7"/>
        <v>96550.87115179801</v>
      </c>
      <c r="O423" s="72" t="s">
        <v>112</v>
      </c>
      <c r="P423" s="49">
        <f aca="true" t="shared" si="8" ref="P423:AA430">+P433+P443</f>
        <v>35780.54723172582</v>
      </c>
      <c r="Q423" s="44">
        <f t="shared" si="8"/>
        <v>5969.158848197691</v>
      </c>
      <c r="R423" s="44">
        <f t="shared" si="8"/>
        <v>43212.34880182632</v>
      </c>
      <c r="S423" s="44">
        <f t="shared" si="8"/>
        <v>2635.569930080074</v>
      </c>
      <c r="T423" s="54">
        <f t="shared" si="8"/>
        <v>12221.107736341395</v>
      </c>
      <c r="U423" s="51">
        <f t="shared" si="8"/>
        <v>99818.7325481713</v>
      </c>
      <c r="V423" s="45">
        <f t="shared" si="8"/>
        <v>900.9933090077877</v>
      </c>
      <c r="W423" s="33">
        <f t="shared" si="8"/>
        <v>3255.539475688259</v>
      </c>
      <c r="X423" s="47">
        <f t="shared" si="8"/>
        <v>5789.062836332463</v>
      </c>
      <c r="Y423" s="55">
        <f t="shared" si="8"/>
        <v>9945.595621028511</v>
      </c>
      <c r="Z423" s="51">
        <f t="shared" si="8"/>
        <v>216920.43648744136</v>
      </c>
      <c r="AA423" s="51">
        <f t="shared" si="8"/>
        <v>4276076.934994514</v>
      </c>
    </row>
    <row r="424" spans="1:27" ht="12.75" hidden="1">
      <c r="A424" s="188" t="s">
        <v>30</v>
      </c>
      <c r="B424" s="51">
        <f t="shared" si="5"/>
        <v>946397.4774852223</v>
      </c>
      <c r="C424" s="53">
        <f t="shared" si="5"/>
        <v>681799.7070659293</v>
      </c>
      <c r="D424" s="51">
        <f t="shared" si="6"/>
        <v>186343.1542008624</v>
      </c>
      <c r="E424" s="53">
        <f aca="true" t="shared" si="9" ref="E424:N424">+E434+E444</f>
        <v>85084.0588485315</v>
      </c>
      <c r="F424" s="49">
        <f t="shared" si="9"/>
        <v>18852.162204730124</v>
      </c>
      <c r="G424" s="44">
        <f t="shared" si="9"/>
        <v>1981.715487425552</v>
      </c>
      <c r="H424" s="44">
        <f t="shared" si="9"/>
        <v>10773.262373098218</v>
      </c>
      <c r="I424" s="44">
        <f t="shared" si="9"/>
        <v>2022.21667167924</v>
      </c>
      <c r="J424" s="54">
        <f t="shared" si="9"/>
        <v>2879.3014794271535</v>
      </c>
      <c r="K424" s="51">
        <f t="shared" si="9"/>
        <v>36508.65821636029</v>
      </c>
      <c r="L424" s="49">
        <f t="shared" si="9"/>
        <v>19163.533432506396</v>
      </c>
      <c r="M424" s="54">
        <f t="shared" si="9"/>
        <v>2427.0181207021183</v>
      </c>
      <c r="N424" s="51">
        <f t="shared" si="9"/>
        <v>21590.551553208516</v>
      </c>
      <c r="O424" s="72" t="s">
        <v>113</v>
      </c>
      <c r="P424" s="49">
        <f t="shared" si="8"/>
        <v>4843.071825083594</v>
      </c>
      <c r="Q424" s="44">
        <f t="shared" si="8"/>
        <v>1369.444265345124</v>
      </c>
      <c r="R424" s="44">
        <f t="shared" si="8"/>
        <v>10945.739447890643</v>
      </c>
      <c r="S424" s="44">
        <f t="shared" si="8"/>
        <v>1177.133114090697</v>
      </c>
      <c r="T424" s="54">
        <f t="shared" si="8"/>
        <v>2628.9006397476533</v>
      </c>
      <c r="U424" s="51">
        <f t="shared" si="8"/>
        <v>20964.28929215771</v>
      </c>
      <c r="V424" s="46">
        <f t="shared" si="8"/>
        <v>587.9662345967299</v>
      </c>
      <c r="W424" s="34">
        <f t="shared" si="8"/>
        <v>1527.9259190352168</v>
      </c>
      <c r="X424" s="48">
        <f t="shared" si="8"/>
        <v>2962.9339505910307</v>
      </c>
      <c r="Y424" s="56">
        <f t="shared" si="8"/>
        <v>5078.826104222977</v>
      </c>
      <c r="Z424" s="51">
        <f t="shared" si="8"/>
        <v>89284.5098802516</v>
      </c>
      <c r="AA424" s="51">
        <f t="shared" si="8"/>
        <v>2073051.2326467466</v>
      </c>
    </row>
    <row r="425" spans="1:27" ht="12.75" hidden="1">
      <c r="A425" s="188" t="s">
        <v>31</v>
      </c>
      <c r="B425" s="51">
        <f t="shared" si="5"/>
        <v>27591.12554062915</v>
      </c>
      <c r="C425" s="53">
        <f t="shared" si="5"/>
        <v>21426.880272998525</v>
      </c>
      <c r="D425" s="51">
        <f t="shared" si="6"/>
        <v>13819.62120358793</v>
      </c>
      <c r="E425" s="53">
        <f aca="true" t="shared" si="10" ref="E425:N425">+E435+E445</f>
        <v>4039.1218488685518</v>
      </c>
      <c r="F425" s="49">
        <f t="shared" si="10"/>
        <v>766.3340434975981</v>
      </c>
      <c r="G425" s="44">
        <f t="shared" si="10"/>
        <v>127.58713974051098</v>
      </c>
      <c r="H425" s="44">
        <f t="shared" si="10"/>
        <v>485.1360555964999</v>
      </c>
      <c r="I425" s="44">
        <f t="shared" si="10"/>
        <v>105.83709150401538</v>
      </c>
      <c r="J425" s="54">
        <f t="shared" si="10"/>
        <v>149.18628462871993</v>
      </c>
      <c r="K425" s="51">
        <f t="shared" si="10"/>
        <v>1634.0806149673444</v>
      </c>
      <c r="L425" s="49">
        <f t="shared" si="10"/>
        <v>1366.476920915443</v>
      </c>
      <c r="M425" s="54">
        <f t="shared" si="10"/>
        <v>165.37880255132185</v>
      </c>
      <c r="N425" s="51">
        <f t="shared" si="10"/>
        <v>1531.8557234667649</v>
      </c>
      <c r="O425" s="72" t="s">
        <v>114</v>
      </c>
      <c r="P425" s="49">
        <f t="shared" si="8"/>
        <v>507.74475148967565</v>
      </c>
      <c r="Q425" s="44">
        <f t="shared" si="8"/>
        <v>78.31218059765632</v>
      </c>
      <c r="R425" s="44">
        <f t="shared" si="8"/>
        <v>693.3021770475193</v>
      </c>
      <c r="S425" s="44">
        <f t="shared" si="8"/>
        <v>17.55613245892849</v>
      </c>
      <c r="T425" s="54">
        <f t="shared" si="8"/>
        <v>136.65991940273324</v>
      </c>
      <c r="U425" s="51">
        <f t="shared" si="8"/>
        <v>1433.5751609965132</v>
      </c>
      <c r="V425" s="46">
        <f t="shared" si="8"/>
        <v>36.77281257267844</v>
      </c>
      <c r="W425" s="34">
        <f t="shared" si="8"/>
        <v>102.23641815891239</v>
      </c>
      <c r="X425" s="48">
        <f t="shared" si="8"/>
        <v>143.40312512574872</v>
      </c>
      <c r="Y425" s="56">
        <f t="shared" si="8"/>
        <v>282.41235585733955</v>
      </c>
      <c r="Z425" s="51">
        <f t="shared" si="8"/>
        <v>3375.6357295174703</v>
      </c>
      <c r="AA425" s="51">
        <f t="shared" si="8"/>
        <v>75134.3084508896</v>
      </c>
    </row>
    <row r="426" spans="1:27" ht="12.75" hidden="1">
      <c r="A426" s="188" t="s">
        <v>32</v>
      </c>
      <c r="B426" s="51">
        <f t="shared" si="5"/>
        <v>30563.622666812837</v>
      </c>
      <c r="C426" s="53">
        <f t="shared" si="5"/>
        <v>29490.948067239733</v>
      </c>
      <c r="D426" s="51">
        <f t="shared" si="6"/>
        <v>6515.315263181352</v>
      </c>
      <c r="E426" s="53">
        <f aca="true" t="shared" si="11" ref="E426:N426">+E436+E446</f>
        <v>4293.957178979639</v>
      </c>
      <c r="F426" s="49">
        <f t="shared" si="11"/>
        <v>901.2464669536573</v>
      </c>
      <c r="G426" s="44">
        <f t="shared" si="11"/>
        <v>82.80518785851078</v>
      </c>
      <c r="H426" s="44">
        <f t="shared" si="11"/>
        <v>395.2708722060851</v>
      </c>
      <c r="I426" s="44">
        <f t="shared" si="11"/>
        <v>121.21121163124523</v>
      </c>
      <c r="J426" s="54">
        <f t="shared" si="11"/>
        <v>78.58176944636159</v>
      </c>
      <c r="K426" s="51">
        <f t="shared" si="11"/>
        <v>1579.1155080958602</v>
      </c>
      <c r="L426" s="49">
        <f t="shared" si="11"/>
        <v>1436.666570520953</v>
      </c>
      <c r="M426" s="54">
        <f t="shared" si="11"/>
        <v>121.03912406703691</v>
      </c>
      <c r="N426" s="51">
        <f t="shared" si="11"/>
        <v>1557.70569458799</v>
      </c>
      <c r="O426" s="72" t="s">
        <v>115</v>
      </c>
      <c r="P426" s="49">
        <f t="shared" si="8"/>
        <v>590.4390846270633</v>
      </c>
      <c r="Q426" s="44">
        <f t="shared" si="8"/>
        <v>38.436818581406854</v>
      </c>
      <c r="R426" s="44">
        <f t="shared" si="8"/>
        <v>699.7718164700851</v>
      </c>
      <c r="S426" s="44">
        <f t="shared" si="8"/>
        <v>17.3465843481619</v>
      </c>
      <c r="T426" s="54">
        <f t="shared" si="8"/>
        <v>198.00698982721244</v>
      </c>
      <c r="U426" s="51">
        <f t="shared" si="8"/>
        <v>1544.0012938539296</v>
      </c>
      <c r="V426" s="46">
        <f t="shared" si="8"/>
        <v>36.010853400880606</v>
      </c>
      <c r="W426" s="34">
        <f t="shared" si="8"/>
        <v>125.20931155990363</v>
      </c>
      <c r="X426" s="48">
        <f t="shared" si="8"/>
        <v>159.30068056669134</v>
      </c>
      <c r="Y426" s="56">
        <f t="shared" si="8"/>
        <v>320.52084552747556</v>
      </c>
      <c r="Z426" s="51">
        <f t="shared" si="8"/>
        <v>5009.428744402684</v>
      </c>
      <c r="AA426" s="51">
        <f t="shared" si="8"/>
        <v>80874.6152626815</v>
      </c>
    </row>
    <row r="427" spans="1:27" ht="12.75" hidden="1">
      <c r="A427" s="188" t="s">
        <v>29</v>
      </c>
      <c r="B427" s="51">
        <f t="shared" si="5"/>
        <v>447922.9863607023</v>
      </c>
      <c r="C427" s="53">
        <f t="shared" si="5"/>
        <v>348451.32361980475</v>
      </c>
      <c r="D427" s="51">
        <f t="shared" si="6"/>
        <v>97385.87345083097</v>
      </c>
      <c r="E427" s="53">
        <f aca="true" t="shared" si="12" ref="E427:N427">+E437+E447</f>
        <v>33566.41192059606</v>
      </c>
      <c r="F427" s="49">
        <f t="shared" si="12"/>
        <v>10072.945399633085</v>
      </c>
      <c r="G427" s="44">
        <f t="shared" si="12"/>
        <v>956.7850872114916</v>
      </c>
      <c r="H427" s="44">
        <f t="shared" si="12"/>
        <v>5855.857704112668</v>
      </c>
      <c r="I427" s="44">
        <f t="shared" si="12"/>
        <v>801.2310729356809</v>
      </c>
      <c r="J427" s="54">
        <f t="shared" si="12"/>
        <v>1946.01956813999</v>
      </c>
      <c r="K427" s="51">
        <f t="shared" si="12"/>
        <v>19632.838832032918</v>
      </c>
      <c r="L427" s="49">
        <f t="shared" si="12"/>
        <v>8960.240194822762</v>
      </c>
      <c r="M427" s="54">
        <f t="shared" si="12"/>
        <v>1493.0175553162535</v>
      </c>
      <c r="N427" s="51">
        <f t="shared" si="12"/>
        <v>10453.257750139015</v>
      </c>
      <c r="O427" s="72" t="s">
        <v>116</v>
      </c>
      <c r="P427" s="49">
        <f t="shared" si="8"/>
        <v>2430.293180492729</v>
      </c>
      <c r="Q427" s="44">
        <f t="shared" si="8"/>
        <v>873.4274275398086</v>
      </c>
      <c r="R427" s="44">
        <f t="shared" si="8"/>
        <v>1571.4768681947508</v>
      </c>
      <c r="S427" s="44">
        <f t="shared" si="8"/>
        <v>273.52166491218</v>
      </c>
      <c r="T427" s="54">
        <f t="shared" si="8"/>
        <v>791.350341530274</v>
      </c>
      <c r="U427" s="51">
        <f t="shared" si="8"/>
        <v>5940.069482669742</v>
      </c>
      <c r="V427" s="46">
        <f t="shared" si="8"/>
        <v>165.83982091107617</v>
      </c>
      <c r="W427" s="34">
        <f t="shared" si="8"/>
        <v>466.74961941973135</v>
      </c>
      <c r="X427" s="48">
        <f t="shared" si="8"/>
        <v>1025.5755479959043</v>
      </c>
      <c r="Y427" s="56">
        <f t="shared" si="8"/>
        <v>1658.1649883267119</v>
      </c>
      <c r="Z427" s="51">
        <f t="shared" si="8"/>
        <v>40886.83800839184</v>
      </c>
      <c r="AA427" s="51">
        <f t="shared" si="8"/>
        <v>1005897.7644134945</v>
      </c>
    </row>
    <row r="428" spans="1:27" ht="12.75" hidden="1">
      <c r="A428" s="188" t="s">
        <v>26</v>
      </c>
      <c r="B428" s="51">
        <f t="shared" si="5"/>
        <v>476454.542778418</v>
      </c>
      <c r="C428" s="53">
        <f t="shared" si="5"/>
        <v>378542.92829318973</v>
      </c>
      <c r="D428" s="51">
        <f t="shared" si="6"/>
        <v>228089.21583784392</v>
      </c>
      <c r="E428" s="53">
        <f aca="true" t="shared" si="13" ref="E428:N428">+E438+E448</f>
        <v>44951.71365515421</v>
      </c>
      <c r="F428" s="49">
        <f t="shared" si="13"/>
        <v>13594.157431760546</v>
      </c>
      <c r="G428" s="44">
        <f t="shared" si="13"/>
        <v>1956.434630010347</v>
      </c>
      <c r="H428" s="44">
        <f t="shared" si="13"/>
        <v>8406.877553391385</v>
      </c>
      <c r="I428" s="44">
        <f t="shared" si="13"/>
        <v>899.1332790156582</v>
      </c>
      <c r="J428" s="54">
        <f t="shared" si="13"/>
        <v>1717.2190402721005</v>
      </c>
      <c r="K428" s="51">
        <f t="shared" si="13"/>
        <v>26573.82193445004</v>
      </c>
      <c r="L428" s="49">
        <f t="shared" si="13"/>
        <v>17369.359341783453</v>
      </c>
      <c r="M428" s="54">
        <f t="shared" si="13"/>
        <v>2271.877361973594</v>
      </c>
      <c r="N428" s="51">
        <f t="shared" si="13"/>
        <v>19641.236703757044</v>
      </c>
      <c r="O428" s="72" t="s">
        <v>117</v>
      </c>
      <c r="P428" s="49">
        <f t="shared" si="8"/>
        <v>4728.632633267587</v>
      </c>
      <c r="Q428" s="44">
        <f t="shared" si="8"/>
        <v>1073.1063406475469</v>
      </c>
      <c r="R428" s="44">
        <f t="shared" si="8"/>
        <v>6699.137410314147</v>
      </c>
      <c r="S428" s="44">
        <f t="shared" si="8"/>
        <v>340.66498574053526</v>
      </c>
      <c r="T428" s="54">
        <f t="shared" si="8"/>
        <v>3048.625395440863</v>
      </c>
      <c r="U428" s="51">
        <f t="shared" si="8"/>
        <v>15890.166765410679</v>
      </c>
      <c r="V428" s="46">
        <f t="shared" si="8"/>
        <v>153.9640226636887</v>
      </c>
      <c r="W428" s="34">
        <f t="shared" si="8"/>
        <v>564.0598685364521</v>
      </c>
      <c r="X428" s="48">
        <f t="shared" si="8"/>
        <v>2002.143401368844</v>
      </c>
      <c r="Y428" s="56">
        <f t="shared" si="8"/>
        <v>2720.1672925689845</v>
      </c>
      <c r="Z428" s="51">
        <f t="shared" si="8"/>
        <v>50449.49776166622</v>
      </c>
      <c r="AA428" s="51">
        <f t="shared" si="8"/>
        <v>1243313.2910224586</v>
      </c>
    </row>
    <row r="429" spans="1:27" ht="12.75" hidden="1">
      <c r="A429" s="188" t="s">
        <v>127</v>
      </c>
      <c r="B429" s="51">
        <f t="shared" si="5"/>
        <v>137552.3320684785</v>
      </c>
      <c r="C429" s="53">
        <f t="shared" si="5"/>
        <v>158943.9232042042</v>
      </c>
      <c r="D429" s="51">
        <f>+D439+D449</f>
        <v>77280.44594866721</v>
      </c>
      <c r="E429" s="53">
        <f aca="true" t="shared" si="14" ref="E429:N429">+E439+E449</f>
        <v>17172.69153167041</v>
      </c>
      <c r="F429" s="49">
        <f t="shared" si="14"/>
        <v>6854.1082416213985</v>
      </c>
      <c r="G429" s="44">
        <f t="shared" si="14"/>
        <v>851.9847072788539</v>
      </c>
      <c r="H429" s="44">
        <f t="shared" si="14"/>
        <v>3609.741619215596</v>
      </c>
      <c r="I429" s="44">
        <f t="shared" si="14"/>
        <v>372.21603750413004</v>
      </c>
      <c r="J429" s="54">
        <f t="shared" si="14"/>
        <v>549.123590722626</v>
      </c>
      <c r="K429" s="51">
        <f t="shared" si="14"/>
        <v>12237.174196342603</v>
      </c>
      <c r="L429" s="49">
        <f t="shared" si="14"/>
        <v>10520.732972978236</v>
      </c>
      <c r="M429" s="54">
        <f t="shared" si="14"/>
        <v>1368.4673714023736</v>
      </c>
      <c r="N429" s="51">
        <f t="shared" si="14"/>
        <v>11889.20034438061</v>
      </c>
      <c r="O429" s="72" t="s">
        <v>118</v>
      </c>
      <c r="P429" s="49">
        <f t="shared" si="8"/>
        <v>2756.9537054108923</v>
      </c>
      <c r="Q429" s="44">
        <f t="shared" si="8"/>
        <v>728.2872599965484</v>
      </c>
      <c r="R429" s="44">
        <f t="shared" si="8"/>
        <v>3764.0774751807344</v>
      </c>
      <c r="S429" s="44">
        <f t="shared" si="8"/>
        <v>63.267416823728134</v>
      </c>
      <c r="T429" s="54">
        <f t="shared" si="8"/>
        <v>2033.0713857824792</v>
      </c>
      <c r="U429" s="51">
        <f t="shared" si="8"/>
        <v>9345.657243194382</v>
      </c>
      <c r="V429" s="46">
        <f t="shared" si="8"/>
        <v>77.15098878040473</v>
      </c>
      <c r="W429" s="34">
        <f t="shared" si="8"/>
        <v>263.9494269957634</v>
      </c>
      <c r="X429" s="48">
        <f t="shared" si="8"/>
        <v>771.7048571306833</v>
      </c>
      <c r="Y429" s="56">
        <f t="shared" si="8"/>
        <v>1112.8052729068513</v>
      </c>
      <c r="Z429" s="51">
        <f t="shared" si="8"/>
        <v>22915.105978521344</v>
      </c>
      <c r="AA429" s="51">
        <f t="shared" si="8"/>
        <v>448449.3357883662</v>
      </c>
    </row>
    <row r="430" spans="1:27" ht="12.75" hidden="1">
      <c r="A430" s="188" t="s">
        <v>129</v>
      </c>
      <c r="B430" s="51">
        <f t="shared" si="5"/>
        <v>407893.4440933507</v>
      </c>
      <c r="C430" s="53">
        <f t="shared" si="5"/>
        <v>297943.33053018723</v>
      </c>
      <c r="D430" s="51">
        <f>+D440+D450</f>
        <v>196873.9712499218</v>
      </c>
      <c r="E430" s="53">
        <f aca="true" t="shared" si="15" ref="E430:N430">+E440+E450</f>
        <v>37914.43314781717</v>
      </c>
      <c r="F430" s="49">
        <f t="shared" si="15"/>
        <v>10676.08412831013</v>
      </c>
      <c r="G430" s="44">
        <f t="shared" si="15"/>
        <v>1554.5893536015092</v>
      </c>
      <c r="H430" s="44">
        <f t="shared" si="15"/>
        <v>6933.407765930793</v>
      </c>
      <c r="I430" s="44">
        <f t="shared" si="15"/>
        <v>750.923803998419</v>
      </c>
      <c r="J430" s="54">
        <f t="shared" si="15"/>
        <v>1459.6281108823493</v>
      </c>
      <c r="K430" s="51">
        <f t="shared" si="15"/>
        <v>21374.6331627232</v>
      </c>
      <c r="L430" s="49">
        <f t="shared" si="15"/>
        <v>14633.99261979621</v>
      </c>
      <c r="M430" s="54">
        <f t="shared" si="15"/>
        <v>1892.7259248051394</v>
      </c>
      <c r="N430" s="51">
        <f t="shared" si="15"/>
        <v>16526.71854460135</v>
      </c>
      <c r="O430" s="72" t="s">
        <v>119</v>
      </c>
      <c r="P430" s="49">
        <f t="shared" si="8"/>
        <v>3500.5731131653783</v>
      </c>
      <c r="Q430" s="44">
        <f t="shared" si="8"/>
        <v>768.63517293746</v>
      </c>
      <c r="R430" s="44">
        <f t="shared" si="8"/>
        <v>4734.295139686526</v>
      </c>
      <c r="S430" s="44">
        <f t="shared" si="8"/>
        <v>307.79342957823314</v>
      </c>
      <c r="T430" s="54">
        <f t="shared" si="8"/>
        <v>2629.024797025378</v>
      </c>
      <c r="U430" s="51">
        <f t="shared" si="8"/>
        <v>11940.321652392977</v>
      </c>
      <c r="V430" s="46">
        <f t="shared" si="8"/>
        <v>144.99261041937245</v>
      </c>
      <c r="W430" s="34">
        <f t="shared" si="8"/>
        <v>414.944507105473</v>
      </c>
      <c r="X430" s="48">
        <f t="shared" si="8"/>
        <v>1581.6416993174787</v>
      </c>
      <c r="Y430" s="56">
        <f t="shared" si="8"/>
        <v>2141.578816842324</v>
      </c>
      <c r="Z430" s="51">
        <f t="shared" si="8"/>
        <v>41005.73467952601</v>
      </c>
      <c r="AA430" s="51">
        <f t="shared" si="8"/>
        <v>1033614.165877363</v>
      </c>
    </row>
    <row r="431" spans="1:27" s="174" customFormat="1" ht="13.5" hidden="1" thickBot="1">
      <c r="A431" s="156" t="s">
        <v>33</v>
      </c>
      <c r="B431" s="191">
        <v>2486914.418019074</v>
      </c>
      <c r="C431" s="198">
        <v>1582563.426248607</v>
      </c>
      <c r="D431" s="191">
        <v>1483121.4930673048</v>
      </c>
      <c r="E431" s="198">
        <v>189889.7816802651</v>
      </c>
      <c r="F431" s="196">
        <v>67430.775481775</v>
      </c>
      <c r="G431" s="193">
        <v>6946.105620062383</v>
      </c>
      <c r="H431" s="193">
        <v>25266.352158221525</v>
      </c>
      <c r="I431" s="193">
        <v>4748.690536479389</v>
      </c>
      <c r="J431" s="199">
        <v>6883.275107435458</v>
      </c>
      <c r="K431" s="191">
        <v>111275.19890397374</v>
      </c>
      <c r="L431" s="196">
        <v>91911.34483524159</v>
      </c>
      <c r="M431" s="199">
        <v>16923.534581501284</v>
      </c>
      <c r="N431" s="191">
        <v>108834.87941674286</v>
      </c>
      <c r="O431" s="193" t="s">
        <v>120</v>
      </c>
      <c r="P431" s="196">
        <v>38922.91821722263</v>
      </c>
      <c r="Q431" s="193">
        <v>7137.307217495671</v>
      </c>
      <c r="R431" s="193">
        <v>48173.73490016007</v>
      </c>
      <c r="S431" s="193">
        <v>3950.1118805874958</v>
      </c>
      <c r="T431" s="199">
        <v>13163.07561036354</v>
      </c>
      <c r="U431" s="191">
        <v>111347.1478258294</v>
      </c>
      <c r="V431" s="167">
        <v>1088.3597521256513</v>
      </c>
      <c r="W431" s="164">
        <v>4245.011911431956</v>
      </c>
      <c r="X431" s="165">
        <v>7758.235565736973</v>
      </c>
      <c r="Y431" s="168">
        <v>13091.607229294581</v>
      </c>
      <c r="Z431" s="191">
        <v>302019.4469690692</v>
      </c>
      <c r="AA431" s="191">
        <v>6389057.941713482</v>
      </c>
    </row>
    <row r="432" spans="1:27" ht="14.25" hidden="1" thickBot="1" thickTop="1">
      <c r="A432" s="169" t="s">
        <v>20</v>
      </c>
      <c r="B432" s="88"/>
      <c r="C432" s="40"/>
      <c r="D432" s="5"/>
      <c r="E432" s="5"/>
      <c r="F432" s="10"/>
      <c r="G432" s="10"/>
      <c r="H432" s="10"/>
      <c r="I432" s="10"/>
      <c r="J432" s="10"/>
      <c r="K432" s="90"/>
      <c r="L432" s="10"/>
      <c r="M432" s="10"/>
      <c r="N432" s="89"/>
      <c r="O432" s="73" t="s">
        <v>20</v>
      </c>
      <c r="P432" s="91"/>
      <c r="Q432" s="10"/>
      <c r="R432" s="10"/>
      <c r="S432" s="10"/>
      <c r="T432" s="10"/>
      <c r="U432" s="90"/>
      <c r="V432" s="10"/>
      <c r="W432" s="10"/>
      <c r="X432" s="10"/>
      <c r="Y432" s="5"/>
      <c r="Z432" s="5"/>
      <c r="AA432" s="74"/>
    </row>
    <row r="433" spans="1:27" ht="13.5" hidden="1" thickTop="1">
      <c r="A433" s="188" t="s">
        <v>25</v>
      </c>
      <c r="B433" s="62">
        <v>1172491.6278512462</v>
      </c>
      <c r="C433" s="62">
        <v>978908.4553592991</v>
      </c>
      <c r="D433" s="62">
        <v>14646.400425275744</v>
      </c>
      <c r="E433" s="62">
        <v>20953.76119127309</v>
      </c>
      <c r="F433" s="64">
        <v>38145.308605037775</v>
      </c>
      <c r="G433" s="65">
        <v>3720.089907459447</v>
      </c>
      <c r="H433" s="65">
        <v>14201.810644732765</v>
      </c>
      <c r="I433" s="65">
        <v>2559.001430949701</v>
      </c>
      <c r="J433" s="41">
        <v>3428.5835175865964</v>
      </c>
      <c r="K433" s="61">
        <f aca="true" t="shared" si="16" ref="K433:K440">+J433+I433+G433+H433+F433</f>
        <v>62054.79410576628</v>
      </c>
      <c r="L433" s="64">
        <v>11972.142845969935</v>
      </c>
      <c r="M433" s="41">
        <v>2451.114929857963</v>
      </c>
      <c r="N433" s="61">
        <f>+M433+L433</f>
        <v>14423.257775827897</v>
      </c>
      <c r="O433" s="72" t="s">
        <v>112</v>
      </c>
      <c r="P433" s="99">
        <v>25882.38038906702</v>
      </c>
      <c r="Q433" s="65">
        <v>1440.2649088037535</v>
      </c>
      <c r="R433" s="65">
        <v>7028.012701460599</v>
      </c>
      <c r="S433" s="65">
        <v>604.8653846255287</v>
      </c>
      <c r="T433" s="41">
        <v>1752.3930723393012</v>
      </c>
      <c r="U433" s="61">
        <f aca="true" t="shared" si="17" ref="U433:U440">SUM(P433:T433)</f>
        <v>36707.916456296196</v>
      </c>
      <c r="V433" s="45">
        <v>610.1940665835454</v>
      </c>
      <c r="W433" s="33">
        <v>2600.6720514458348</v>
      </c>
      <c r="X433" s="47">
        <v>5314.47950299913</v>
      </c>
      <c r="Y433" s="60">
        <f aca="true" t="shared" si="18" ref="Y433:Y440">+V433+W433+X433</f>
        <v>8525.345621028511</v>
      </c>
      <c r="Z433" s="61">
        <v>114457.7236229398</v>
      </c>
      <c r="AA433" s="92">
        <f>SUM(B433:E433,8!K433,N433,U433,Y433,Z433)</f>
        <v>2423169.2824089527</v>
      </c>
    </row>
    <row r="434" spans="1:37" ht="12.75" hidden="1">
      <c r="A434" s="188" t="s">
        <v>30</v>
      </c>
      <c r="B434" s="63">
        <v>928310.8564845402</v>
      </c>
      <c r="C434" s="63">
        <v>670849.7876944822</v>
      </c>
      <c r="D434" s="63">
        <v>2330.6534146637478</v>
      </c>
      <c r="E434" s="63">
        <v>14891.932636988171</v>
      </c>
      <c r="F434" s="66">
        <v>14717.34067867812</v>
      </c>
      <c r="G434" s="67">
        <v>1885.4427601528248</v>
      </c>
      <c r="H434" s="67">
        <v>9173.91172374757</v>
      </c>
      <c r="I434" s="67">
        <v>1759.6333383459069</v>
      </c>
      <c r="J434" s="41">
        <v>2648.1764794271535</v>
      </c>
      <c r="K434" s="51">
        <f t="shared" si="16"/>
        <v>30184.504980351576</v>
      </c>
      <c r="L434" s="66">
        <v>1591.9669550950682</v>
      </c>
      <c r="M434" s="41">
        <v>416.167686856912</v>
      </c>
      <c r="N434" s="51">
        <f aca="true" t="shared" si="19" ref="N434:N440">+M434+L434</f>
        <v>2008.1346419519803</v>
      </c>
      <c r="O434" s="72" t="s">
        <v>113</v>
      </c>
      <c r="P434" s="100">
        <v>3498.9994086546894</v>
      </c>
      <c r="Q434" s="67">
        <v>369.52002292088144</v>
      </c>
      <c r="R434" s="67">
        <v>1218.290343340769</v>
      </c>
      <c r="S434" s="67">
        <v>186.4090881166711</v>
      </c>
      <c r="T434" s="41">
        <v>394.63281490439243</v>
      </c>
      <c r="U434" s="51">
        <f t="shared" si="17"/>
        <v>5667.851677937403</v>
      </c>
      <c r="V434" s="46">
        <v>574.8412345967299</v>
      </c>
      <c r="W434" s="34">
        <v>1351.3009190352168</v>
      </c>
      <c r="X434" s="48">
        <v>2701.6839505910307</v>
      </c>
      <c r="Y434" s="56">
        <f t="shared" si="18"/>
        <v>4627.826104222977</v>
      </c>
      <c r="Z434" s="51">
        <v>66179.22294655288</v>
      </c>
      <c r="AA434" s="93">
        <f>SUM(B434:E434,8!K434,N434,U434,Y434,Z434)</f>
        <v>1725050.770581691</v>
      </c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</row>
    <row r="435" spans="1:37" ht="12.75" hidden="1">
      <c r="A435" s="188" t="s">
        <v>31</v>
      </c>
      <c r="B435" s="63">
        <v>27228.45604516298</v>
      </c>
      <c r="C435" s="63">
        <v>20239.571964835344</v>
      </c>
      <c r="D435" s="63">
        <v>109.55600128049689</v>
      </c>
      <c r="E435" s="63">
        <v>697.2115134192007</v>
      </c>
      <c r="F435" s="66">
        <v>602.8425141935688</v>
      </c>
      <c r="G435" s="67">
        <v>127.58713974051098</v>
      </c>
      <c r="H435" s="67">
        <v>466.1360555964999</v>
      </c>
      <c r="I435" s="67">
        <v>105.83709150401538</v>
      </c>
      <c r="J435" s="41">
        <v>149.18628462871993</v>
      </c>
      <c r="K435" s="51">
        <f t="shared" si="16"/>
        <v>1451.589085663315</v>
      </c>
      <c r="L435" s="66">
        <v>48.06869241668814</v>
      </c>
      <c r="M435" s="41">
        <v>31.423156205097985</v>
      </c>
      <c r="N435" s="51">
        <f t="shared" si="19"/>
        <v>79.49184862178612</v>
      </c>
      <c r="O435" s="72" t="s">
        <v>114</v>
      </c>
      <c r="P435" s="100">
        <v>262.6404465166601</v>
      </c>
      <c r="Q435" s="67">
        <v>32.40308968856542</v>
      </c>
      <c r="R435" s="67">
        <v>104.25115487758161</v>
      </c>
      <c r="S435" s="67">
        <v>17.55613245892849</v>
      </c>
      <c r="T435" s="41">
        <v>28.959919402733235</v>
      </c>
      <c r="U435" s="51">
        <f t="shared" si="17"/>
        <v>445.8107429444689</v>
      </c>
      <c r="V435" s="46">
        <v>36.77281257267844</v>
      </c>
      <c r="W435" s="34">
        <v>102.23641815891239</v>
      </c>
      <c r="X435" s="48">
        <v>143.40312512574872</v>
      </c>
      <c r="Y435" s="56">
        <f t="shared" si="18"/>
        <v>282.41235585733955</v>
      </c>
      <c r="Z435" s="51">
        <v>2617.5977604020773</v>
      </c>
      <c r="AA435" s="93">
        <f>SUM(B435:E435,8!K435,N435,U435,Y435,Z435)</f>
        <v>53151.69731818701</v>
      </c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</row>
    <row r="436" spans="1:37" ht="12.75" hidden="1">
      <c r="A436" s="188" t="s">
        <v>32</v>
      </c>
      <c r="B436" s="63">
        <v>29921.08625262999</v>
      </c>
      <c r="C436" s="63">
        <v>28561.038263318165</v>
      </c>
      <c r="D436" s="63">
        <v>116.53142267771786</v>
      </c>
      <c r="E436" s="63">
        <v>714.9351855445137</v>
      </c>
      <c r="F436" s="66">
        <v>775.8624376496281</v>
      </c>
      <c r="G436" s="67">
        <v>82.80518785851078</v>
      </c>
      <c r="H436" s="67">
        <v>346.67087220608505</v>
      </c>
      <c r="I436" s="67">
        <v>77.71121163124523</v>
      </c>
      <c r="J436" s="41">
        <v>78.58176944636159</v>
      </c>
      <c r="K436" s="51">
        <f t="shared" si="16"/>
        <v>1361.631478791831</v>
      </c>
      <c r="L436" s="66">
        <v>55.69640168813411</v>
      </c>
      <c r="M436" s="41">
        <v>31.274778483542377</v>
      </c>
      <c r="N436" s="51">
        <f t="shared" si="19"/>
        <v>86.97118017167648</v>
      </c>
      <c r="O436" s="72" t="s">
        <v>115</v>
      </c>
      <c r="P436" s="100">
        <v>276.0979684028925</v>
      </c>
      <c r="Q436" s="67">
        <v>38.436818581406854</v>
      </c>
      <c r="R436" s="67">
        <v>88.77094111152948</v>
      </c>
      <c r="S436" s="67">
        <v>17.3465843481619</v>
      </c>
      <c r="T436" s="41">
        <v>37.92169570956537</v>
      </c>
      <c r="U436" s="51">
        <f t="shared" si="17"/>
        <v>458.5740081535561</v>
      </c>
      <c r="V436" s="46">
        <v>36.010853400880606</v>
      </c>
      <c r="W436" s="34">
        <v>112.08431155990363</v>
      </c>
      <c r="X436" s="48">
        <v>159.30068056669134</v>
      </c>
      <c r="Y436" s="56">
        <f t="shared" si="18"/>
        <v>307.39584552747556</v>
      </c>
      <c r="Z436" s="51">
        <v>2905.168451846979</v>
      </c>
      <c r="AA436" s="93">
        <f>SUM(B436:E436,8!K436,N436,U436,Y436,Z436)</f>
        <v>64433.332088661904</v>
      </c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</row>
    <row r="437" spans="1:37" ht="12.75" hidden="1">
      <c r="A437" s="188" t="s">
        <v>29</v>
      </c>
      <c r="B437" s="63">
        <v>445304.04410327657</v>
      </c>
      <c r="C437" s="63">
        <v>343232.82474895974</v>
      </c>
      <c r="D437" s="63">
        <v>1050.3341662578632</v>
      </c>
      <c r="E437" s="63">
        <v>6640.86704346968</v>
      </c>
      <c r="F437" s="66">
        <v>7982.687761175506</v>
      </c>
      <c r="G437" s="67">
        <v>946.5123599387643</v>
      </c>
      <c r="H437" s="67">
        <v>5122.229782034747</v>
      </c>
      <c r="I437" s="67">
        <v>648.9810729356809</v>
      </c>
      <c r="J437" s="41">
        <v>1078.01956813999</v>
      </c>
      <c r="K437" s="51">
        <f t="shared" si="16"/>
        <v>15778.430544224688</v>
      </c>
      <c r="L437" s="66">
        <v>752.0113084855126</v>
      </c>
      <c r="M437" s="41">
        <v>201.73046960898566</v>
      </c>
      <c r="N437" s="51">
        <f t="shared" si="19"/>
        <v>953.7417780944983</v>
      </c>
      <c r="O437" s="72" t="s">
        <v>116</v>
      </c>
      <c r="P437" s="100">
        <v>2163.6138181554584</v>
      </c>
      <c r="Q437" s="67">
        <v>194.10225271463375</v>
      </c>
      <c r="R437" s="67">
        <v>453.07703604590296</v>
      </c>
      <c r="S437" s="67">
        <v>112.52166491218</v>
      </c>
      <c r="T437" s="41">
        <v>173.18573741244515</v>
      </c>
      <c r="U437" s="51">
        <f t="shared" si="17"/>
        <v>3096.50050924062</v>
      </c>
      <c r="V437" s="46">
        <v>139.58982091107617</v>
      </c>
      <c r="W437" s="34">
        <v>453.62461941973135</v>
      </c>
      <c r="X437" s="48">
        <v>1003.0755479959043</v>
      </c>
      <c r="Y437" s="56">
        <f t="shared" si="18"/>
        <v>1596.2899883267119</v>
      </c>
      <c r="Z437" s="51">
        <v>32259.540766638736</v>
      </c>
      <c r="AA437" s="93">
        <f>SUM(B437:E437,8!K437,N437,U437,Y437,Z437)</f>
        <v>849912.5736484892</v>
      </c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</row>
    <row r="438" spans="1:37" ht="12.75" hidden="1">
      <c r="A438" s="188" t="s">
        <v>26</v>
      </c>
      <c r="B438" s="63">
        <v>470090.9585735168</v>
      </c>
      <c r="C438" s="63">
        <v>370728.4371491133</v>
      </c>
      <c r="D438" s="63">
        <v>1625.9025019116482</v>
      </c>
      <c r="E438" s="63">
        <v>9014.18049588709</v>
      </c>
      <c r="F438" s="66">
        <v>10298.072272483396</v>
      </c>
      <c r="G438" s="67">
        <v>1822.1619027376198</v>
      </c>
      <c r="H438" s="67">
        <v>7339.032531746363</v>
      </c>
      <c r="I438" s="67">
        <v>833.3832790156582</v>
      </c>
      <c r="J438" s="41">
        <v>1620.2190402721005</v>
      </c>
      <c r="K438" s="51">
        <f t="shared" si="16"/>
        <v>21912.86902625514</v>
      </c>
      <c r="L438" s="66">
        <v>1099.1652237439769</v>
      </c>
      <c r="M438" s="41">
        <v>349.3564990769859</v>
      </c>
      <c r="N438" s="51">
        <f t="shared" si="19"/>
        <v>1448.5217228209629</v>
      </c>
      <c r="O438" s="72" t="s">
        <v>117</v>
      </c>
      <c r="P438" s="100">
        <v>2763.5291351025985</v>
      </c>
      <c r="Q438" s="67">
        <v>240.8015232427296</v>
      </c>
      <c r="R438" s="67">
        <v>763.2226732088992</v>
      </c>
      <c r="S438" s="67">
        <v>144.3695311950807</v>
      </c>
      <c r="T438" s="41">
        <v>282.6864262918723</v>
      </c>
      <c r="U438" s="51">
        <f t="shared" si="17"/>
        <v>4194.60928904118</v>
      </c>
      <c r="V438" s="46">
        <v>128.50568933035535</v>
      </c>
      <c r="W438" s="34">
        <v>540.5712321728157</v>
      </c>
      <c r="X438" s="48">
        <v>1943.143401368844</v>
      </c>
      <c r="Y438" s="56">
        <f t="shared" si="18"/>
        <v>2612.220322872015</v>
      </c>
      <c r="Z438" s="51">
        <v>37052.36485352496</v>
      </c>
      <c r="AA438" s="93">
        <f>SUM(B438:E438,8!K438,N438,U438,Y438,Z438)</f>
        <v>918680.0639349429</v>
      </c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</row>
    <row r="439" spans="1:37" ht="12.75" hidden="1">
      <c r="A439" s="188" t="s">
        <v>127</v>
      </c>
      <c r="B439" s="63">
        <v>134855.36610373022</v>
      </c>
      <c r="C439" s="63">
        <v>153732.77318422802</v>
      </c>
      <c r="D439" s="63">
        <v>544.4267444766051</v>
      </c>
      <c r="E439" s="63">
        <v>3583.2247603522937</v>
      </c>
      <c r="F439" s="66">
        <v>4094.159110795081</v>
      </c>
      <c r="G439" s="67">
        <v>717.7119800061266</v>
      </c>
      <c r="H439" s="67">
        <v>2780.4442166181934</v>
      </c>
      <c r="I439" s="67">
        <v>306.46603750413004</v>
      </c>
      <c r="J439" s="41">
        <v>485.1235907226259</v>
      </c>
      <c r="K439" s="51">
        <f t="shared" si="16"/>
        <v>8383.904935646156</v>
      </c>
      <c r="L439" s="66">
        <v>383.74171022506204</v>
      </c>
      <c r="M439" s="41">
        <v>106.35862425788143</v>
      </c>
      <c r="N439" s="51">
        <f t="shared" si="19"/>
        <v>490.1003344829435</v>
      </c>
      <c r="O439" s="72" t="s">
        <v>118</v>
      </c>
      <c r="P439" s="100">
        <v>1538.8625698555525</v>
      </c>
      <c r="Q439" s="67">
        <v>98.03209294138131</v>
      </c>
      <c r="R439" s="67">
        <v>314.8680656108618</v>
      </c>
      <c r="S439" s="67">
        <v>63.267416823728134</v>
      </c>
      <c r="T439" s="41">
        <v>140.38807174206536</v>
      </c>
      <c r="U439" s="51">
        <f t="shared" si="17"/>
        <v>2155.418216973589</v>
      </c>
      <c r="V439" s="46">
        <v>51.69265544707139</v>
      </c>
      <c r="W439" s="34">
        <v>250.82442699576342</v>
      </c>
      <c r="X439" s="48">
        <v>717.2048571306833</v>
      </c>
      <c r="Y439" s="56">
        <f t="shared" si="18"/>
        <v>1019.7219395735181</v>
      </c>
      <c r="Z439" s="51">
        <v>13656.812608461405</v>
      </c>
      <c r="AA439" s="93">
        <f>SUM(B439:E439,8!K439,N439,U439,Y439,Z439)</f>
        <v>318421.74882792484</v>
      </c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</row>
    <row r="440" spans="1:37" ht="12.75" hidden="1">
      <c r="A440" s="188" t="s">
        <v>129</v>
      </c>
      <c r="B440" s="63">
        <v>402204.7856882605</v>
      </c>
      <c r="C440" s="63">
        <v>291627.06982600206</v>
      </c>
      <c r="D440" s="63">
        <v>1328.4037298030448</v>
      </c>
      <c r="E440" s="63">
        <v>7466.267849710608</v>
      </c>
      <c r="F440" s="66">
        <v>8225.591324922705</v>
      </c>
      <c r="G440" s="67">
        <v>1420.316626328782</v>
      </c>
      <c r="H440" s="67">
        <v>5865.562744285772</v>
      </c>
      <c r="I440" s="67">
        <v>685.173803998419</v>
      </c>
      <c r="J440" s="41">
        <v>1362.6281108823493</v>
      </c>
      <c r="K440" s="51">
        <f t="shared" si="16"/>
        <v>17559.272610418026</v>
      </c>
      <c r="L440" s="66">
        <v>900.6223704597649</v>
      </c>
      <c r="M440" s="41">
        <v>290.0693043327739</v>
      </c>
      <c r="N440" s="51">
        <f t="shared" si="19"/>
        <v>1190.6916747925388</v>
      </c>
      <c r="O440" s="72" t="s">
        <v>119</v>
      </c>
      <c r="P440" s="100">
        <v>2118.2577988119115</v>
      </c>
      <c r="Q440" s="67">
        <v>202.3869211892082</v>
      </c>
      <c r="R440" s="67">
        <v>586.6531932252223</v>
      </c>
      <c r="S440" s="67">
        <v>111.49797503277856</v>
      </c>
      <c r="T440" s="41">
        <v>188.3248883052169</v>
      </c>
      <c r="U440" s="51">
        <f t="shared" si="17"/>
        <v>3207.1207765643376</v>
      </c>
      <c r="V440" s="46">
        <v>119.53427708603913</v>
      </c>
      <c r="W440" s="34">
        <v>391.45587074183663</v>
      </c>
      <c r="X440" s="48">
        <v>1572.6416993174787</v>
      </c>
      <c r="Y440" s="56">
        <f t="shared" si="18"/>
        <v>2083.6318471453546</v>
      </c>
      <c r="Z440" s="51">
        <v>29874.20083303412</v>
      </c>
      <c r="AA440" s="93">
        <f>SUM(B440:E440,8!K440,N440,U440,Y440,Z440)</f>
        <v>756541.4448357307</v>
      </c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</row>
    <row r="441" spans="1:27" s="174" customFormat="1" ht="13.5" hidden="1" thickBot="1">
      <c r="A441" s="156" t="s">
        <v>33</v>
      </c>
      <c r="B441" s="191">
        <v>2432225.418019074</v>
      </c>
      <c r="C441" s="191">
        <v>1529730.426248607</v>
      </c>
      <c r="D441" s="191">
        <v>16860.49306730684</v>
      </c>
      <c r="E441" s="191">
        <v>35383.78168026529</v>
      </c>
      <c r="F441" s="192">
        <v>51453.775481775</v>
      </c>
      <c r="G441" s="193">
        <v>5844.105620062383</v>
      </c>
      <c r="H441" s="193">
        <v>21725.352158221525</v>
      </c>
      <c r="I441" s="193">
        <v>4239.690536479389</v>
      </c>
      <c r="J441" s="194">
        <v>5641.275107435458</v>
      </c>
      <c r="K441" s="191">
        <v>88904.19890397377</v>
      </c>
      <c r="L441" s="192">
        <v>13282.344835241565</v>
      </c>
      <c r="M441" s="194">
        <v>2893.534581501286</v>
      </c>
      <c r="N441" s="191">
        <v>16175.879416742851</v>
      </c>
      <c r="O441" s="193" t="s">
        <v>120</v>
      </c>
      <c r="P441" s="196">
        <v>27980.918217222625</v>
      </c>
      <c r="Q441" s="193">
        <v>1825.3072174956703</v>
      </c>
      <c r="R441" s="193">
        <v>7914.73490016011</v>
      </c>
      <c r="S441" s="193">
        <v>811.1118805874958</v>
      </c>
      <c r="T441" s="194">
        <v>1980.0756103635401</v>
      </c>
      <c r="U441" s="191">
        <v>40512.14782582944</v>
      </c>
      <c r="V441" s="167">
        <v>1007.6656997732051</v>
      </c>
      <c r="W441" s="164">
        <v>3432.962087249959</v>
      </c>
      <c r="X441" s="165">
        <v>7224.52179570567</v>
      </c>
      <c r="Y441" s="168">
        <v>11665.149582728835</v>
      </c>
      <c r="Z441" s="191">
        <v>187392.44696906922</v>
      </c>
      <c r="AA441" s="197">
        <v>4358849.941713598</v>
      </c>
    </row>
    <row r="442" spans="1:37" ht="14.25" hidden="1" thickBot="1" thickTop="1">
      <c r="A442" s="170" t="s">
        <v>21</v>
      </c>
      <c r="B442" s="37"/>
      <c r="C442" s="37"/>
      <c r="D442" s="37"/>
      <c r="E442" s="37"/>
      <c r="F442" s="38"/>
      <c r="G442" s="38"/>
      <c r="H442" s="38"/>
      <c r="I442" s="38"/>
      <c r="J442" s="38"/>
      <c r="K442" s="90"/>
      <c r="L442" s="38"/>
      <c r="M442" s="38"/>
      <c r="N442" s="98"/>
      <c r="O442" s="75" t="s">
        <v>21</v>
      </c>
      <c r="P442" s="94"/>
      <c r="Q442" s="38"/>
      <c r="R442" s="38"/>
      <c r="S442" s="38"/>
      <c r="T442" s="38"/>
      <c r="U442" s="90"/>
      <c r="V442" s="38"/>
      <c r="W442" s="38"/>
      <c r="X442" s="38"/>
      <c r="Y442" s="37"/>
      <c r="Z442" s="37"/>
      <c r="AA442" s="76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</row>
    <row r="443" spans="1:37" ht="13.5" hidden="1" thickTop="1">
      <c r="A443" s="188" t="s">
        <v>25</v>
      </c>
      <c r="B443" s="62">
        <v>39312.63513634648</v>
      </c>
      <c r="C443" s="62">
        <v>46188.213827858606</v>
      </c>
      <c r="D443" s="62">
        <v>1414699.801621845</v>
      </c>
      <c r="E443" s="62">
        <v>86004.95269615132</v>
      </c>
      <c r="F443" s="64">
        <v>13136.882079238341</v>
      </c>
      <c r="G443" s="65">
        <v>1025.7272727272727</v>
      </c>
      <c r="H443" s="65">
        <v>2645.380952380953</v>
      </c>
      <c r="I443" s="65">
        <v>398.6666666666667</v>
      </c>
      <c r="J443" s="41">
        <v>374</v>
      </c>
      <c r="K443" s="61">
        <f aca="true" t="shared" si="20" ref="K443:K450">+J443+I443+G443+H443+F443</f>
        <v>17580.65697101323</v>
      </c>
      <c r="L443" s="64">
        <v>69283.95727059465</v>
      </c>
      <c r="M443" s="41">
        <v>12843.656105375474</v>
      </c>
      <c r="N443" s="61">
        <f>SUM(L443:M443)</f>
        <v>82127.61337597012</v>
      </c>
      <c r="O443" s="72" t="s">
        <v>112</v>
      </c>
      <c r="P443" s="99">
        <v>9898.166842658797</v>
      </c>
      <c r="Q443" s="65">
        <v>4528.893939393938</v>
      </c>
      <c r="R443" s="65">
        <v>36184.33610036573</v>
      </c>
      <c r="S443" s="65">
        <v>2030.7045454545453</v>
      </c>
      <c r="T443" s="41">
        <v>10468.714664002095</v>
      </c>
      <c r="U443" s="61">
        <f aca="true" t="shared" si="21" ref="U443:U448">SUM(P443:T443)</f>
        <v>63110.8160918751</v>
      </c>
      <c r="V443" s="45">
        <v>290.79924242424244</v>
      </c>
      <c r="W443" s="33">
        <v>654.8674242424242</v>
      </c>
      <c r="X443" s="47">
        <v>474.5833333333333</v>
      </c>
      <c r="Y443" s="60">
        <f>SUM(V443:X443)</f>
        <v>1420.25</v>
      </c>
      <c r="Z443" s="61">
        <v>102462.71286450156</v>
      </c>
      <c r="AA443" s="92">
        <f>SUM(B443:E443,8!K443,N443,U443,Y443,Z443)</f>
        <v>1852907.6525855614</v>
      </c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</row>
    <row r="444" spans="1:37" ht="12.75" hidden="1">
      <c r="A444" s="188" t="s">
        <v>30</v>
      </c>
      <c r="B444" s="63">
        <v>18086.621000682146</v>
      </c>
      <c r="C444" s="63">
        <v>10949.919371447018</v>
      </c>
      <c r="D444" s="63">
        <v>184012.50078619865</v>
      </c>
      <c r="E444" s="63">
        <v>70192.12621154332</v>
      </c>
      <c r="F444" s="66">
        <v>4134.821526052004</v>
      </c>
      <c r="G444" s="67">
        <v>96.27272727272728</v>
      </c>
      <c r="H444" s="67">
        <v>1599.3506493506486</v>
      </c>
      <c r="I444" s="67">
        <v>262.5833333333333</v>
      </c>
      <c r="J444" s="41">
        <v>231.125</v>
      </c>
      <c r="K444" s="51">
        <f t="shared" si="20"/>
        <v>6324.153236008713</v>
      </c>
      <c r="L444" s="66">
        <v>17571.56647741133</v>
      </c>
      <c r="M444" s="41">
        <v>2010.8504338452065</v>
      </c>
      <c r="N444" s="51">
        <f aca="true" t="shared" si="22" ref="N444:N450">SUM(L444:M444)</f>
        <v>19582.416911256536</v>
      </c>
      <c r="O444" s="72" t="s">
        <v>113</v>
      </c>
      <c r="P444" s="100">
        <v>1344.072416428905</v>
      </c>
      <c r="Q444" s="67">
        <v>999.9242424242425</v>
      </c>
      <c r="R444" s="67">
        <v>9727.449104549874</v>
      </c>
      <c r="S444" s="67">
        <v>990.724025974026</v>
      </c>
      <c r="T444" s="41">
        <v>2234.2678248432608</v>
      </c>
      <c r="U444" s="51">
        <f t="shared" si="21"/>
        <v>15296.43761422031</v>
      </c>
      <c r="V444" s="46">
        <v>13.125</v>
      </c>
      <c r="W444" s="34">
        <v>176.625</v>
      </c>
      <c r="X444" s="48">
        <v>261.25</v>
      </c>
      <c r="Y444" s="56">
        <f aca="true" t="shared" si="23" ref="Y444:Y450">SUM(V444:X444)</f>
        <v>451</v>
      </c>
      <c r="Z444" s="51">
        <v>23105.28693369872</v>
      </c>
      <c r="AA444" s="93">
        <f>SUM(B444:E444,8!K444,N444,U444,Y444,Z444)</f>
        <v>348000.4620650555</v>
      </c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</row>
    <row r="445" spans="1:37" ht="12.75" hidden="1">
      <c r="A445" s="188" t="s">
        <v>31</v>
      </c>
      <c r="B445" s="63">
        <v>362.66949546617064</v>
      </c>
      <c r="C445" s="63">
        <v>1187.308308163183</v>
      </c>
      <c r="D445" s="63">
        <v>13710.065202307434</v>
      </c>
      <c r="E445" s="63">
        <v>3341.910335449351</v>
      </c>
      <c r="F445" s="66">
        <v>163.4915293040293</v>
      </c>
      <c r="G445" s="67">
        <v>0</v>
      </c>
      <c r="H445" s="67">
        <v>19</v>
      </c>
      <c r="I445" s="67">
        <v>0</v>
      </c>
      <c r="J445" s="41">
        <v>0</v>
      </c>
      <c r="K445" s="51">
        <f t="shared" si="20"/>
        <v>182.4915293040293</v>
      </c>
      <c r="L445" s="66">
        <v>1318.4082284987549</v>
      </c>
      <c r="M445" s="41">
        <v>133.95564634622386</v>
      </c>
      <c r="N445" s="51">
        <f t="shared" si="22"/>
        <v>1452.3638748449787</v>
      </c>
      <c r="O445" s="72" t="s">
        <v>114</v>
      </c>
      <c r="P445" s="100">
        <v>245.10430497301556</v>
      </c>
      <c r="Q445" s="67">
        <v>45.90909090909091</v>
      </c>
      <c r="R445" s="67">
        <v>589.0510221699377</v>
      </c>
      <c r="S445" s="67">
        <v>0</v>
      </c>
      <c r="T445" s="41">
        <v>107.7</v>
      </c>
      <c r="U445" s="51">
        <f t="shared" si="21"/>
        <v>987.7644180520442</v>
      </c>
      <c r="V445" s="46">
        <v>0</v>
      </c>
      <c r="W445" s="34">
        <v>0</v>
      </c>
      <c r="X445" s="48">
        <v>0</v>
      </c>
      <c r="Y445" s="56">
        <f t="shared" si="23"/>
        <v>0</v>
      </c>
      <c r="Z445" s="51">
        <v>758.0379691153933</v>
      </c>
      <c r="AA445" s="93">
        <f>SUM(B445:E445,8!K445,N445,U445,Y445,Z445)</f>
        <v>21982.611132702583</v>
      </c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</row>
    <row r="446" spans="1:37" ht="12.75" hidden="1">
      <c r="A446" s="188" t="s">
        <v>32</v>
      </c>
      <c r="B446" s="63">
        <v>642.5364141828456</v>
      </c>
      <c r="C446" s="63">
        <v>929.9098039215686</v>
      </c>
      <c r="D446" s="63">
        <v>6398.783840503634</v>
      </c>
      <c r="E446" s="63">
        <v>3579.0219934351253</v>
      </c>
      <c r="F446" s="66">
        <v>125.3840293040293</v>
      </c>
      <c r="G446" s="67">
        <v>0</v>
      </c>
      <c r="H446" s="67">
        <v>48.6</v>
      </c>
      <c r="I446" s="67">
        <v>43.5</v>
      </c>
      <c r="J446" s="41">
        <v>0</v>
      </c>
      <c r="K446" s="51">
        <f t="shared" si="20"/>
        <v>217.4840293040293</v>
      </c>
      <c r="L446" s="66">
        <v>1380.970168832819</v>
      </c>
      <c r="M446" s="41">
        <v>89.76434558349453</v>
      </c>
      <c r="N446" s="51">
        <f t="shared" si="22"/>
        <v>1470.7345144163135</v>
      </c>
      <c r="O446" s="72" t="s">
        <v>115</v>
      </c>
      <c r="P446" s="100">
        <v>314.34111622417083</v>
      </c>
      <c r="Q446" s="67">
        <v>0</v>
      </c>
      <c r="R446" s="67">
        <v>611.0008753585556</v>
      </c>
      <c r="S446" s="67">
        <v>0</v>
      </c>
      <c r="T446" s="41">
        <v>160.08529411764707</v>
      </c>
      <c r="U446" s="51">
        <f t="shared" si="21"/>
        <v>1085.4272857003734</v>
      </c>
      <c r="V446" s="46">
        <v>0</v>
      </c>
      <c r="W446" s="34">
        <v>13.125</v>
      </c>
      <c r="X446" s="48">
        <v>0</v>
      </c>
      <c r="Y446" s="56">
        <f t="shared" si="23"/>
        <v>13.125</v>
      </c>
      <c r="Z446" s="51">
        <v>2104.260292555705</v>
      </c>
      <c r="AA446" s="93">
        <f>SUM(B446:E446,8!K446,N446,U446,Y446,Z446)</f>
        <v>16441.28317401959</v>
      </c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</row>
    <row r="447" spans="1:37" ht="12.75" hidden="1">
      <c r="A447" s="188" t="s">
        <v>29</v>
      </c>
      <c r="B447" s="63">
        <v>2618.942257425771</v>
      </c>
      <c r="C447" s="63">
        <v>5218.498870845039</v>
      </c>
      <c r="D447" s="63">
        <v>96335.53928457311</v>
      </c>
      <c r="E447" s="63">
        <v>26925.544877126384</v>
      </c>
      <c r="F447" s="66">
        <v>2090.2576384575796</v>
      </c>
      <c r="G447" s="67">
        <v>10.272727272727273</v>
      </c>
      <c r="H447" s="67">
        <v>733.627922077922</v>
      </c>
      <c r="I447" s="67">
        <v>152.25</v>
      </c>
      <c r="J447" s="41">
        <v>868</v>
      </c>
      <c r="K447" s="51">
        <f t="shared" si="20"/>
        <v>3854.408287808229</v>
      </c>
      <c r="L447" s="66">
        <v>8208.228886337249</v>
      </c>
      <c r="M447" s="41">
        <v>1291.2870857072678</v>
      </c>
      <c r="N447" s="51">
        <f t="shared" si="22"/>
        <v>9499.515972044517</v>
      </c>
      <c r="O447" s="72" t="s">
        <v>116</v>
      </c>
      <c r="P447" s="100">
        <v>266.6793623372705</v>
      </c>
      <c r="Q447" s="67">
        <v>679.3251748251748</v>
      </c>
      <c r="R447" s="67">
        <v>1118.3998321488477</v>
      </c>
      <c r="S447" s="67">
        <v>161</v>
      </c>
      <c r="T447" s="41">
        <v>618.1646041178288</v>
      </c>
      <c r="U447" s="51">
        <f t="shared" si="21"/>
        <v>2843.568973429122</v>
      </c>
      <c r="V447" s="46">
        <v>26.25</v>
      </c>
      <c r="W447" s="34">
        <v>13.125</v>
      </c>
      <c r="X447" s="48">
        <v>22.5</v>
      </c>
      <c r="Y447" s="56">
        <f t="shared" si="23"/>
        <v>61.875</v>
      </c>
      <c r="Z447" s="51">
        <v>8627.297241753104</v>
      </c>
      <c r="AA447" s="93">
        <f>SUM(B447:E447,8!K447,N447,U447,Y447,Z447)</f>
        <v>155985.1907650053</v>
      </c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</row>
    <row r="448" spans="1:37" ht="12.75" hidden="1">
      <c r="A448" s="188" t="s">
        <v>26</v>
      </c>
      <c r="B448" s="63">
        <v>6363.5842049011835</v>
      </c>
      <c r="C448" s="63">
        <v>7814.491144076478</v>
      </c>
      <c r="D448" s="63">
        <v>226463.31333593227</v>
      </c>
      <c r="E448" s="63">
        <v>35937.53315926712</v>
      </c>
      <c r="F448" s="66">
        <v>3296.085159277151</v>
      </c>
      <c r="G448" s="67">
        <v>134.27272727272728</v>
      </c>
      <c r="H448" s="67">
        <v>1067.8450216450212</v>
      </c>
      <c r="I448" s="67">
        <v>65.75</v>
      </c>
      <c r="J448" s="41">
        <v>97</v>
      </c>
      <c r="K448" s="51">
        <f t="shared" si="20"/>
        <v>4660.9529081948995</v>
      </c>
      <c r="L448" s="66">
        <v>16270.194118039475</v>
      </c>
      <c r="M448" s="41">
        <v>1922.520862896608</v>
      </c>
      <c r="N448" s="51">
        <f t="shared" si="22"/>
        <v>18192.71498093608</v>
      </c>
      <c r="O448" s="72" t="s">
        <v>117</v>
      </c>
      <c r="P448" s="100">
        <v>1965.103498164989</v>
      </c>
      <c r="Q448" s="67">
        <v>832.3048174048173</v>
      </c>
      <c r="R448" s="67">
        <v>5935.914737105248</v>
      </c>
      <c r="S448" s="67">
        <v>196.29545454545456</v>
      </c>
      <c r="T448" s="41">
        <v>2765.9389691489905</v>
      </c>
      <c r="U448" s="51">
        <f t="shared" si="21"/>
        <v>11695.557476369499</v>
      </c>
      <c r="V448" s="46">
        <v>25.458333333333336</v>
      </c>
      <c r="W448" s="34">
        <v>23.488636363636363</v>
      </c>
      <c r="X448" s="48">
        <v>59</v>
      </c>
      <c r="Y448" s="56">
        <f t="shared" si="23"/>
        <v>107.9469696969697</v>
      </c>
      <c r="Z448" s="51">
        <v>13397.13290814126</v>
      </c>
      <c r="AA448" s="93">
        <f>SUM(B448:E448,8!K448,N448,U448,Y448,Z448)</f>
        <v>324633.22708751576</v>
      </c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</row>
    <row r="449" spans="1:37" ht="12.75" hidden="1">
      <c r="A449" s="188" t="s">
        <v>127</v>
      </c>
      <c r="B449" s="63">
        <v>2696.9659647482767</v>
      </c>
      <c r="C449" s="63">
        <v>5211.150019976201</v>
      </c>
      <c r="D449" s="63">
        <v>76736.01920419061</v>
      </c>
      <c r="E449" s="63">
        <v>13589.466771318119</v>
      </c>
      <c r="F449" s="66">
        <v>2759.9491308263177</v>
      </c>
      <c r="G449" s="67">
        <v>134.27272727272728</v>
      </c>
      <c r="H449" s="67">
        <v>829.2974025974027</v>
      </c>
      <c r="I449" s="67">
        <v>65.75</v>
      </c>
      <c r="J449" s="41">
        <v>64</v>
      </c>
      <c r="K449" s="51">
        <f t="shared" si="20"/>
        <v>3853.2692606964474</v>
      </c>
      <c r="L449" s="66">
        <v>10136.991262753174</v>
      </c>
      <c r="M449" s="41">
        <v>1262.108747144492</v>
      </c>
      <c r="N449" s="51">
        <f t="shared" si="22"/>
        <v>11399.100009897666</v>
      </c>
      <c r="O449" s="72" t="s">
        <v>118</v>
      </c>
      <c r="P449" s="100">
        <v>1218.09113555534</v>
      </c>
      <c r="Q449" s="67">
        <v>630.2551670551671</v>
      </c>
      <c r="R449" s="67">
        <v>3449.2094095698726</v>
      </c>
      <c r="S449" s="67">
        <v>0</v>
      </c>
      <c r="T449" s="41">
        <v>1892.6833140404137</v>
      </c>
      <c r="U449" s="51">
        <f>SUM(P449:T449)</f>
        <v>7190.239026220794</v>
      </c>
      <c r="V449" s="46">
        <v>25.458333333333336</v>
      </c>
      <c r="W449" s="34">
        <v>13.125</v>
      </c>
      <c r="X449" s="48">
        <v>54.5</v>
      </c>
      <c r="Y449" s="56">
        <f t="shared" si="23"/>
        <v>93.08333333333334</v>
      </c>
      <c r="Z449" s="51">
        <v>9258.293370059937</v>
      </c>
      <c r="AA449" s="93">
        <f>SUM(B449:E449,8!K449,N449,U449,Y449,Z449)</f>
        <v>130027.58696044137</v>
      </c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</row>
    <row r="450" spans="1:37" ht="12.75" hidden="1">
      <c r="A450" s="188" t="s">
        <v>129</v>
      </c>
      <c r="B450" s="63">
        <v>5688.65840509019</v>
      </c>
      <c r="C450" s="63">
        <v>6316.260704185165</v>
      </c>
      <c r="D450" s="63">
        <v>195545.56752011876</v>
      </c>
      <c r="E450" s="63">
        <v>30448.165298106564</v>
      </c>
      <c r="F450" s="66">
        <v>2450.4928033874257</v>
      </c>
      <c r="G450" s="67">
        <v>134.27272727272728</v>
      </c>
      <c r="H450" s="67">
        <v>1067.8450216450212</v>
      </c>
      <c r="I450" s="67">
        <v>65.75</v>
      </c>
      <c r="J450" s="41">
        <v>97</v>
      </c>
      <c r="K450" s="51">
        <f t="shared" si="20"/>
        <v>3815.360552305174</v>
      </c>
      <c r="L450" s="66">
        <v>13733.370249336445</v>
      </c>
      <c r="M450" s="41">
        <v>1602.6566204723654</v>
      </c>
      <c r="N450" s="51">
        <f t="shared" si="22"/>
        <v>15336.026869808811</v>
      </c>
      <c r="O450" s="72" t="s">
        <v>119</v>
      </c>
      <c r="P450" s="100">
        <v>1382.3153143534666</v>
      </c>
      <c r="Q450" s="67">
        <v>566.2482517482517</v>
      </c>
      <c r="R450" s="67">
        <v>4147.6419464613045</v>
      </c>
      <c r="S450" s="67">
        <v>196.29545454545456</v>
      </c>
      <c r="T450" s="41">
        <v>2440.699908720161</v>
      </c>
      <c r="U450" s="51">
        <f>SUM(P450:T450)</f>
        <v>8733.20087582864</v>
      </c>
      <c r="V450" s="46">
        <v>25.458333333333336</v>
      </c>
      <c r="W450" s="34">
        <v>23.488636363636363</v>
      </c>
      <c r="X450" s="48">
        <v>9</v>
      </c>
      <c r="Y450" s="56">
        <f t="shared" si="23"/>
        <v>57.9469696969697</v>
      </c>
      <c r="Z450" s="51">
        <v>11131.533846491891</v>
      </c>
      <c r="AA450" s="93">
        <f>SUM(B450:E450,8!K450,N450,U450,Y450,Z450)</f>
        <v>277072.7210416322</v>
      </c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</row>
    <row r="451" spans="1:27" s="174" customFormat="1" ht="13.5" hidden="1" thickBot="1">
      <c r="A451" s="190" t="s">
        <v>33</v>
      </c>
      <c r="B451" s="181">
        <v>54689</v>
      </c>
      <c r="C451" s="181">
        <v>52833</v>
      </c>
      <c r="D451" s="181">
        <v>1466261</v>
      </c>
      <c r="E451" s="181">
        <v>154506</v>
      </c>
      <c r="F451" s="182">
        <v>15977</v>
      </c>
      <c r="G451" s="183">
        <v>1102</v>
      </c>
      <c r="H451" s="183">
        <v>3541</v>
      </c>
      <c r="I451" s="183">
        <v>509</v>
      </c>
      <c r="J451" s="184">
        <v>1242</v>
      </c>
      <c r="K451" s="181">
        <v>22371</v>
      </c>
      <c r="L451" s="182">
        <v>78629</v>
      </c>
      <c r="M451" s="184">
        <v>14030</v>
      </c>
      <c r="N451" s="181">
        <v>92659</v>
      </c>
      <c r="O451" s="183" t="s">
        <v>120</v>
      </c>
      <c r="P451" s="185">
        <v>10942</v>
      </c>
      <c r="Q451" s="183">
        <v>5312</v>
      </c>
      <c r="R451" s="183">
        <v>40259</v>
      </c>
      <c r="S451" s="183">
        <v>3139</v>
      </c>
      <c r="T451" s="184">
        <v>11183</v>
      </c>
      <c r="U451" s="181">
        <v>70835</v>
      </c>
      <c r="V451" s="391">
        <v>80.69405235244625</v>
      </c>
      <c r="W451" s="392">
        <v>812.0498241819971</v>
      </c>
      <c r="X451" s="393">
        <v>533.7137700313027</v>
      </c>
      <c r="Y451" s="394">
        <v>1426.457646565746</v>
      </c>
      <c r="Z451" s="181">
        <v>114627</v>
      </c>
      <c r="AA451" s="186">
        <v>2030207.4576465634</v>
      </c>
    </row>
    <row r="452" spans="1:27" ht="13.5" hidden="1" thickTop="1">
      <c r="A452" s="188"/>
      <c r="B452" s="77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95"/>
      <c r="O452" s="72"/>
      <c r="P452" s="77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78"/>
    </row>
    <row r="453" spans="1:27" ht="13.5" hidden="1" thickBot="1">
      <c r="A453" s="189"/>
      <c r="B453" s="79"/>
      <c r="C453" s="21"/>
      <c r="D453" s="14"/>
      <c r="E453" s="14"/>
      <c r="F453" s="14"/>
      <c r="G453" s="14"/>
      <c r="H453" s="404"/>
      <c r="I453" s="14"/>
      <c r="J453" s="14"/>
      <c r="K453" s="14"/>
      <c r="L453" s="14"/>
      <c r="M453" s="14"/>
      <c r="N453" s="97"/>
      <c r="O453" s="96"/>
      <c r="P453" s="77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80"/>
    </row>
    <row r="454" spans="1:27" s="403" customFormat="1" ht="39" hidden="1" thickTop="1">
      <c r="A454" s="267">
        <v>2003</v>
      </c>
      <c r="B454" s="120" t="s">
        <v>75</v>
      </c>
      <c r="C454" s="120" t="s">
        <v>74</v>
      </c>
      <c r="D454" s="120" t="s">
        <v>0</v>
      </c>
      <c r="E454" s="120" t="s">
        <v>3</v>
      </c>
      <c r="F454" s="401" t="s">
        <v>47</v>
      </c>
      <c r="G454" s="124" t="s">
        <v>49</v>
      </c>
      <c r="H454" s="124" t="s">
        <v>48</v>
      </c>
      <c r="I454" s="124" t="s">
        <v>50</v>
      </c>
      <c r="J454" s="123" t="s">
        <v>51</v>
      </c>
      <c r="K454" s="120" t="s">
        <v>52</v>
      </c>
      <c r="L454" s="401" t="s">
        <v>45</v>
      </c>
      <c r="M454" s="123" t="s">
        <v>56</v>
      </c>
      <c r="N454" s="120" t="s">
        <v>46</v>
      </c>
      <c r="O454" s="278">
        <v>2003</v>
      </c>
      <c r="P454" s="401" t="s">
        <v>40</v>
      </c>
      <c r="Q454" s="124" t="s">
        <v>41</v>
      </c>
      <c r="R454" s="124" t="s">
        <v>42</v>
      </c>
      <c r="S454" s="124" t="s">
        <v>43</v>
      </c>
      <c r="T454" s="123" t="s">
        <v>44</v>
      </c>
      <c r="U454" s="120" t="s">
        <v>65</v>
      </c>
      <c r="V454" s="401" t="s">
        <v>72</v>
      </c>
      <c r="W454" s="124" t="s">
        <v>67</v>
      </c>
      <c r="X454" s="123" t="s">
        <v>68</v>
      </c>
      <c r="Y454" s="120" t="s">
        <v>69</v>
      </c>
      <c r="Z454" s="120" t="s">
        <v>70</v>
      </c>
      <c r="AA454" s="120" t="s">
        <v>53</v>
      </c>
    </row>
    <row r="455" spans="1:27" ht="12.75" hidden="1">
      <c r="A455" s="155" t="s">
        <v>5</v>
      </c>
      <c r="B455" s="29"/>
      <c r="C455" s="29"/>
      <c r="D455" s="29"/>
      <c r="E455" s="29"/>
      <c r="F455" s="6"/>
      <c r="G455" s="27"/>
      <c r="H455" s="27"/>
      <c r="I455" s="27"/>
      <c r="J455" s="28"/>
      <c r="K455" s="29"/>
      <c r="L455" s="30"/>
      <c r="M455" s="30"/>
      <c r="N455" s="29"/>
      <c r="O455" s="43"/>
      <c r="P455" s="30"/>
      <c r="Q455" s="30"/>
      <c r="R455" s="30"/>
      <c r="S455" s="30"/>
      <c r="T455" s="30"/>
      <c r="U455" s="29"/>
      <c r="V455" s="6"/>
      <c r="W455" s="27"/>
      <c r="X455" s="28"/>
      <c r="Y455" s="29"/>
      <c r="Z455" s="29"/>
      <c r="AA455" s="29"/>
    </row>
    <row r="456" spans="1:27" ht="12.75" hidden="1">
      <c r="A456" s="188" t="s">
        <v>25</v>
      </c>
      <c r="B456" s="51">
        <v>1210386.357205268</v>
      </c>
      <c r="C456" s="51">
        <v>1033552.6819037211</v>
      </c>
      <c r="D456" s="51">
        <v>1276468.294393102</v>
      </c>
      <c r="E456" s="51">
        <v>113712.1937895969</v>
      </c>
      <c r="F456" s="49">
        <v>50744.05201759488</v>
      </c>
      <c r="G456" s="44">
        <v>4934.257582618</v>
      </c>
      <c r="H456" s="44">
        <v>17503.631208956125</v>
      </c>
      <c r="I456" s="44">
        <v>3438.886939966729</v>
      </c>
      <c r="J456" s="54">
        <v>4179.601809085646</v>
      </c>
      <c r="K456" s="51">
        <v>80800.42955822189</v>
      </c>
      <c r="L456" s="49">
        <v>71339.88886080742</v>
      </c>
      <c r="M456" s="54">
        <v>15853.038039011735</v>
      </c>
      <c r="N456" s="51">
        <v>87192.9268998191</v>
      </c>
      <c r="O456" s="72" t="s">
        <v>112</v>
      </c>
      <c r="P456" s="49">
        <v>23477.398477964223</v>
      </c>
      <c r="Q456" s="44">
        <v>4913.404582298291</v>
      </c>
      <c r="R456" s="44">
        <v>43867.89290564775</v>
      </c>
      <c r="S456" s="44">
        <v>3201.331664064747</v>
      </c>
      <c r="T456" s="54">
        <v>13096.02967683483</v>
      </c>
      <c r="U456" s="51">
        <v>88556.05730680977</v>
      </c>
      <c r="V456" s="46">
        <v>944.336675785367</v>
      </c>
      <c r="W456" s="34">
        <v>3017.0265604929095</v>
      </c>
      <c r="X456" s="48">
        <v>6179.112891650475</v>
      </c>
      <c r="Y456" s="51">
        <v>10139.711422046397</v>
      </c>
      <c r="Z456" s="51">
        <v>189674.04576391375</v>
      </c>
      <c r="AA456" s="51">
        <v>4090482.698242449</v>
      </c>
    </row>
    <row r="457" spans="1:27" ht="12.75" hidden="1">
      <c r="A457" s="188" t="s">
        <v>30</v>
      </c>
      <c r="B457" s="51">
        <v>1035282.752193001</v>
      </c>
      <c r="C457" s="51">
        <v>721445.437774277</v>
      </c>
      <c r="D457" s="51">
        <v>123134.6366018526</v>
      </c>
      <c r="E457" s="51">
        <v>95012.67774277284</v>
      </c>
      <c r="F457" s="49">
        <v>17672.02052696653</v>
      </c>
      <c r="G457" s="44">
        <v>2707.9412154562556</v>
      </c>
      <c r="H457" s="44">
        <v>10859.492556489387</v>
      </c>
      <c r="I457" s="44">
        <v>2483.705511579983</v>
      </c>
      <c r="J457" s="54">
        <v>2992.6761373370896</v>
      </c>
      <c r="K457" s="51">
        <v>36715.83594782927</v>
      </c>
      <c r="L457" s="49">
        <v>17419.341215614215</v>
      </c>
      <c r="M457" s="54">
        <v>3431.3057615000384</v>
      </c>
      <c r="N457" s="51">
        <v>20850.646977114255</v>
      </c>
      <c r="O457" s="72" t="s">
        <v>113</v>
      </c>
      <c r="P457" s="49">
        <v>2880.968320127521</v>
      </c>
      <c r="Q457" s="44">
        <v>1342.0372801949568</v>
      </c>
      <c r="R457" s="44">
        <v>12102.75866995621</v>
      </c>
      <c r="S457" s="44">
        <v>835.4249532834378</v>
      </c>
      <c r="T457" s="54">
        <v>2978.380992464704</v>
      </c>
      <c r="U457" s="51">
        <v>20139.570216026827</v>
      </c>
      <c r="V457" s="46">
        <v>682.6096927054132</v>
      </c>
      <c r="W457" s="34">
        <v>1566.3952960620582</v>
      </c>
      <c r="X457" s="48">
        <v>3262.1976036480282</v>
      </c>
      <c r="Y457" s="51">
        <v>5510.920239474323</v>
      </c>
      <c r="Z457" s="51">
        <v>67328.79695550162</v>
      </c>
      <c r="AA457" s="51">
        <v>2125421.2746477267</v>
      </c>
    </row>
    <row r="458" spans="1:27" ht="12.75" hidden="1">
      <c r="A458" s="188" t="s">
        <v>31</v>
      </c>
      <c r="B458" s="51">
        <v>37388.480355375345</v>
      </c>
      <c r="C458" s="51">
        <v>28730.23736785756</v>
      </c>
      <c r="D458" s="51">
        <v>13188.752123167134</v>
      </c>
      <c r="E458" s="51">
        <v>4101.660247938717</v>
      </c>
      <c r="F458" s="49">
        <v>968.6059347436577</v>
      </c>
      <c r="G458" s="44">
        <v>147.4474013732856</v>
      </c>
      <c r="H458" s="44">
        <v>557.6433085333335</v>
      </c>
      <c r="I458" s="44">
        <v>148.45543726917685</v>
      </c>
      <c r="J458" s="54">
        <v>148.51496496238923</v>
      </c>
      <c r="K458" s="51">
        <v>1970.667046881843</v>
      </c>
      <c r="L458" s="49">
        <v>1115.5064437974563</v>
      </c>
      <c r="M458" s="54">
        <v>306.33096441169494</v>
      </c>
      <c r="N458" s="51">
        <v>1421.8374082091516</v>
      </c>
      <c r="O458" s="72" t="s">
        <v>114</v>
      </c>
      <c r="P458" s="49">
        <v>267.51161127649544</v>
      </c>
      <c r="Q458" s="44">
        <v>164.54747555233786</v>
      </c>
      <c r="R458" s="44">
        <v>770.5465551879627</v>
      </c>
      <c r="S458" s="44">
        <v>24.782678555596622</v>
      </c>
      <c r="T458" s="54">
        <v>233.89834515778205</v>
      </c>
      <c r="U458" s="51">
        <v>1471.5078291745604</v>
      </c>
      <c r="V458" s="46">
        <v>32.94104964158909</v>
      </c>
      <c r="W458" s="34">
        <v>108.20704331939159</v>
      </c>
      <c r="X458" s="48">
        <v>220.43010669987672</v>
      </c>
      <c r="Y458" s="51">
        <v>361.5781996608573</v>
      </c>
      <c r="Z458" s="51">
        <v>5471.571819783496</v>
      </c>
      <c r="AA458" s="51">
        <v>94106.29239804875</v>
      </c>
    </row>
    <row r="459" spans="1:27" ht="12.75" hidden="1">
      <c r="A459" s="188" t="s">
        <v>32</v>
      </c>
      <c r="B459" s="51">
        <v>34553.42667963733</v>
      </c>
      <c r="C459" s="51">
        <v>33488.747940498404</v>
      </c>
      <c r="D459" s="51">
        <v>10126.141867813862</v>
      </c>
      <c r="E459" s="51">
        <v>4063.6974026086714</v>
      </c>
      <c r="F459" s="49">
        <v>870.8776291819395</v>
      </c>
      <c r="G459" s="44">
        <v>98.92599888985316</v>
      </c>
      <c r="H459" s="44">
        <v>350.859018481593</v>
      </c>
      <c r="I459" s="44">
        <v>96.05960690281827</v>
      </c>
      <c r="J459" s="54">
        <v>161.74048818653065</v>
      </c>
      <c r="K459" s="51">
        <v>1578.4627416427343</v>
      </c>
      <c r="L459" s="49">
        <v>1309.3891957042174</v>
      </c>
      <c r="M459" s="54">
        <v>349.7283226984176</v>
      </c>
      <c r="N459" s="51">
        <v>1659.117518402635</v>
      </c>
      <c r="O459" s="72" t="s">
        <v>115</v>
      </c>
      <c r="P459" s="49">
        <v>227.40789302687102</v>
      </c>
      <c r="Q459" s="44">
        <v>29.203625059311996</v>
      </c>
      <c r="R459" s="44">
        <v>488.5188027701662</v>
      </c>
      <c r="S459" s="44">
        <v>20.882174315138453</v>
      </c>
      <c r="T459" s="54">
        <v>49.27681635676938</v>
      </c>
      <c r="U459" s="51">
        <v>833.5991047149002</v>
      </c>
      <c r="V459" s="46">
        <v>124.82072305724884</v>
      </c>
      <c r="W459" s="34">
        <v>129.73441132611958</v>
      </c>
      <c r="X459" s="48">
        <v>306.1744711188161</v>
      </c>
      <c r="Y459" s="51">
        <v>560.7884290315963</v>
      </c>
      <c r="Z459" s="51">
        <v>4580.966461452283</v>
      </c>
      <c r="AA459" s="51">
        <v>91445.160425667</v>
      </c>
    </row>
    <row r="460" spans="1:27" ht="12.75" hidden="1">
      <c r="A460" s="188" t="s">
        <v>29</v>
      </c>
      <c r="B460" s="51">
        <v>468018.54971303575</v>
      </c>
      <c r="C460" s="51">
        <v>349409.72630842536</v>
      </c>
      <c r="D460" s="51">
        <v>51695.784625875116</v>
      </c>
      <c r="E460" s="51">
        <v>37508.91492850097</v>
      </c>
      <c r="F460" s="49">
        <v>9629.472635756816</v>
      </c>
      <c r="G460" s="44">
        <v>1221.4838363924769</v>
      </c>
      <c r="H460" s="44">
        <v>6311.070829943666</v>
      </c>
      <c r="I460" s="44">
        <v>912.2594970167931</v>
      </c>
      <c r="J460" s="54">
        <v>1523.5393103688202</v>
      </c>
      <c r="K460" s="51">
        <v>19597.826109478552</v>
      </c>
      <c r="L460" s="49">
        <v>8962.26872533176</v>
      </c>
      <c r="M460" s="54">
        <v>1267.4845153768283</v>
      </c>
      <c r="N460" s="51">
        <v>10229.753240708587</v>
      </c>
      <c r="O460" s="72" t="s">
        <v>116</v>
      </c>
      <c r="P460" s="49">
        <v>1264.1207065328308</v>
      </c>
      <c r="Q460" s="44">
        <v>386.01602704246613</v>
      </c>
      <c r="R460" s="44">
        <v>2403.618588962724</v>
      </c>
      <c r="S460" s="44">
        <v>92.10762241495183</v>
      </c>
      <c r="T460" s="54">
        <v>1345.6520587224522</v>
      </c>
      <c r="U460" s="51">
        <v>5500.669136201379</v>
      </c>
      <c r="V460" s="46">
        <v>223.76594126727653</v>
      </c>
      <c r="W460" s="34">
        <v>477.4040948558395</v>
      </c>
      <c r="X460" s="48">
        <v>1279.92022792396</v>
      </c>
      <c r="Y460" s="51">
        <v>1981.0902640470763</v>
      </c>
      <c r="Z460" s="51">
        <v>31924.670467687112</v>
      </c>
      <c r="AA460" s="51">
        <v>975866.9847940014</v>
      </c>
    </row>
    <row r="461" spans="1:27" ht="12.75" hidden="1">
      <c r="A461" s="188" t="s">
        <v>26</v>
      </c>
      <c r="B461" s="51">
        <v>482473.6764632249</v>
      </c>
      <c r="C461" s="51">
        <v>382041.0145481044</v>
      </c>
      <c r="D461" s="51">
        <v>192808.63294161583</v>
      </c>
      <c r="E461" s="51">
        <v>44709.0220836117</v>
      </c>
      <c r="F461" s="49">
        <v>11798.695758172998</v>
      </c>
      <c r="G461" s="44">
        <v>2221.7858038462446</v>
      </c>
      <c r="H461" s="44">
        <v>8852.691557547052</v>
      </c>
      <c r="I461" s="44">
        <v>1048.4076608487385</v>
      </c>
      <c r="J461" s="54">
        <v>1827.538746121987</v>
      </c>
      <c r="K461" s="51">
        <v>25749.119526537026</v>
      </c>
      <c r="L461" s="49">
        <v>12689.849417037785</v>
      </c>
      <c r="M461" s="54">
        <v>2500.211141354257</v>
      </c>
      <c r="N461" s="51">
        <v>15190.060558392042</v>
      </c>
      <c r="O461" s="72" t="s">
        <v>117</v>
      </c>
      <c r="P461" s="49">
        <v>2724.096850726559</v>
      </c>
      <c r="Q461" s="44">
        <v>1524.581024687784</v>
      </c>
      <c r="R461" s="44">
        <v>7195.371997907032</v>
      </c>
      <c r="S461" s="44">
        <v>1449.9993751206077</v>
      </c>
      <c r="T461" s="54">
        <v>3660.7904271133693</v>
      </c>
      <c r="U461" s="51">
        <v>16554.83967555535</v>
      </c>
      <c r="V461" s="46">
        <v>316.02712527729784</v>
      </c>
      <c r="W461" s="34">
        <v>854.0662104541357</v>
      </c>
      <c r="X461" s="48">
        <v>2187.560852905511</v>
      </c>
      <c r="Y461" s="51">
        <v>3357.6541886369437</v>
      </c>
      <c r="Z461" s="51">
        <v>44279.78844365866</v>
      </c>
      <c r="AA461" s="51">
        <v>1207163.8084293043</v>
      </c>
    </row>
    <row r="462" spans="1:27" ht="12.75" hidden="1">
      <c r="A462" s="188" t="s">
        <v>127</v>
      </c>
      <c r="B462" s="51">
        <v>148881.16870969822</v>
      </c>
      <c r="C462" s="51">
        <v>169106.25743349406</v>
      </c>
      <c r="D462" s="51">
        <v>63498.309185968</v>
      </c>
      <c r="E462" s="51">
        <v>21659.909782188988</v>
      </c>
      <c r="F462" s="49">
        <v>5547.896005449187</v>
      </c>
      <c r="G462" s="44">
        <v>1020.6551499084751</v>
      </c>
      <c r="H462" s="44">
        <v>3886.592971293712</v>
      </c>
      <c r="I462" s="44">
        <v>443.6632299364447</v>
      </c>
      <c r="J462" s="54">
        <v>811.0552283010107</v>
      </c>
      <c r="K462" s="51">
        <v>11709.862584888817</v>
      </c>
      <c r="L462" s="49">
        <v>9510.84713104797</v>
      </c>
      <c r="M462" s="54">
        <v>1785.129886866</v>
      </c>
      <c r="N462" s="51">
        <v>11295.977017913972</v>
      </c>
      <c r="O462" s="72" t="s">
        <v>118</v>
      </c>
      <c r="P462" s="49">
        <v>1520.6405520656222</v>
      </c>
      <c r="Q462" s="44">
        <v>1136.7982668150264</v>
      </c>
      <c r="R462" s="44">
        <v>4014.662294270177</v>
      </c>
      <c r="S462" s="44">
        <v>1282.8210053383389</v>
      </c>
      <c r="T462" s="54">
        <v>3163.719811174465</v>
      </c>
      <c r="U462" s="51">
        <v>11118.641929663629</v>
      </c>
      <c r="V462" s="46">
        <v>151.8975290171134</v>
      </c>
      <c r="W462" s="34">
        <v>459.52227995591454</v>
      </c>
      <c r="X462" s="48">
        <v>943.8906041477395</v>
      </c>
      <c r="Y462" s="51">
        <v>1555.3104131207676</v>
      </c>
      <c r="Z462" s="51">
        <v>20786.272755723985</v>
      </c>
      <c r="AA462" s="51">
        <v>459611.7098126591</v>
      </c>
    </row>
    <row r="463" spans="1:27" ht="12.75" hidden="1">
      <c r="A463" s="188" t="s">
        <v>129</v>
      </c>
      <c r="B463" s="51">
        <v>407947.6975125531</v>
      </c>
      <c r="C463" s="51">
        <v>290305.28143780306</v>
      </c>
      <c r="D463" s="51">
        <v>155097.20758048113</v>
      </c>
      <c r="E463" s="51">
        <v>35803.09716561619</v>
      </c>
      <c r="F463" s="49">
        <v>9406.72667647186</v>
      </c>
      <c r="G463" s="44">
        <v>1721.0757383332184</v>
      </c>
      <c r="H463" s="44">
        <v>7194.555815252547</v>
      </c>
      <c r="I463" s="44">
        <v>849.644573829973</v>
      </c>
      <c r="J463" s="54">
        <v>1472.0974659824738</v>
      </c>
      <c r="K463" s="51">
        <v>20644.100269870123</v>
      </c>
      <c r="L463" s="49">
        <v>11438.554925901677</v>
      </c>
      <c r="M463" s="54">
        <v>2387.60361193829</v>
      </c>
      <c r="N463" s="51">
        <v>13826.158537839969</v>
      </c>
      <c r="O463" s="72" t="s">
        <v>119</v>
      </c>
      <c r="P463" s="49">
        <v>2139.176130476144</v>
      </c>
      <c r="Q463" s="44">
        <v>1307.946460232342</v>
      </c>
      <c r="R463" s="44">
        <v>6046.702538052505</v>
      </c>
      <c r="S463" s="44">
        <v>1418.4154416682795</v>
      </c>
      <c r="T463" s="54">
        <v>3144.274859761449</v>
      </c>
      <c r="U463" s="51">
        <v>14056.515430190719</v>
      </c>
      <c r="V463" s="46">
        <v>265.43898832636984</v>
      </c>
      <c r="W463" s="34">
        <v>722.7561752960778</v>
      </c>
      <c r="X463" s="48">
        <v>1779.1737958359954</v>
      </c>
      <c r="Y463" s="51">
        <v>2767.3689594584416</v>
      </c>
      <c r="Z463" s="51">
        <v>36747.12477646329</v>
      </c>
      <c r="AA463" s="51">
        <v>977194.5516702794</v>
      </c>
    </row>
    <row r="464" spans="1:27" s="187" customFormat="1" ht="13.5" hidden="1" thickBot="1">
      <c r="A464" s="156" t="s">
        <v>33</v>
      </c>
      <c r="B464" s="191">
        <v>2609862.42742127</v>
      </c>
      <c r="C464" s="191">
        <v>1653356.923863928</v>
      </c>
      <c r="D464" s="191">
        <v>1340033.647101256</v>
      </c>
      <c r="E464" s="191">
        <v>204999.1442788104</v>
      </c>
      <c r="F464" s="196">
        <v>66295.51611130909</v>
      </c>
      <c r="G464" s="193">
        <v>7565.245219122385</v>
      </c>
      <c r="H464" s="193">
        <v>25210.607113813414</v>
      </c>
      <c r="I464" s="193">
        <v>5588.494429267251</v>
      </c>
      <c r="J464" s="199">
        <v>6414.476177170935</v>
      </c>
      <c r="K464" s="191">
        <v>111074.33905068306</v>
      </c>
      <c r="L464" s="196">
        <v>78191.02746832036</v>
      </c>
      <c r="M464" s="199">
        <v>17322.81097101166</v>
      </c>
      <c r="N464" s="191">
        <v>95513.838439332</v>
      </c>
      <c r="O464" s="195" t="s">
        <v>120</v>
      </c>
      <c r="P464" s="196">
        <v>25442.960399017084</v>
      </c>
      <c r="Q464" s="193">
        <v>6008.04148107121</v>
      </c>
      <c r="R464" s="193">
        <v>48492.66565457153</v>
      </c>
      <c r="S464" s="193">
        <v>4067.8023213853494</v>
      </c>
      <c r="T464" s="199">
        <v>14454.236668249981</v>
      </c>
      <c r="U464" s="191">
        <v>98465.70652429515</v>
      </c>
      <c r="V464" s="167">
        <v>1501.412981232214</v>
      </c>
      <c r="W464" s="164">
        <v>4114.959129714309</v>
      </c>
      <c r="X464" s="165">
        <v>8508.077199994805</v>
      </c>
      <c r="Y464" s="191">
        <v>14124.449310941325</v>
      </c>
      <c r="Z464" s="191">
        <v>253008.8994658286</v>
      </c>
      <c r="AA464" s="191">
        <v>6380439.004671121</v>
      </c>
    </row>
    <row r="465" spans="1:27" ht="14.25" hidden="1" thickBot="1" thickTop="1">
      <c r="A465" s="169" t="s">
        <v>20</v>
      </c>
      <c r="B465" s="5"/>
      <c r="C465" s="5"/>
      <c r="D465" s="5"/>
      <c r="E465" s="5"/>
      <c r="F465" s="10"/>
      <c r="G465" s="10"/>
      <c r="H465" s="10"/>
      <c r="I465" s="10"/>
      <c r="J465" s="10"/>
      <c r="K465" s="90"/>
      <c r="L465" s="10"/>
      <c r="M465" s="10"/>
      <c r="N465" s="89"/>
      <c r="O465" s="73" t="s">
        <v>20</v>
      </c>
      <c r="P465" s="91"/>
      <c r="Q465" s="10"/>
      <c r="R465" s="10"/>
      <c r="S465" s="10"/>
      <c r="T465" s="10"/>
      <c r="U465" s="90"/>
      <c r="V465" s="10"/>
      <c r="W465" s="10"/>
      <c r="X465" s="10"/>
      <c r="Y465" s="5"/>
      <c r="Z465" s="5"/>
      <c r="AA465" s="74"/>
    </row>
    <row r="466" spans="1:27" ht="13.5" hidden="1" thickTop="1">
      <c r="A466" s="188" t="s">
        <v>25</v>
      </c>
      <c r="B466" s="62">
        <v>1174585.8659691778</v>
      </c>
      <c r="C466" s="62">
        <v>997044.8108404088</v>
      </c>
      <c r="D466" s="62">
        <v>11576.249799406083</v>
      </c>
      <c r="E466" s="62">
        <v>22766.870500090838</v>
      </c>
      <c r="F466" s="64">
        <v>38885.201360835315</v>
      </c>
      <c r="G466" s="65">
        <v>4186.790915951334</v>
      </c>
      <c r="H466" s="65">
        <v>15473.52167349953</v>
      </c>
      <c r="I466" s="65">
        <v>3108.761939966729</v>
      </c>
      <c r="J466" s="41">
        <v>3418.6954598792963</v>
      </c>
      <c r="K466" s="61">
        <v>65072.97135013271</v>
      </c>
      <c r="L466" s="64">
        <v>13386.94062983343</v>
      </c>
      <c r="M466" s="41">
        <v>2990.6731158493326</v>
      </c>
      <c r="N466" s="61">
        <v>16377.613745682744</v>
      </c>
      <c r="O466" s="72" t="s">
        <v>112</v>
      </c>
      <c r="P466" s="99">
        <v>16457.699592560795</v>
      </c>
      <c r="Q466" s="65">
        <v>1524.7609751744203</v>
      </c>
      <c r="R466" s="65">
        <v>7708.670699293563</v>
      </c>
      <c r="S466" s="65">
        <v>781.1649973980809</v>
      </c>
      <c r="T466" s="41">
        <v>1825.1320005718587</v>
      </c>
      <c r="U466" s="61">
        <v>28297.428264998656</v>
      </c>
      <c r="V466" s="45">
        <v>869.336675785367</v>
      </c>
      <c r="W466" s="33">
        <v>2322.6540114733016</v>
      </c>
      <c r="X466" s="47">
        <v>5668.112891650475</v>
      </c>
      <c r="Y466" s="60">
        <v>8860.103578909142</v>
      </c>
      <c r="Z466" s="61">
        <v>90803.74823424582</v>
      </c>
      <c r="AA466" s="92">
        <v>2415385.6622830164</v>
      </c>
    </row>
    <row r="467" spans="1:27" ht="12.75" hidden="1">
      <c r="A467" s="188" t="s">
        <v>30</v>
      </c>
      <c r="B467" s="63">
        <v>1023312.2951017069</v>
      </c>
      <c r="C467" s="63">
        <v>713483.2081383615</v>
      </c>
      <c r="D467" s="63">
        <v>1499.5619103235676</v>
      </c>
      <c r="E467" s="63">
        <v>18437.319302188116</v>
      </c>
      <c r="F467" s="66">
        <v>15028.528897754079</v>
      </c>
      <c r="G467" s="67">
        <v>2357.5412154562555</v>
      </c>
      <c r="H467" s="67">
        <v>9911.586267944864</v>
      </c>
      <c r="I467" s="67">
        <v>2228.955511579983</v>
      </c>
      <c r="J467" s="41">
        <v>2607.3610579720103</v>
      </c>
      <c r="K467" s="51">
        <v>32133.97295070721</v>
      </c>
      <c r="L467" s="66">
        <v>2058.8941984909334</v>
      </c>
      <c r="M467" s="41">
        <v>507.1615190583919</v>
      </c>
      <c r="N467" s="51">
        <v>2566.0557175493254</v>
      </c>
      <c r="O467" s="72" t="s">
        <v>113</v>
      </c>
      <c r="P467" s="100">
        <v>2126.707560024851</v>
      </c>
      <c r="Q467" s="67">
        <v>482.08488416103904</v>
      </c>
      <c r="R467" s="67">
        <v>1370.27468403132</v>
      </c>
      <c r="S467" s="67">
        <v>241.72495328343774</v>
      </c>
      <c r="T467" s="41">
        <v>595.1897577963493</v>
      </c>
      <c r="U467" s="51">
        <v>4815.981839296999</v>
      </c>
      <c r="V467" s="46">
        <v>607.6096927054132</v>
      </c>
      <c r="W467" s="34">
        <v>1273.277649003234</v>
      </c>
      <c r="X467" s="48">
        <v>3180.2284159729584</v>
      </c>
      <c r="Y467" s="56">
        <v>5061.115757681606</v>
      </c>
      <c r="Z467" s="51">
        <v>50834.83921122768</v>
      </c>
      <c r="AA467" s="93">
        <v>1852144.3499289206</v>
      </c>
    </row>
    <row r="468" spans="1:27" ht="12.75" hidden="1">
      <c r="A468" s="188" t="s">
        <v>31</v>
      </c>
      <c r="B468" s="63">
        <v>36315.948968630226</v>
      </c>
      <c r="C468" s="63">
        <v>28117.33987841591</v>
      </c>
      <c r="D468" s="63">
        <v>75.90176550134068</v>
      </c>
      <c r="E468" s="63">
        <v>801.6431612292107</v>
      </c>
      <c r="F468" s="66">
        <v>756.2743652135522</v>
      </c>
      <c r="G468" s="67">
        <v>147.4474013732856</v>
      </c>
      <c r="H468" s="67">
        <v>549.3433085333336</v>
      </c>
      <c r="I468" s="67">
        <v>148.45543726917685</v>
      </c>
      <c r="J468" s="41">
        <v>126.1816316290559</v>
      </c>
      <c r="K468" s="51">
        <v>1727.702144018404</v>
      </c>
      <c r="L468" s="66">
        <v>87.58318194917561</v>
      </c>
      <c r="M468" s="41">
        <v>55.896660302660756</v>
      </c>
      <c r="N468" s="51">
        <v>143.47984225183637</v>
      </c>
      <c r="O468" s="72" t="s">
        <v>114</v>
      </c>
      <c r="P468" s="100">
        <v>210.78363803289915</v>
      </c>
      <c r="Q468" s="67">
        <v>57.603031107893386</v>
      </c>
      <c r="R468" s="67">
        <v>69.65803629689998</v>
      </c>
      <c r="S468" s="67">
        <v>24.782678555596622</v>
      </c>
      <c r="T468" s="41">
        <v>44.135718895155776</v>
      </c>
      <c r="U468" s="51">
        <v>417.1842663328309</v>
      </c>
      <c r="V468" s="46">
        <v>32.94104964158909</v>
      </c>
      <c r="W468" s="34">
        <v>108.20704331939159</v>
      </c>
      <c r="X468" s="48">
        <v>220.43010669987672</v>
      </c>
      <c r="Y468" s="56">
        <v>361.5781996608573</v>
      </c>
      <c r="Z468" s="51">
        <v>2662.996228746625</v>
      </c>
      <c r="AA468" s="93">
        <v>70623.77445478733</v>
      </c>
    </row>
    <row r="469" spans="1:27" ht="12.75" hidden="1">
      <c r="A469" s="188" t="s">
        <v>32</v>
      </c>
      <c r="B469" s="63">
        <v>33670.12336227431</v>
      </c>
      <c r="C469" s="63">
        <v>33343.61288302714</v>
      </c>
      <c r="D469" s="63">
        <v>61.15914800846407</v>
      </c>
      <c r="E469" s="63">
        <v>817.0813649496212</v>
      </c>
      <c r="F469" s="66">
        <v>754.5540185711363</v>
      </c>
      <c r="G469" s="67">
        <v>98.92599888985316</v>
      </c>
      <c r="H469" s="67">
        <v>350.859018481593</v>
      </c>
      <c r="I469" s="67">
        <v>96.05960690281827</v>
      </c>
      <c r="J469" s="41">
        <v>139.4071548531973</v>
      </c>
      <c r="K469" s="51">
        <v>1439.8057976985979</v>
      </c>
      <c r="L469" s="66">
        <v>103.97095035894944</v>
      </c>
      <c r="M469" s="41">
        <v>56.99208278046299</v>
      </c>
      <c r="N469" s="51">
        <v>160.96303313941237</v>
      </c>
      <c r="O469" s="72" t="s">
        <v>115</v>
      </c>
      <c r="P469" s="100">
        <v>134.3090077683663</v>
      </c>
      <c r="Q469" s="67">
        <v>29.203625059311996</v>
      </c>
      <c r="R469" s="67">
        <v>104.46852017204789</v>
      </c>
      <c r="S469" s="67">
        <v>20.882174315138453</v>
      </c>
      <c r="T469" s="41">
        <v>22.549543629496654</v>
      </c>
      <c r="U469" s="51">
        <v>329.72266413100436</v>
      </c>
      <c r="V469" s="46">
        <v>49.820723057248834</v>
      </c>
      <c r="W469" s="34">
        <v>129.73441132611958</v>
      </c>
      <c r="X469" s="48">
        <v>207.25290249136512</v>
      </c>
      <c r="Y469" s="56">
        <v>386.8080368747335</v>
      </c>
      <c r="Z469" s="51">
        <v>2464.3383085376727</v>
      </c>
      <c r="AA469" s="93">
        <v>72673.61459864094</v>
      </c>
    </row>
    <row r="470" spans="1:27" ht="12.75" hidden="1">
      <c r="A470" s="188" t="s">
        <v>29</v>
      </c>
      <c r="B470" s="63">
        <v>461747.53083477804</v>
      </c>
      <c r="C470" s="63">
        <v>345164.97317644465</v>
      </c>
      <c r="D470" s="63">
        <v>635.8171235709655</v>
      </c>
      <c r="E470" s="63">
        <v>7951.810093470731</v>
      </c>
      <c r="F470" s="66">
        <v>8247.07069552449</v>
      </c>
      <c r="G470" s="67">
        <v>1080.3171697258101</v>
      </c>
      <c r="H470" s="67">
        <v>5723.440778754791</v>
      </c>
      <c r="I470" s="67">
        <v>865.3844970167931</v>
      </c>
      <c r="J470" s="41">
        <v>1240.8766119561217</v>
      </c>
      <c r="K470" s="51">
        <v>17157.089752977987</v>
      </c>
      <c r="L470" s="66">
        <v>997.0108718480797</v>
      </c>
      <c r="M470" s="41">
        <v>246.86380348598487</v>
      </c>
      <c r="N470" s="51">
        <v>1243.874675334065</v>
      </c>
      <c r="O470" s="72" t="s">
        <v>116</v>
      </c>
      <c r="P470" s="100">
        <v>857.695538137766</v>
      </c>
      <c r="Q470" s="67">
        <v>194.42688309462653</v>
      </c>
      <c r="R470" s="67">
        <v>453.68643150023934</v>
      </c>
      <c r="S470" s="67">
        <v>52.274289081618505</v>
      </c>
      <c r="T470" s="41">
        <v>227.99137056914208</v>
      </c>
      <c r="U470" s="51">
        <v>1795.2286449093465</v>
      </c>
      <c r="V470" s="46">
        <v>173.50711773786477</v>
      </c>
      <c r="W470" s="34">
        <v>477.4040948558395</v>
      </c>
      <c r="X470" s="48">
        <v>1247.057482825921</v>
      </c>
      <c r="Y470" s="56">
        <v>1897.9686954196254</v>
      </c>
      <c r="Z470" s="51">
        <v>23986.00744433659</v>
      </c>
      <c r="AA470" s="93">
        <v>861580.3004412834</v>
      </c>
    </row>
    <row r="471" spans="1:27" ht="12.75" hidden="1">
      <c r="A471" s="188" t="s">
        <v>26</v>
      </c>
      <c r="B471" s="63">
        <v>476232.5141666757</v>
      </c>
      <c r="C471" s="63">
        <v>376140.0225190872</v>
      </c>
      <c r="D471" s="63">
        <v>1183.5495976758148</v>
      </c>
      <c r="E471" s="63">
        <v>10232.564086190243</v>
      </c>
      <c r="F471" s="66">
        <v>9863.946214468433</v>
      </c>
      <c r="G471" s="67">
        <v>1939.5191371795781</v>
      </c>
      <c r="H471" s="67">
        <v>7824.630770321558</v>
      </c>
      <c r="I471" s="67">
        <v>944.7201608487384</v>
      </c>
      <c r="J471" s="41">
        <v>1677.7331905664314</v>
      </c>
      <c r="K471" s="51">
        <v>22250.549473384744</v>
      </c>
      <c r="L471" s="66">
        <v>1454.8593292624055</v>
      </c>
      <c r="M471" s="41">
        <v>316.78772915922326</v>
      </c>
      <c r="N471" s="51">
        <v>1771.6470584216293</v>
      </c>
      <c r="O471" s="72" t="s">
        <v>117</v>
      </c>
      <c r="P471" s="100">
        <v>1435.36880274233</v>
      </c>
      <c r="Q471" s="67">
        <v>411.52018287894435</v>
      </c>
      <c r="R471" s="67">
        <v>780.9617139897775</v>
      </c>
      <c r="S471" s="67">
        <v>177.7215973428302</v>
      </c>
      <c r="T471" s="41">
        <v>370.64695353551815</v>
      </c>
      <c r="U471" s="51">
        <v>3176.2192504894006</v>
      </c>
      <c r="V471" s="46">
        <v>265.7683017478861</v>
      </c>
      <c r="W471" s="34">
        <v>663.6152300619788</v>
      </c>
      <c r="X471" s="48">
        <v>2187.560852905511</v>
      </c>
      <c r="Y471" s="56">
        <v>3116.9443847153752</v>
      </c>
      <c r="Z471" s="51">
        <v>28113.304894775036</v>
      </c>
      <c r="AA471" s="93">
        <v>922217.3154313826</v>
      </c>
    </row>
    <row r="472" spans="1:27" ht="12.75" hidden="1">
      <c r="A472" s="188" t="s">
        <v>127</v>
      </c>
      <c r="B472" s="63">
        <v>143249.89778438848</v>
      </c>
      <c r="C472" s="63">
        <v>163959.8388108057</v>
      </c>
      <c r="D472" s="63">
        <v>445.4876463841175</v>
      </c>
      <c r="E472" s="63">
        <v>4373.1577859304125</v>
      </c>
      <c r="F472" s="66">
        <v>4069.0122495748114</v>
      </c>
      <c r="G472" s="67">
        <v>797.3884832418084</v>
      </c>
      <c r="H472" s="67">
        <v>3003.9765401890454</v>
      </c>
      <c r="I472" s="67">
        <v>386.8507299364447</v>
      </c>
      <c r="J472" s="41">
        <v>684.2496727454552</v>
      </c>
      <c r="K472" s="51">
        <v>8941.477675687553</v>
      </c>
      <c r="L472" s="66">
        <v>615.9778052008112</v>
      </c>
      <c r="M472" s="41">
        <v>150.63855418425916</v>
      </c>
      <c r="N472" s="51">
        <v>766.6163593850703</v>
      </c>
      <c r="O472" s="72" t="s">
        <v>118</v>
      </c>
      <c r="P472" s="100">
        <v>650.2689651604622</v>
      </c>
      <c r="Q472" s="67">
        <v>208.73995025871216</v>
      </c>
      <c r="R472" s="67">
        <v>299.0307551166149</v>
      </c>
      <c r="S472" s="67">
        <v>62.54322756056118</v>
      </c>
      <c r="T472" s="41">
        <v>138.05322926566785</v>
      </c>
      <c r="U472" s="51">
        <v>1358.6361273620187</v>
      </c>
      <c r="V472" s="46">
        <v>101.63870548770166</v>
      </c>
      <c r="W472" s="34">
        <v>269.07129956375763</v>
      </c>
      <c r="X472" s="48">
        <v>943.8906041477395</v>
      </c>
      <c r="Y472" s="56">
        <v>1314.600609199199</v>
      </c>
      <c r="Z472" s="51">
        <v>10872.795179741493</v>
      </c>
      <c r="AA472" s="93">
        <v>335282.5079788826</v>
      </c>
    </row>
    <row r="473" spans="1:27" ht="12.75" hidden="1">
      <c r="A473" s="188" t="s">
        <v>129</v>
      </c>
      <c r="B473" s="63">
        <v>401941.0253170426</v>
      </c>
      <c r="C473" s="63">
        <v>284596.9366665567</v>
      </c>
      <c r="D473" s="63">
        <v>905.3303460934965</v>
      </c>
      <c r="E473" s="63">
        <v>7878.882827545427</v>
      </c>
      <c r="F473" s="66">
        <v>7604.948175238338</v>
      </c>
      <c r="G473" s="67">
        <v>1438.8090716665517</v>
      </c>
      <c r="H473" s="67">
        <v>6166.495028027054</v>
      </c>
      <c r="I473" s="67">
        <v>745.957073829973</v>
      </c>
      <c r="J473" s="41">
        <v>1322.2919104269183</v>
      </c>
      <c r="K473" s="51">
        <v>17278.501259188884</v>
      </c>
      <c r="L473" s="66">
        <v>1075.554040567736</v>
      </c>
      <c r="M473" s="41">
        <v>217.13672148238692</v>
      </c>
      <c r="N473" s="51">
        <v>1292.690762050123</v>
      </c>
      <c r="O473" s="72" t="s">
        <v>119</v>
      </c>
      <c r="P473" s="100">
        <v>1017.1404730320565</v>
      </c>
      <c r="Q473" s="67">
        <v>286.0544495923335</v>
      </c>
      <c r="R473" s="67">
        <v>594.7697103601897</v>
      </c>
      <c r="S473" s="67">
        <v>146.13766389050184</v>
      </c>
      <c r="T473" s="41">
        <v>278.7448522924103</v>
      </c>
      <c r="U473" s="51">
        <v>2322.8471491674923</v>
      </c>
      <c r="V473" s="46">
        <v>215.18016479695805</v>
      </c>
      <c r="W473" s="34">
        <v>532.3051949039209</v>
      </c>
      <c r="X473" s="48">
        <v>1779.1737958359954</v>
      </c>
      <c r="Y473" s="56">
        <v>2526.659155536873</v>
      </c>
      <c r="Z473" s="51">
        <v>21982.937871205246</v>
      </c>
      <c r="AA473" s="93">
        <v>740725.8113543902</v>
      </c>
    </row>
    <row r="474" spans="1:27" s="187" customFormat="1" ht="13.5" hidden="1" thickBot="1">
      <c r="A474" s="156" t="s">
        <v>33</v>
      </c>
      <c r="B474" s="191">
        <v>2563517.42742127</v>
      </c>
      <c r="C474" s="191">
        <v>1611803.923863928</v>
      </c>
      <c r="D474" s="191">
        <v>12900.64710126609</v>
      </c>
      <c r="E474" s="191">
        <v>41298.420140879934</v>
      </c>
      <c r="F474" s="192">
        <v>52725.51611130908</v>
      </c>
      <c r="G474" s="193">
        <v>6579.245219122385</v>
      </c>
      <c r="H474" s="193">
        <v>22940.607113813414</v>
      </c>
      <c r="I474" s="193">
        <v>5224.494429267251</v>
      </c>
      <c r="J474" s="194">
        <v>5610.476177170935</v>
      </c>
      <c r="K474" s="191">
        <v>93080.33905068357</v>
      </c>
      <c r="L474" s="192">
        <v>15139</v>
      </c>
      <c r="M474" s="194">
        <v>3501.8109710116587</v>
      </c>
      <c r="N474" s="191">
        <v>18640.81097101166</v>
      </c>
      <c r="O474" s="195" t="s">
        <v>120</v>
      </c>
      <c r="P474" s="196">
        <v>17821.960399017084</v>
      </c>
      <c r="Q474" s="193">
        <v>2036.0414810712095</v>
      </c>
      <c r="R474" s="193">
        <v>8684.665654571552</v>
      </c>
      <c r="S474" s="193">
        <v>1036.8023213853494</v>
      </c>
      <c r="T474" s="194">
        <v>2287.2366682499814</v>
      </c>
      <c r="U474" s="191">
        <v>31866.70652429512</v>
      </c>
      <c r="V474" s="167">
        <v>1426.4448668357973</v>
      </c>
      <c r="W474" s="164">
        <v>3358.6498378456845</v>
      </c>
      <c r="X474" s="165">
        <v>7996.983821055396</v>
      </c>
      <c r="Y474" s="168">
        <v>12782.078525736884</v>
      </c>
      <c r="Z474" s="191">
        <v>145399</v>
      </c>
      <c r="AA474" s="197">
        <v>4531289.0046711285</v>
      </c>
    </row>
    <row r="475" spans="1:27" ht="14.25" hidden="1" thickBot="1" thickTop="1">
      <c r="A475" s="170" t="s">
        <v>21</v>
      </c>
      <c r="B475" s="37"/>
      <c r="C475" s="37"/>
      <c r="D475" s="37"/>
      <c r="E475" s="37"/>
      <c r="F475" s="38"/>
      <c r="G475" s="38"/>
      <c r="H475" s="38"/>
      <c r="I475" s="38"/>
      <c r="J475" s="38"/>
      <c r="K475" s="90"/>
      <c r="L475" s="38"/>
      <c r="M475" s="38"/>
      <c r="N475" s="98"/>
      <c r="O475" s="75" t="s">
        <v>21</v>
      </c>
      <c r="P475" s="94"/>
      <c r="Q475" s="38"/>
      <c r="R475" s="38"/>
      <c r="S475" s="38"/>
      <c r="T475" s="38"/>
      <c r="U475" s="90"/>
      <c r="V475" s="38"/>
      <c r="W475" s="38"/>
      <c r="X475" s="38"/>
      <c r="Y475" s="37"/>
      <c r="Z475" s="37"/>
      <c r="AA475" s="76"/>
    </row>
    <row r="476" spans="1:27" ht="13.5" hidden="1" thickTop="1">
      <c r="A476" s="188" t="s">
        <v>25</v>
      </c>
      <c r="B476" s="62">
        <v>35800.49123609027</v>
      </c>
      <c r="C476" s="62">
        <v>36507.87106331233</v>
      </c>
      <c r="D476" s="62">
        <v>1264892.0445936958</v>
      </c>
      <c r="E476" s="62">
        <v>90945.32328950606</v>
      </c>
      <c r="F476" s="64">
        <v>11858.85065675956</v>
      </c>
      <c r="G476" s="65">
        <v>747.4666666666667</v>
      </c>
      <c r="H476" s="65">
        <v>2030.1095354565941</v>
      </c>
      <c r="I476" s="65">
        <v>330.125</v>
      </c>
      <c r="J476" s="41">
        <v>760.9063492063493</v>
      </c>
      <c r="K476" s="61">
        <v>15727.45820808917</v>
      </c>
      <c r="L476" s="64">
        <v>57952.94823097399</v>
      </c>
      <c r="M476" s="41">
        <v>12862.364923162402</v>
      </c>
      <c r="N476" s="61">
        <v>70815.31315413635</v>
      </c>
      <c r="O476" s="72" t="s">
        <v>112</v>
      </c>
      <c r="P476" s="99">
        <v>7019.698885403429</v>
      </c>
      <c r="Q476" s="65">
        <v>3388.6436071238704</v>
      </c>
      <c r="R476" s="65">
        <v>36159.222206354185</v>
      </c>
      <c r="S476" s="65">
        <v>2420.1666666666665</v>
      </c>
      <c r="T476" s="41">
        <v>11270.897676262972</v>
      </c>
      <c r="U476" s="61">
        <v>60258.62904181112</v>
      </c>
      <c r="V476" s="45">
        <v>75</v>
      </c>
      <c r="W476" s="33">
        <v>694.372549019608</v>
      </c>
      <c r="X476" s="47">
        <v>511</v>
      </c>
      <c r="Y476" s="60">
        <v>1279.6078431372546</v>
      </c>
      <c r="Z476" s="61">
        <v>98870.29752966792</v>
      </c>
      <c r="AA476" s="92">
        <v>1675097.0359594328</v>
      </c>
    </row>
    <row r="477" spans="1:27" ht="12.75" hidden="1">
      <c r="A477" s="188" t="s">
        <v>30</v>
      </c>
      <c r="B477" s="63">
        <v>11970.457091294067</v>
      </c>
      <c r="C477" s="63">
        <v>7962.229635915442</v>
      </c>
      <c r="D477" s="63">
        <v>121635.07469152904</v>
      </c>
      <c r="E477" s="63">
        <v>76575.35844058472</v>
      </c>
      <c r="F477" s="66">
        <v>2643.4916292124544</v>
      </c>
      <c r="G477" s="67">
        <v>350.4</v>
      </c>
      <c r="H477" s="67">
        <v>947.9062885445238</v>
      </c>
      <c r="I477" s="67">
        <v>254.75</v>
      </c>
      <c r="J477" s="41">
        <v>385.3150793650794</v>
      </c>
      <c r="K477" s="51">
        <v>4581.862997122057</v>
      </c>
      <c r="L477" s="66">
        <v>15360.447017123282</v>
      </c>
      <c r="M477" s="41">
        <v>2924.1442424416464</v>
      </c>
      <c r="N477" s="51">
        <v>18284.591259564928</v>
      </c>
      <c r="O477" s="72" t="s">
        <v>113</v>
      </c>
      <c r="P477" s="100">
        <v>754.2607601026701</v>
      </c>
      <c r="Q477" s="67">
        <v>859.9523960339178</v>
      </c>
      <c r="R477" s="67">
        <v>10732.483985924891</v>
      </c>
      <c r="S477" s="67">
        <v>593.7</v>
      </c>
      <c r="T477" s="41">
        <v>2383.1912346683544</v>
      </c>
      <c r="U477" s="51">
        <v>15323.58837672983</v>
      </c>
      <c r="V477" s="46">
        <v>75</v>
      </c>
      <c r="W477" s="34">
        <v>293.117647058824</v>
      </c>
      <c r="X477" s="48">
        <v>81.96918767507003</v>
      </c>
      <c r="Y477" s="56">
        <v>449.8044817927171</v>
      </c>
      <c r="Z477" s="51">
        <v>16493.95774427394</v>
      </c>
      <c r="AA477" s="93">
        <v>273276.92471880617</v>
      </c>
    </row>
    <row r="478" spans="1:27" ht="12.75" hidden="1">
      <c r="A478" s="188" t="s">
        <v>31</v>
      </c>
      <c r="B478" s="63">
        <v>1072.531386745118</v>
      </c>
      <c r="C478" s="63">
        <v>612.8974894416486</v>
      </c>
      <c r="D478" s="63">
        <v>13112.850357665793</v>
      </c>
      <c r="E478" s="63">
        <v>3300.0170867095057</v>
      </c>
      <c r="F478" s="66">
        <v>212.33156953010555</v>
      </c>
      <c r="G478" s="67">
        <v>0</v>
      </c>
      <c r="H478" s="67">
        <v>8.3</v>
      </c>
      <c r="I478" s="67">
        <v>0</v>
      </c>
      <c r="J478" s="41">
        <v>22.333333333333332</v>
      </c>
      <c r="K478" s="51">
        <v>242.96490286343888</v>
      </c>
      <c r="L478" s="66">
        <v>1027.9232618482806</v>
      </c>
      <c r="M478" s="41">
        <v>250.4343041090342</v>
      </c>
      <c r="N478" s="51">
        <v>1278.3575659573153</v>
      </c>
      <c r="O478" s="72" t="s">
        <v>114</v>
      </c>
      <c r="P478" s="100">
        <v>56.72797324359632</v>
      </c>
      <c r="Q478" s="67">
        <v>106.94444444444446</v>
      </c>
      <c r="R478" s="67">
        <v>700.8885188910627</v>
      </c>
      <c r="S478" s="67">
        <v>0</v>
      </c>
      <c r="T478" s="41">
        <v>189.76262626262627</v>
      </c>
      <c r="U478" s="51">
        <v>1054.3235628417294</v>
      </c>
      <c r="V478" s="46">
        <v>0</v>
      </c>
      <c r="W478" s="34">
        <v>0</v>
      </c>
      <c r="X478" s="48">
        <v>0</v>
      </c>
      <c r="Y478" s="56">
        <v>0</v>
      </c>
      <c r="Z478" s="51">
        <v>2808.5755910368703</v>
      </c>
      <c r="AA478" s="93">
        <v>23482.517943261428</v>
      </c>
    </row>
    <row r="479" spans="1:27" ht="12.75" hidden="1">
      <c r="A479" s="188" t="s">
        <v>32</v>
      </c>
      <c r="B479" s="63">
        <v>883.3033173630192</v>
      </c>
      <c r="C479" s="63">
        <v>145.13505747126436</v>
      </c>
      <c r="D479" s="416">
        <v>10064.982719805397</v>
      </c>
      <c r="E479" s="63">
        <v>3246.61603765905</v>
      </c>
      <c r="F479" s="66">
        <v>116.32361061080316</v>
      </c>
      <c r="G479" s="67">
        <v>0</v>
      </c>
      <c r="H479" s="67">
        <v>0</v>
      </c>
      <c r="I479" s="67">
        <v>0</v>
      </c>
      <c r="J479" s="41">
        <v>22.333333333333332</v>
      </c>
      <c r="K479" s="51">
        <v>138.6569439441365</v>
      </c>
      <c r="L479" s="66">
        <v>1205.418245345268</v>
      </c>
      <c r="M479" s="41">
        <v>292.73623991795466</v>
      </c>
      <c r="N479" s="51">
        <v>1498.1544852632226</v>
      </c>
      <c r="O479" s="72" t="s">
        <v>115</v>
      </c>
      <c r="P479" s="100">
        <v>93.09888525850471</v>
      </c>
      <c r="Q479" s="67">
        <v>0</v>
      </c>
      <c r="R479" s="67">
        <v>384.0502825981183</v>
      </c>
      <c r="S479" s="67">
        <v>0</v>
      </c>
      <c r="T479" s="41">
        <v>26.727272727272727</v>
      </c>
      <c r="U479" s="51">
        <v>503.8764405838958</v>
      </c>
      <c r="V479" s="46">
        <v>75</v>
      </c>
      <c r="W479" s="34">
        <v>0</v>
      </c>
      <c r="X479" s="48">
        <v>98.921568627451</v>
      </c>
      <c r="Y479" s="56">
        <v>173.98039215686273</v>
      </c>
      <c r="Z479" s="51">
        <v>2116.62815291461</v>
      </c>
      <c r="AA479" s="93">
        <v>18771.545827026053</v>
      </c>
    </row>
    <row r="480" spans="1:27" ht="12.75" hidden="1">
      <c r="A480" s="188" t="s">
        <v>29</v>
      </c>
      <c r="B480" s="63">
        <v>6271.018878257698</v>
      </c>
      <c r="C480" s="63">
        <v>4244.753131980737</v>
      </c>
      <c r="D480" s="63">
        <v>51059.96750230415</v>
      </c>
      <c r="E480" s="63">
        <v>29557.10483503024</v>
      </c>
      <c r="F480" s="66">
        <v>1382.4019402323263</v>
      </c>
      <c r="G480" s="67">
        <v>141.16666666666666</v>
      </c>
      <c r="H480" s="67">
        <v>587.6300511888747</v>
      </c>
      <c r="I480" s="67">
        <v>46.875</v>
      </c>
      <c r="J480" s="41">
        <v>282.66269841269843</v>
      </c>
      <c r="K480" s="51">
        <v>2440.736356500566</v>
      </c>
      <c r="L480" s="66">
        <v>7965.25785348368</v>
      </c>
      <c r="M480" s="41">
        <v>1020.6207118908435</v>
      </c>
      <c r="N480" s="51">
        <v>8985.878565374522</v>
      </c>
      <c r="O480" s="72" t="s">
        <v>116</v>
      </c>
      <c r="P480" s="100">
        <v>406.4251683950648</v>
      </c>
      <c r="Q480" s="67">
        <v>191.58914394783957</v>
      </c>
      <c r="R480" s="67">
        <v>1949.9321574624846</v>
      </c>
      <c r="S480" s="67">
        <v>39.833333333333336</v>
      </c>
      <c r="T480" s="41">
        <v>1117.6606881533103</v>
      </c>
      <c r="U480" s="51">
        <v>3705.440491292032</v>
      </c>
      <c r="V480" s="46">
        <v>50.258823529411764</v>
      </c>
      <c r="W480" s="34">
        <v>0</v>
      </c>
      <c r="X480" s="48">
        <v>32.86274509803921</v>
      </c>
      <c r="Y480" s="56">
        <v>83.12156862745098</v>
      </c>
      <c r="Z480" s="51">
        <v>7938.663023350523</v>
      </c>
      <c r="AA480" s="93">
        <v>114286.68435271802</v>
      </c>
    </row>
    <row r="481" spans="1:27" ht="12.75" hidden="1">
      <c r="A481" s="188" t="s">
        <v>26</v>
      </c>
      <c r="B481" s="63">
        <v>6241.162296549248</v>
      </c>
      <c r="C481" s="63">
        <v>5900.992029017201</v>
      </c>
      <c r="D481" s="63">
        <v>191625.08334394</v>
      </c>
      <c r="E481" s="63">
        <v>34476.45799742146</v>
      </c>
      <c r="F481" s="66">
        <v>1934.7495437045654</v>
      </c>
      <c r="G481" s="67">
        <v>282.26666666666665</v>
      </c>
      <c r="H481" s="67">
        <v>1028.0607872254932</v>
      </c>
      <c r="I481" s="67">
        <v>103.6875</v>
      </c>
      <c r="J481" s="41">
        <v>149.80555555555554</v>
      </c>
      <c r="K481" s="51">
        <v>3498.5700531522803</v>
      </c>
      <c r="L481" s="66">
        <v>11234.99008777538</v>
      </c>
      <c r="M481" s="41">
        <v>2183.423412195034</v>
      </c>
      <c r="N481" s="51">
        <v>13418.413499970413</v>
      </c>
      <c r="O481" s="72" t="s">
        <v>117</v>
      </c>
      <c r="P481" s="100">
        <v>1288.7280479842286</v>
      </c>
      <c r="Q481" s="67">
        <v>1113.0608418088398</v>
      </c>
      <c r="R481" s="67">
        <v>6414.410283917255</v>
      </c>
      <c r="S481" s="67">
        <v>1272.2777777777776</v>
      </c>
      <c r="T481" s="41">
        <v>3290.143473577851</v>
      </c>
      <c r="U481" s="51">
        <v>13378.62042506595</v>
      </c>
      <c r="V481" s="46">
        <v>50.258823529411764</v>
      </c>
      <c r="W481" s="34">
        <v>190.45098039215688</v>
      </c>
      <c r="X481" s="48">
        <v>0</v>
      </c>
      <c r="Y481" s="56">
        <v>240.7098039215686</v>
      </c>
      <c r="Z481" s="51">
        <v>16166.483548883629</v>
      </c>
      <c r="AA481" s="93">
        <v>284946.49299792165</v>
      </c>
    </row>
    <row r="482" spans="1:27" ht="12.75" hidden="1">
      <c r="A482" s="188" t="s">
        <v>127</v>
      </c>
      <c r="B482" s="63">
        <v>5631.270925309755</v>
      </c>
      <c r="C482" s="63">
        <v>5146.418622688359</v>
      </c>
      <c r="D482" s="63">
        <v>63052.82153958388</v>
      </c>
      <c r="E482" s="63">
        <v>17286.751996258576</v>
      </c>
      <c r="F482" s="66">
        <v>1478.8837558743753</v>
      </c>
      <c r="G482" s="67">
        <v>223.26666666666665</v>
      </c>
      <c r="H482" s="67">
        <v>882.6164311046664</v>
      </c>
      <c r="I482" s="67">
        <v>56.8125</v>
      </c>
      <c r="J482" s="41">
        <v>126.80555555555556</v>
      </c>
      <c r="K482" s="51">
        <v>2768.384909201264</v>
      </c>
      <c r="L482" s="66">
        <v>8894.86932584716</v>
      </c>
      <c r="M482" s="41">
        <v>1634.491332681741</v>
      </c>
      <c r="N482" s="51">
        <v>10529.360658528902</v>
      </c>
      <c r="O482" s="72" t="s">
        <v>118</v>
      </c>
      <c r="P482" s="100">
        <v>870.37158690516</v>
      </c>
      <c r="Q482" s="67">
        <v>928.0583165563143</v>
      </c>
      <c r="R482" s="67">
        <v>3715.6315391535622</v>
      </c>
      <c r="S482" s="67">
        <v>1220.2777777777776</v>
      </c>
      <c r="T482" s="41">
        <v>3025.666581908797</v>
      </c>
      <c r="U482" s="51">
        <v>9760.00580230161</v>
      </c>
      <c r="V482" s="46">
        <v>50.258823529411764</v>
      </c>
      <c r="W482" s="34">
        <v>190.45098039215688</v>
      </c>
      <c r="X482" s="48">
        <v>0</v>
      </c>
      <c r="Y482" s="56">
        <v>240.7098039215686</v>
      </c>
      <c r="Z482" s="51">
        <v>9913.477575982492</v>
      </c>
      <c r="AA482" s="93">
        <v>124329.20183377649</v>
      </c>
    </row>
    <row r="483" spans="1:27" ht="12.75" hidden="1">
      <c r="A483" s="188" t="s">
        <v>129</v>
      </c>
      <c r="B483" s="63">
        <v>6006.672195510488</v>
      </c>
      <c r="C483" s="63">
        <v>5708.344771246363</v>
      </c>
      <c r="D483" s="63">
        <v>154191.87723438765</v>
      </c>
      <c r="E483" s="63">
        <v>27924.214338070768</v>
      </c>
      <c r="F483" s="66">
        <v>1801.7785012335225</v>
      </c>
      <c r="G483" s="67">
        <v>282.26666666666665</v>
      </c>
      <c r="H483" s="67">
        <v>1028.0607872254932</v>
      </c>
      <c r="I483" s="67">
        <v>103.6875</v>
      </c>
      <c r="J483" s="41">
        <v>149.80555555555554</v>
      </c>
      <c r="K483" s="51">
        <v>3365.5990106812383</v>
      </c>
      <c r="L483" s="66">
        <v>10363.00088533394</v>
      </c>
      <c r="M483" s="41">
        <v>2170.4668904559035</v>
      </c>
      <c r="N483" s="51">
        <v>12533.467775789846</v>
      </c>
      <c r="O483" s="72" t="s">
        <v>119</v>
      </c>
      <c r="P483" s="100">
        <v>1122.0356574440875</v>
      </c>
      <c r="Q483" s="67">
        <v>1021.8920106400083</v>
      </c>
      <c r="R483" s="67">
        <v>5451.932827692315</v>
      </c>
      <c r="S483" s="67">
        <v>1272.2777777777776</v>
      </c>
      <c r="T483" s="41">
        <v>2865.530007469039</v>
      </c>
      <c r="U483" s="51">
        <v>11733.668281023227</v>
      </c>
      <c r="V483" s="46">
        <v>50.258823529411764</v>
      </c>
      <c r="W483" s="34">
        <v>190.45098039215688</v>
      </c>
      <c r="X483" s="48">
        <v>0</v>
      </c>
      <c r="Y483" s="56">
        <v>240.7098039215686</v>
      </c>
      <c r="Z483" s="51">
        <v>14764.186905258048</v>
      </c>
      <c r="AA483" s="93">
        <v>236468.7403158891</v>
      </c>
    </row>
    <row r="484" spans="1:27" s="187" customFormat="1" ht="13.5" hidden="1" thickBot="1">
      <c r="A484" s="190" t="s">
        <v>33</v>
      </c>
      <c r="B484" s="181">
        <v>46345</v>
      </c>
      <c r="C484" s="181">
        <v>41553</v>
      </c>
      <c r="D484" s="181">
        <v>1327132.99999999</v>
      </c>
      <c r="E484" s="181">
        <v>163700.72413793046</v>
      </c>
      <c r="F484" s="182">
        <v>13570</v>
      </c>
      <c r="G484" s="183">
        <v>986</v>
      </c>
      <c r="H484" s="183">
        <v>2270</v>
      </c>
      <c r="I484" s="183">
        <v>364</v>
      </c>
      <c r="J484" s="184">
        <v>804</v>
      </c>
      <c r="K484" s="181">
        <v>17994</v>
      </c>
      <c r="L484" s="182">
        <v>63052</v>
      </c>
      <c r="M484" s="184">
        <v>13821</v>
      </c>
      <c r="N484" s="181">
        <v>76873</v>
      </c>
      <c r="O484" s="180" t="s">
        <v>120</v>
      </c>
      <c r="P484" s="185">
        <v>7621</v>
      </c>
      <c r="Q484" s="183">
        <v>3972</v>
      </c>
      <c r="R484" s="183">
        <v>39808</v>
      </c>
      <c r="S484" s="183">
        <v>3031</v>
      </c>
      <c r="T484" s="184">
        <v>12167</v>
      </c>
      <c r="U484" s="181">
        <v>66599</v>
      </c>
      <c r="V484" s="167">
        <v>75</v>
      </c>
      <c r="W484" s="164">
        <v>756</v>
      </c>
      <c r="X484" s="165">
        <v>511</v>
      </c>
      <c r="Y484" s="168">
        <v>1342</v>
      </c>
      <c r="Z484" s="181">
        <v>107610</v>
      </c>
      <c r="AA484" s="186">
        <v>1849149.9999999925</v>
      </c>
    </row>
    <row r="485" spans="1:93" ht="18" hidden="1">
      <c r="A485" s="39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  <c r="AA485" s="101"/>
      <c r="AB485" s="101"/>
      <c r="AC485" s="101"/>
      <c r="AD485" s="101"/>
      <c r="AE485" s="101"/>
      <c r="AF485" s="101"/>
      <c r="AG485" s="101"/>
      <c r="AH485" s="101"/>
      <c r="AI485" s="101"/>
      <c r="AJ485" s="101"/>
      <c r="AK485" s="101"/>
      <c r="AL485" s="101"/>
      <c r="AM485" s="101"/>
      <c r="AN485" s="101"/>
      <c r="AO485" s="101"/>
      <c r="AP485" s="101"/>
      <c r="AQ485" s="101"/>
      <c r="AR485" s="101"/>
      <c r="AS485" s="101"/>
      <c r="AT485" s="101"/>
      <c r="AU485" s="101"/>
      <c r="AV485" s="101"/>
      <c r="AW485" s="101"/>
      <c r="AX485" s="101"/>
      <c r="AY485" s="101"/>
      <c r="AZ485" s="101"/>
      <c r="BA485" s="101"/>
      <c r="BB485" s="101"/>
      <c r="BC485" s="101"/>
      <c r="BD485" s="101"/>
      <c r="BE485" s="101"/>
      <c r="BF485" s="101"/>
      <c r="BG485" s="101"/>
      <c r="BH485" s="101"/>
      <c r="BI485" s="101"/>
      <c r="BJ485" s="101"/>
      <c r="BK485" s="101"/>
      <c r="BL485" s="101"/>
      <c r="BM485" s="101"/>
      <c r="BN485" s="101"/>
      <c r="BO485" s="101"/>
      <c r="BP485" s="101"/>
      <c r="BQ485" s="101"/>
      <c r="BR485" s="101"/>
      <c r="BS485" s="101"/>
      <c r="BT485" s="101"/>
      <c r="BU485" s="101"/>
      <c r="BV485" s="101"/>
      <c r="BW485" s="101"/>
      <c r="BX485" s="101"/>
      <c r="BY485" s="101"/>
      <c r="BZ485" s="101"/>
      <c r="CA485" s="101"/>
      <c r="CB485" s="101"/>
      <c r="CC485" s="101"/>
      <c r="CD485" s="101"/>
      <c r="CE485" s="101"/>
      <c r="CF485" s="101"/>
      <c r="CG485" s="101"/>
      <c r="CH485" s="101"/>
      <c r="CI485" s="101"/>
      <c r="CJ485" s="101"/>
      <c r="CK485" s="101"/>
      <c r="CL485" s="101"/>
      <c r="CM485" s="101"/>
      <c r="CN485" s="101"/>
      <c r="CO485" s="101"/>
    </row>
    <row r="486" spans="1:14" ht="18" hidden="1">
      <c r="A486" s="101"/>
      <c r="B486" s="101"/>
      <c r="C486" s="101"/>
      <c r="D486" s="101"/>
      <c r="E486" s="101"/>
      <c r="F486" s="101"/>
      <c r="H486" s="101"/>
      <c r="I486" s="101"/>
      <c r="J486" s="101"/>
      <c r="K486" s="101"/>
      <c r="L486" s="101"/>
      <c r="M486" s="101"/>
      <c r="N486" s="101"/>
    </row>
    <row r="487" spans="1:14" ht="18" hidden="1">
      <c r="A487" s="101"/>
      <c r="B487" s="101"/>
      <c r="C487" s="101"/>
      <c r="D487" s="101"/>
      <c r="E487" s="101"/>
      <c r="F487" s="101"/>
      <c r="G487" s="101"/>
      <c r="H487" s="265"/>
      <c r="I487" s="101"/>
      <c r="J487" s="101"/>
      <c r="K487" s="101"/>
      <c r="L487" s="101"/>
      <c r="M487" s="101"/>
      <c r="N487" s="101"/>
    </row>
    <row r="488" spans="1:14" ht="18" customHeight="1" hidden="1" thickBot="1">
      <c r="A488" s="373" t="s">
        <v>133</v>
      </c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</row>
    <row r="489" spans="1:27" ht="39" hidden="1" thickTop="1">
      <c r="A489" s="267">
        <v>2004</v>
      </c>
      <c r="B489" s="120" t="s">
        <v>75</v>
      </c>
      <c r="C489" s="120" t="s">
        <v>74</v>
      </c>
      <c r="D489" s="120" t="s">
        <v>0</v>
      </c>
      <c r="E489" s="120" t="s">
        <v>3</v>
      </c>
      <c r="F489" s="401" t="s">
        <v>47</v>
      </c>
      <c r="G489" s="124" t="s">
        <v>49</v>
      </c>
      <c r="H489" s="124" t="s">
        <v>48</v>
      </c>
      <c r="I489" s="124" t="s">
        <v>50</v>
      </c>
      <c r="J489" s="123" t="s">
        <v>51</v>
      </c>
      <c r="K489" s="120" t="s">
        <v>52</v>
      </c>
      <c r="L489" s="401" t="s">
        <v>45</v>
      </c>
      <c r="M489" s="123" t="s">
        <v>56</v>
      </c>
      <c r="N489" s="120" t="s">
        <v>46</v>
      </c>
      <c r="O489" s="278">
        <v>2004</v>
      </c>
      <c r="P489" s="401" t="s">
        <v>40</v>
      </c>
      <c r="Q489" s="124" t="s">
        <v>41</v>
      </c>
      <c r="R489" s="124" t="s">
        <v>42</v>
      </c>
      <c r="S489" s="124" t="s">
        <v>43</v>
      </c>
      <c r="T489" s="123" t="s">
        <v>44</v>
      </c>
      <c r="U489" s="120" t="s">
        <v>65</v>
      </c>
      <c r="V489" s="401" t="s">
        <v>72</v>
      </c>
      <c r="W489" s="124" t="s">
        <v>67</v>
      </c>
      <c r="X489" s="123" t="s">
        <v>68</v>
      </c>
      <c r="Y489" s="120" t="s">
        <v>69</v>
      </c>
      <c r="Z489" s="120" t="s">
        <v>70</v>
      </c>
      <c r="AA489" s="120" t="s">
        <v>53</v>
      </c>
    </row>
    <row r="490" spans="1:27" ht="12.75" hidden="1">
      <c r="A490" s="155" t="s">
        <v>5</v>
      </c>
      <c r="B490" s="29"/>
      <c r="C490" s="29"/>
      <c r="D490" s="29"/>
      <c r="E490" s="29"/>
      <c r="F490" s="6"/>
      <c r="G490" s="27"/>
      <c r="H490" s="27"/>
      <c r="I490" s="27"/>
      <c r="J490" s="28"/>
      <c r="K490" s="29"/>
      <c r="L490" s="30"/>
      <c r="M490" s="30"/>
      <c r="N490" s="29"/>
      <c r="O490" s="43"/>
      <c r="P490" s="30"/>
      <c r="Q490" s="30"/>
      <c r="R490" s="30"/>
      <c r="S490" s="30"/>
      <c r="T490" s="30"/>
      <c r="U490" s="29"/>
      <c r="V490" s="6"/>
      <c r="W490" s="27"/>
      <c r="X490" s="28"/>
      <c r="Y490" s="29"/>
      <c r="Z490" s="29"/>
      <c r="AA490" s="29"/>
    </row>
    <row r="491" spans="1:27" ht="12.75" hidden="1">
      <c r="A491" s="188" t="s">
        <v>25</v>
      </c>
      <c r="B491" s="51">
        <v>1274318.0021609275</v>
      </c>
      <c r="C491" s="51">
        <v>1133854.6305819114</v>
      </c>
      <c r="D491" s="51">
        <v>1418746.7938560925</v>
      </c>
      <c r="E491" s="51">
        <v>123098.59714365753</v>
      </c>
      <c r="F491" s="49">
        <v>51400.56628629127</v>
      </c>
      <c r="G491" s="44">
        <v>5381.856124703631</v>
      </c>
      <c r="H491" s="44">
        <v>20000.776027343716</v>
      </c>
      <c r="I491" s="44">
        <v>3751.1212117276154</v>
      </c>
      <c r="J491" s="54">
        <v>3686.05940018652</v>
      </c>
      <c r="K491" s="51">
        <v>84220.37905025363</v>
      </c>
      <c r="L491" s="49">
        <v>106832.0335263676</v>
      </c>
      <c r="M491" s="54">
        <v>17922.20953340954</v>
      </c>
      <c r="N491" s="51">
        <v>124754.24305977687</v>
      </c>
      <c r="O491" s="72" t="s">
        <v>112</v>
      </c>
      <c r="P491" s="49">
        <v>32410.3462744051</v>
      </c>
      <c r="Q491" s="44">
        <v>4088.996137397038</v>
      </c>
      <c r="R491" s="44">
        <v>34842.952359202725</v>
      </c>
      <c r="S491" s="44">
        <v>3662.78408297469</v>
      </c>
      <c r="T491" s="54">
        <v>14941.096632042634</v>
      </c>
      <c r="U491" s="51">
        <v>89946.17548602229</v>
      </c>
      <c r="V491" s="46">
        <v>1046.083053404842</v>
      </c>
      <c r="W491" s="34">
        <v>3121.8745398017477</v>
      </c>
      <c r="X491" s="48">
        <v>5535.394328053984</v>
      </c>
      <c r="Y491" s="51">
        <v>9703.351921260575</v>
      </c>
      <c r="Z491" s="51">
        <v>205909.3106329143</v>
      </c>
      <c r="AA491" s="51">
        <v>4464551.483892214</v>
      </c>
    </row>
    <row r="492" spans="1:27" ht="12.75" hidden="1">
      <c r="A492" s="188" t="s">
        <v>30</v>
      </c>
      <c r="B492" s="51">
        <v>1040228.5068311787</v>
      </c>
      <c r="C492" s="51">
        <v>745518.1733759715</v>
      </c>
      <c r="D492" s="51">
        <v>119050.01037060218</v>
      </c>
      <c r="E492" s="51">
        <v>93140.38739576656</v>
      </c>
      <c r="F492" s="49">
        <v>17892.59807852</v>
      </c>
      <c r="G492" s="44">
        <v>2753.9756930091417</v>
      </c>
      <c r="H492" s="44">
        <v>12173.185222979577</v>
      </c>
      <c r="I492" s="44">
        <v>2687.730498444503</v>
      </c>
      <c r="J492" s="54">
        <v>2700.89880235599</v>
      </c>
      <c r="K492" s="51">
        <v>38208.38829530899</v>
      </c>
      <c r="L492" s="49">
        <v>19895.93717760095</v>
      </c>
      <c r="M492" s="54">
        <v>3769.8349018723</v>
      </c>
      <c r="N492" s="51">
        <v>23665.77207947329</v>
      </c>
      <c r="O492" s="72" t="s">
        <v>113</v>
      </c>
      <c r="P492" s="49">
        <v>3320.712878461927</v>
      </c>
      <c r="Q492" s="44">
        <v>1663.7880424299951</v>
      </c>
      <c r="R492" s="44">
        <v>7941.030420996025</v>
      </c>
      <c r="S492" s="44">
        <v>475.5470805989914</v>
      </c>
      <c r="T492" s="54">
        <v>3524.6587216247985</v>
      </c>
      <c r="U492" s="51">
        <v>16925.73714411171</v>
      </c>
      <c r="V492" s="46">
        <v>765.0176562305389</v>
      </c>
      <c r="W492" s="34">
        <v>1559.8268207312108</v>
      </c>
      <c r="X492" s="48">
        <v>2869.0163913029405</v>
      </c>
      <c r="Y492" s="51">
        <v>5193.86086826469</v>
      </c>
      <c r="Z492" s="51">
        <v>73629.73658475968</v>
      </c>
      <c r="AA492" s="51">
        <v>2155560.572945174</v>
      </c>
    </row>
    <row r="493" spans="1:27" ht="12.75" hidden="1">
      <c r="A493" s="188" t="s">
        <v>31</v>
      </c>
      <c r="B493" s="51">
        <v>30002.546467069693</v>
      </c>
      <c r="C493" s="51">
        <v>24306.217381420123</v>
      </c>
      <c r="D493" s="51">
        <v>6512.486884563856</v>
      </c>
      <c r="E493" s="51">
        <v>2931.335797779712</v>
      </c>
      <c r="F493" s="49">
        <v>886.5430383637761</v>
      </c>
      <c r="G493" s="44">
        <v>179.11232817229723</v>
      </c>
      <c r="H493" s="44">
        <v>720.5732417142118</v>
      </c>
      <c r="I493" s="44">
        <v>96.61835756904382</v>
      </c>
      <c r="J493" s="54">
        <v>178.1578769027318</v>
      </c>
      <c r="K493" s="51">
        <v>2061.004842722061</v>
      </c>
      <c r="L493" s="49">
        <v>1250.6306821653518</v>
      </c>
      <c r="M493" s="54">
        <v>348.28888861757275</v>
      </c>
      <c r="N493" s="51">
        <v>1598.9195707829244</v>
      </c>
      <c r="O493" s="72" t="s">
        <v>114</v>
      </c>
      <c r="P493" s="49">
        <v>499.0304629910263</v>
      </c>
      <c r="Q493" s="44">
        <v>39.5534713341584</v>
      </c>
      <c r="R493" s="44">
        <v>449.37163937378574</v>
      </c>
      <c r="S493" s="44">
        <v>151.31171716978645</v>
      </c>
      <c r="T493" s="54">
        <v>362.0303761731975</v>
      </c>
      <c r="U493" s="51">
        <v>1501.2976670419548</v>
      </c>
      <c r="V493" s="46">
        <v>25.958908795733606</v>
      </c>
      <c r="W493" s="34">
        <v>85.98805666491263</v>
      </c>
      <c r="X493" s="48">
        <v>115.30190172758611</v>
      </c>
      <c r="Y493" s="51">
        <v>227.24886718823234</v>
      </c>
      <c r="Z493" s="51">
        <v>2958.198692228695</v>
      </c>
      <c r="AA493" s="51">
        <v>72084.25617079722</v>
      </c>
    </row>
    <row r="494" spans="1:27" ht="12.75" hidden="1">
      <c r="A494" s="188" t="s">
        <v>32</v>
      </c>
      <c r="B494" s="51">
        <v>29283.14537529377</v>
      </c>
      <c r="C494" s="51">
        <v>29999.34786669017</v>
      </c>
      <c r="D494" s="51">
        <v>4240.775593385867</v>
      </c>
      <c r="E494" s="51">
        <v>2753.8016818343117</v>
      </c>
      <c r="F494" s="49">
        <v>963.3879599084551</v>
      </c>
      <c r="G494" s="44">
        <v>146.5265249203805</v>
      </c>
      <c r="H494" s="44">
        <v>454.2942871555289</v>
      </c>
      <c r="I494" s="44">
        <v>171.0682945172158</v>
      </c>
      <c r="J494" s="54">
        <v>144.11571390180512</v>
      </c>
      <c r="K494" s="51">
        <v>1879.3927804033854</v>
      </c>
      <c r="L494" s="49">
        <v>1158.680245101025</v>
      </c>
      <c r="M494" s="54">
        <v>259.1348621070653</v>
      </c>
      <c r="N494" s="51">
        <v>1417.8151072080902</v>
      </c>
      <c r="O494" s="72" t="s">
        <v>115</v>
      </c>
      <c r="P494" s="49">
        <v>300.9125351177208</v>
      </c>
      <c r="Q494" s="44">
        <v>50.21803116366679</v>
      </c>
      <c r="R494" s="44">
        <v>196.25622093422163</v>
      </c>
      <c r="S494" s="44">
        <v>89.39509735601531</v>
      </c>
      <c r="T494" s="54">
        <v>75.45541125870761</v>
      </c>
      <c r="U494" s="51">
        <v>712.2372958303321</v>
      </c>
      <c r="V494" s="46">
        <v>40.649958336706355</v>
      </c>
      <c r="W494" s="34">
        <v>89.55895638654137</v>
      </c>
      <c r="X494" s="48">
        <v>133.75006016502348</v>
      </c>
      <c r="Y494" s="51">
        <v>263.9589748882712</v>
      </c>
      <c r="Z494" s="51">
        <v>2837.8291314041335</v>
      </c>
      <c r="AA494" s="51">
        <v>73382.30380693832</v>
      </c>
    </row>
    <row r="495" spans="1:27" ht="12.75" hidden="1">
      <c r="A495" s="188" t="s">
        <v>29</v>
      </c>
      <c r="B495" s="51">
        <v>488667.63879351295</v>
      </c>
      <c r="C495" s="51">
        <v>366691.4807439338</v>
      </c>
      <c r="D495" s="51">
        <v>54904.42316367701</v>
      </c>
      <c r="E495" s="51">
        <v>39004.9808748353</v>
      </c>
      <c r="F495" s="49">
        <v>9538.623259917043</v>
      </c>
      <c r="G495" s="44">
        <v>1172.8999092192626</v>
      </c>
      <c r="H495" s="44">
        <v>7335.686158537615</v>
      </c>
      <c r="I495" s="44">
        <v>1127.6549827999024</v>
      </c>
      <c r="J495" s="54">
        <v>1240.5099010452627</v>
      </c>
      <c r="K495" s="51">
        <v>20415.374211519065</v>
      </c>
      <c r="L495" s="49">
        <v>9010.352542740922</v>
      </c>
      <c r="M495" s="54">
        <v>1867.6447355499522</v>
      </c>
      <c r="N495" s="51">
        <v>10877.997278290883</v>
      </c>
      <c r="O495" s="72" t="s">
        <v>116</v>
      </c>
      <c r="P495" s="49">
        <v>1072.4516694835088</v>
      </c>
      <c r="Q495" s="44">
        <v>660.6479251792043</v>
      </c>
      <c r="R495" s="44">
        <v>1473.5038342521555</v>
      </c>
      <c r="S495" s="44">
        <v>570.1524938604117</v>
      </c>
      <c r="T495" s="54">
        <v>949.6754248174668</v>
      </c>
      <c r="U495" s="51">
        <v>4726.431347592746</v>
      </c>
      <c r="V495" s="46">
        <v>223.99775569445552</v>
      </c>
      <c r="W495" s="34">
        <v>558.9288426349228</v>
      </c>
      <c r="X495" s="48">
        <v>1079.134808947104</v>
      </c>
      <c r="Y495" s="51">
        <v>1862.0614072764822</v>
      </c>
      <c r="Z495" s="51">
        <v>33770.7581198877</v>
      </c>
      <c r="AA495" s="51">
        <v>1020915.1459405259</v>
      </c>
    </row>
    <row r="496" spans="1:27" ht="12.75" hidden="1">
      <c r="A496" s="188" t="s">
        <v>26</v>
      </c>
      <c r="B496" s="51">
        <v>513077.6374794571</v>
      </c>
      <c r="C496" s="51">
        <v>406490.21805166383</v>
      </c>
      <c r="D496" s="51">
        <v>214065.56961477431</v>
      </c>
      <c r="E496" s="51">
        <v>43213.050539919386</v>
      </c>
      <c r="F496" s="49">
        <v>11314.89722799173</v>
      </c>
      <c r="G496" s="44">
        <v>2246.5914353469498</v>
      </c>
      <c r="H496" s="44">
        <v>9335.411716134666</v>
      </c>
      <c r="I496" s="44">
        <v>1172.6612834088746</v>
      </c>
      <c r="J496" s="54">
        <v>1949.7458504480987</v>
      </c>
      <c r="K496" s="51">
        <v>26019.30751333031</v>
      </c>
      <c r="L496" s="49">
        <v>15508.113272427348</v>
      </c>
      <c r="M496" s="54">
        <v>2784.3321807595457</v>
      </c>
      <c r="N496" s="51">
        <v>18292.445453186923</v>
      </c>
      <c r="O496" s="72" t="s">
        <v>117</v>
      </c>
      <c r="P496" s="49">
        <v>3325.5642088163995</v>
      </c>
      <c r="Q496" s="44">
        <v>1417.630341108438</v>
      </c>
      <c r="R496" s="44">
        <v>4142.939376441729</v>
      </c>
      <c r="S496" s="44">
        <v>849.7295358398455</v>
      </c>
      <c r="T496" s="54">
        <v>3338.231018379395</v>
      </c>
      <c r="U496" s="51">
        <v>13074.094480585789</v>
      </c>
      <c r="V496" s="46">
        <v>269.9038325667798</v>
      </c>
      <c r="W496" s="34">
        <v>636.743200738198</v>
      </c>
      <c r="X496" s="48">
        <v>1963.582927769762</v>
      </c>
      <c r="Y496" s="51">
        <v>2870.2299610747395</v>
      </c>
      <c r="Z496" s="51">
        <v>44053.93481105186</v>
      </c>
      <c r="AA496" s="51">
        <v>1281156.487904888</v>
      </c>
    </row>
    <row r="497" spans="1:27" ht="12.75" hidden="1">
      <c r="A497" s="188" t="s">
        <v>127</v>
      </c>
      <c r="B497" s="51">
        <v>151635.7557040269</v>
      </c>
      <c r="C497" s="51">
        <v>175883.2173031799</v>
      </c>
      <c r="D497" s="51">
        <v>77519.951522466</v>
      </c>
      <c r="E497" s="51">
        <v>18160.834762539966</v>
      </c>
      <c r="F497" s="49">
        <v>5286.594890416338</v>
      </c>
      <c r="G497" s="44">
        <v>1106.3635757501056</v>
      </c>
      <c r="H497" s="44">
        <v>4146.402144230493</v>
      </c>
      <c r="I497" s="44">
        <v>435.9936123058609</v>
      </c>
      <c r="J497" s="54">
        <v>904.5404705066735</v>
      </c>
      <c r="K497" s="51">
        <v>11879.894693209475</v>
      </c>
      <c r="L497" s="49">
        <v>12711.84152056611</v>
      </c>
      <c r="M497" s="54">
        <v>2277.0763333291297</v>
      </c>
      <c r="N497" s="51">
        <v>14988.917853895264</v>
      </c>
      <c r="O497" s="72" t="s">
        <v>118</v>
      </c>
      <c r="P497" s="49">
        <v>2263.6482655322943</v>
      </c>
      <c r="Q497" s="44">
        <v>1148.9232367249688</v>
      </c>
      <c r="R497" s="44">
        <v>2426.5888893830083</v>
      </c>
      <c r="S497" s="44">
        <v>499.5990722501225</v>
      </c>
      <c r="T497" s="54">
        <v>2587.708012630554</v>
      </c>
      <c r="U497" s="51">
        <v>8926.467476520935</v>
      </c>
      <c r="V497" s="46">
        <v>114.1700996789668</v>
      </c>
      <c r="W497" s="34">
        <v>298.69619793199394</v>
      </c>
      <c r="X497" s="48">
        <v>827.6791572470792</v>
      </c>
      <c r="Y497" s="51">
        <v>1240.5454548580399</v>
      </c>
      <c r="Z497" s="51">
        <v>21671.186875280153</v>
      </c>
      <c r="AA497" s="51">
        <v>481906.7716459776</v>
      </c>
    </row>
    <row r="498" spans="1:27" ht="12.75" hidden="1">
      <c r="A498" s="188" t="s">
        <v>129</v>
      </c>
      <c r="B498" s="51">
        <v>447053.1216895371</v>
      </c>
      <c r="C498" s="51">
        <v>329931.5330383117</v>
      </c>
      <c r="D498" s="51">
        <v>170511.4703383909</v>
      </c>
      <c r="E498" s="51">
        <v>37118.56532836394</v>
      </c>
      <c r="F498" s="49">
        <v>9102.423074566675</v>
      </c>
      <c r="G498" s="44">
        <v>1690.1103752125377</v>
      </c>
      <c r="H498" s="44">
        <v>7376.244967211622</v>
      </c>
      <c r="I498" s="44">
        <v>986.8882853816083</v>
      </c>
      <c r="J498" s="54">
        <v>1605.6467758954996</v>
      </c>
      <c r="K498" s="51">
        <v>20761.31347826795</v>
      </c>
      <c r="L498" s="49">
        <v>14373.325217796459</v>
      </c>
      <c r="M498" s="54">
        <v>2526.2306665159495</v>
      </c>
      <c r="N498" s="51">
        <v>16899.555884312435</v>
      </c>
      <c r="O498" s="72" t="s">
        <v>119</v>
      </c>
      <c r="P498" s="49">
        <v>2230.032984753677</v>
      </c>
      <c r="Q498" s="44">
        <v>1258.7745919492127</v>
      </c>
      <c r="R498" s="44">
        <v>3629.078772908069</v>
      </c>
      <c r="S498" s="44">
        <v>812.3638663818999</v>
      </c>
      <c r="T498" s="54">
        <v>2774.020407098376</v>
      </c>
      <c r="U498" s="51">
        <v>10704.270623091215</v>
      </c>
      <c r="V498" s="46">
        <v>213.63267056369378</v>
      </c>
      <c r="W498" s="34">
        <v>518.2123770618407</v>
      </c>
      <c r="X498" s="48">
        <v>1654.8996608702412</v>
      </c>
      <c r="Y498" s="51">
        <v>2386.7447084957753</v>
      </c>
      <c r="Z498" s="51">
        <v>37566.34344138011</v>
      </c>
      <c r="AA498" s="51">
        <v>1072932.9185300742</v>
      </c>
    </row>
    <row r="499" spans="1:27" ht="13.5" hidden="1" thickBot="1">
      <c r="A499" s="156" t="s">
        <v>33</v>
      </c>
      <c r="B499" s="191">
        <v>2768002.2449055524</v>
      </c>
      <c r="C499" s="191">
        <v>1805377.02777796</v>
      </c>
      <c r="D499" s="191">
        <v>1482085.2577386703</v>
      </c>
      <c r="E499" s="191">
        <v>217163.27629027652</v>
      </c>
      <c r="F499" s="196">
        <v>66920.59930849796</v>
      </c>
      <c r="G499" s="193">
        <v>8165.026432315791</v>
      </c>
      <c r="H499" s="193">
        <v>28060.54712695349</v>
      </c>
      <c r="I499" s="193">
        <v>6079.603380002206</v>
      </c>
      <c r="J499" s="199">
        <v>5722.267467540523</v>
      </c>
      <c r="K499" s="191">
        <v>114948.04371530998</v>
      </c>
      <c r="L499" s="196">
        <v>112959.87006922002</v>
      </c>
      <c r="M499" s="199">
        <v>19169.804563324375</v>
      </c>
      <c r="N499" s="191">
        <v>132129.6746325444</v>
      </c>
      <c r="O499" s="195" t="s">
        <v>120</v>
      </c>
      <c r="P499" s="196">
        <v>34216.27461657002</v>
      </c>
      <c r="Q499" s="193">
        <v>5620.781532241619</v>
      </c>
      <c r="R499" s="193">
        <v>38393.8002820505</v>
      </c>
      <c r="S499" s="193">
        <v>4088.106347057371</v>
      </c>
      <c r="T499" s="199">
        <v>16161.491532978824</v>
      </c>
      <c r="U499" s="191">
        <v>98480.45431089833</v>
      </c>
      <c r="V499" s="167">
        <v>1676.9467229601178</v>
      </c>
      <c r="W499" s="164">
        <v>4080.302232562287</v>
      </c>
      <c r="X499" s="165">
        <v>8003.249595455212</v>
      </c>
      <c r="Y499" s="191">
        <v>13760.498550977616</v>
      </c>
      <c r="Z499" s="191">
        <v>280147.94068401</v>
      </c>
      <c r="AA499" s="191">
        <v>6912094.418607714</v>
      </c>
    </row>
    <row r="500" spans="1:27" ht="14.25" hidden="1" thickBot="1" thickTop="1">
      <c r="A500" s="169" t="s">
        <v>20</v>
      </c>
      <c r="B500" s="5"/>
      <c r="C500" s="5"/>
      <c r="D500" s="5"/>
      <c r="E500" s="5"/>
      <c r="F500" s="10"/>
      <c r="G500" s="10"/>
      <c r="H500" s="10"/>
      <c r="I500" s="10"/>
      <c r="J500" s="10"/>
      <c r="K500" s="90"/>
      <c r="L500" s="10"/>
      <c r="M500" s="10"/>
      <c r="N500" s="89"/>
      <c r="O500" s="73" t="s">
        <v>20</v>
      </c>
      <c r="P500" s="91"/>
      <c r="Q500" s="10"/>
      <c r="R500" s="10"/>
      <c r="S500" s="10"/>
      <c r="T500" s="10"/>
      <c r="U500" s="90"/>
      <c r="V500" s="10"/>
      <c r="W500" s="10"/>
      <c r="X500" s="10"/>
      <c r="Y500" s="5"/>
      <c r="Z500" s="5"/>
      <c r="AA500" s="74"/>
    </row>
    <row r="501" spans="1:27" ht="13.5" hidden="1" thickTop="1">
      <c r="A501" s="188" t="s">
        <v>25</v>
      </c>
      <c r="B501" s="62">
        <v>1236811.6553350189</v>
      </c>
      <c r="C501" s="62">
        <v>1090478.334444831</v>
      </c>
      <c r="D501" s="62">
        <v>10835.145114041374</v>
      </c>
      <c r="E501" s="62">
        <v>30212.48799271077</v>
      </c>
      <c r="F501" s="64">
        <v>42203.0847480442</v>
      </c>
      <c r="G501" s="65">
        <v>4774.982498330005</v>
      </c>
      <c r="H501" s="65">
        <v>18226.149043216734</v>
      </c>
      <c r="I501" s="65">
        <v>3509.7212117276154</v>
      </c>
      <c r="J501" s="41">
        <v>3167.7866729137927</v>
      </c>
      <c r="K501" s="61">
        <v>71881.72417423321</v>
      </c>
      <c r="L501" s="64">
        <v>22511.43622138368</v>
      </c>
      <c r="M501" s="41">
        <v>3469.8373395371427</v>
      </c>
      <c r="N501" s="61">
        <v>25981.273560920825</v>
      </c>
      <c r="O501" s="72" t="s">
        <v>112</v>
      </c>
      <c r="P501" s="99">
        <v>21702.65373145903</v>
      </c>
      <c r="Q501" s="65">
        <v>1316.0736358953252</v>
      </c>
      <c r="R501" s="65">
        <v>6775.418185913712</v>
      </c>
      <c r="S501" s="65">
        <v>646.2866082272145</v>
      </c>
      <c r="T501" s="41">
        <v>2191.3890402150296</v>
      </c>
      <c r="U501" s="61">
        <v>32631.821201710314</v>
      </c>
      <c r="V501" s="45">
        <v>1015.6739624957512</v>
      </c>
      <c r="W501" s="33">
        <v>2975.429085256293</v>
      </c>
      <c r="X501" s="47">
        <v>5265.419553279209</v>
      </c>
      <c r="Y501" s="60">
        <v>9256.522601031254</v>
      </c>
      <c r="Z501" s="61">
        <v>103939.63453345504</v>
      </c>
      <c r="AA501" s="92">
        <v>2612028.598957349</v>
      </c>
    </row>
    <row r="502" spans="1:27" ht="12.75" hidden="1">
      <c r="A502" s="188" t="s">
        <v>30</v>
      </c>
      <c r="B502" s="63">
        <v>1028927.267508811</v>
      </c>
      <c r="C502" s="63">
        <v>736350.3896771529</v>
      </c>
      <c r="D502" s="63">
        <v>1219.8719942810067</v>
      </c>
      <c r="E502" s="63">
        <v>25658.594669055306</v>
      </c>
      <c r="F502" s="66">
        <v>15630.89941653385</v>
      </c>
      <c r="G502" s="67">
        <v>2288.99767103112</v>
      </c>
      <c r="H502" s="67">
        <v>11286.324328318682</v>
      </c>
      <c r="I502" s="67">
        <v>2541.0304984445033</v>
      </c>
      <c r="J502" s="41">
        <v>2482.79577205296</v>
      </c>
      <c r="K502" s="51">
        <v>34230.047686380894</v>
      </c>
      <c r="L502" s="66">
        <v>2684.164854934785</v>
      </c>
      <c r="M502" s="41">
        <v>493.03616035539255</v>
      </c>
      <c r="N502" s="51">
        <v>3177.2010152901776</v>
      </c>
      <c r="O502" s="72" t="s">
        <v>113</v>
      </c>
      <c r="P502" s="100">
        <v>1997.301987508725</v>
      </c>
      <c r="Q502" s="67">
        <v>431.5881200955008</v>
      </c>
      <c r="R502" s="67">
        <v>1025.1357238133564</v>
      </c>
      <c r="S502" s="67">
        <v>152.24825905016985</v>
      </c>
      <c r="T502" s="41">
        <v>572.4059013256964</v>
      </c>
      <c r="U502" s="51">
        <v>4178.679991793449</v>
      </c>
      <c r="V502" s="46">
        <v>747.3812925941753</v>
      </c>
      <c r="W502" s="34">
        <v>1483.6359116403016</v>
      </c>
      <c r="X502" s="48">
        <v>2733.2073822939315</v>
      </c>
      <c r="Y502" s="56">
        <v>4964.2245865284085</v>
      </c>
      <c r="Z502" s="51">
        <v>56875.68922514765</v>
      </c>
      <c r="AA502" s="93">
        <v>1895581.966354177</v>
      </c>
    </row>
    <row r="503" spans="1:27" ht="12.75" hidden="1">
      <c r="A503" s="188" t="s">
        <v>31</v>
      </c>
      <c r="B503" s="63">
        <v>28683.637913644394</v>
      </c>
      <c r="C503" s="63">
        <v>23668.26336460159</v>
      </c>
      <c r="D503" s="63">
        <v>46.54734068335638</v>
      </c>
      <c r="E503" s="63">
        <v>862.8109523244952</v>
      </c>
      <c r="F503" s="66">
        <v>671.8690171230346</v>
      </c>
      <c r="G503" s="67">
        <v>112.92002047998955</v>
      </c>
      <c r="H503" s="67">
        <v>687.795463936434</v>
      </c>
      <c r="I503" s="67">
        <v>96.61835756904382</v>
      </c>
      <c r="J503" s="41">
        <v>167.8487859936409</v>
      </c>
      <c r="K503" s="51">
        <v>1737.0516451021429</v>
      </c>
      <c r="L503" s="66">
        <v>114.77068462342723</v>
      </c>
      <c r="M503" s="41">
        <v>19.06692053170795</v>
      </c>
      <c r="N503" s="51">
        <v>133.83760515513518</v>
      </c>
      <c r="O503" s="72" t="s">
        <v>114</v>
      </c>
      <c r="P503" s="100">
        <v>248.699852520025</v>
      </c>
      <c r="Q503" s="67">
        <v>17.33680466749173</v>
      </c>
      <c r="R503" s="67">
        <v>45.85104076056041</v>
      </c>
      <c r="S503" s="67">
        <v>27.311717169786455</v>
      </c>
      <c r="T503" s="41">
        <v>21.72603853451046</v>
      </c>
      <c r="U503" s="51">
        <v>360.925453652374</v>
      </c>
      <c r="V503" s="46">
        <v>25.958908795733606</v>
      </c>
      <c r="W503" s="34">
        <v>57.351693028549</v>
      </c>
      <c r="X503" s="48">
        <v>115.30190172758611</v>
      </c>
      <c r="Y503" s="56">
        <v>198.6125035518687</v>
      </c>
      <c r="Z503" s="51">
        <v>2295.3558916594734</v>
      </c>
      <c r="AA503" s="93">
        <v>57972.0426703748</v>
      </c>
    </row>
    <row r="504" spans="1:27" ht="12.75" hidden="1">
      <c r="A504" s="188" t="s">
        <v>32</v>
      </c>
      <c r="B504" s="63">
        <v>28544.760403467593</v>
      </c>
      <c r="C504" s="63">
        <v>29286.545416775858</v>
      </c>
      <c r="D504" s="63">
        <v>49.387527583910575</v>
      </c>
      <c r="E504" s="63">
        <v>853.82861246012</v>
      </c>
      <c r="F504" s="66">
        <v>742.4995792397319</v>
      </c>
      <c r="G504" s="67">
        <v>80.33421722807282</v>
      </c>
      <c r="H504" s="67">
        <v>454.2942871555289</v>
      </c>
      <c r="I504" s="67">
        <v>101.86829451721582</v>
      </c>
      <c r="J504" s="41">
        <v>144.11571390180512</v>
      </c>
      <c r="K504" s="51">
        <v>1523.1120920423546</v>
      </c>
      <c r="L504" s="66">
        <v>94.48838854488486</v>
      </c>
      <c r="M504" s="41">
        <v>7.547111925379156</v>
      </c>
      <c r="N504" s="51">
        <v>102.03550047026401</v>
      </c>
      <c r="O504" s="72" t="s">
        <v>115</v>
      </c>
      <c r="P504" s="100">
        <v>135.191188428765</v>
      </c>
      <c r="Q504" s="67">
        <v>35.95136449700012</v>
      </c>
      <c r="R504" s="67">
        <v>26.656348290938183</v>
      </c>
      <c r="S504" s="67">
        <v>15.135838096756043</v>
      </c>
      <c r="T504" s="41">
        <v>26.787524416874543</v>
      </c>
      <c r="U504" s="51">
        <v>239.72226373033388</v>
      </c>
      <c r="V504" s="46">
        <v>40.649958336706355</v>
      </c>
      <c r="W504" s="34">
        <v>73.32259275017773</v>
      </c>
      <c r="X504" s="48">
        <v>121.7680781830415</v>
      </c>
      <c r="Y504" s="56">
        <v>235.7406292699256</v>
      </c>
      <c r="Z504" s="51">
        <v>2336.7503337951143</v>
      </c>
      <c r="AA504" s="93">
        <v>63165.88277959547</v>
      </c>
    </row>
    <row r="505" spans="1:27" ht="12.75" hidden="1">
      <c r="A505" s="188" t="s">
        <v>29</v>
      </c>
      <c r="B505" s="63">
        <v>482283.32621450454</v>
      </c>
      <c r="C505" s="63">
        <v>362689.15287859476</v>
      </c>
      <c r="D505" s="63">
        <v>534.6679696819872</v>
      </c>
      <c r="E505" s="63">
        <v>10222.27823538662</v>
      </c>
      <c r="F505" s="66">
        <v>9091.86780213137</v>
      </c>
      <c r="G505" s="67">
        <v>1106.707601526955</v>
      </c>
      <c r="H505" s="67">
        <v>6921.006071957528</v>
      </c>
      <c r="I505" s="67">
        <v>1067.9549827999024</v>
      </c>
      <c r="J505" s="41">
        <v>1125.1462646816265</v>
      </c>
      <c r="K505" s="51">
        <v>19312.68272309736</v>
      </c>
      <c r="L505" s="66">
        <v>1017.8935168312723</v>
      </c>
      <c r="M505" s="41">
        <v>210.40072683896585</v>
      </c>
      <c r="N505" s="51">
        <v>1228.2942436702385</v>
      </c>
      <c r="O505" s="72" t="s">
        <v>116</v>
      </c>
      <c r="P505" s="100">
        <v>781.86565466343</v>
      </c>
      <c r="Q505" s="67">
        <v>226.18634661439995</v>
      </c>
      <c r="R505" s="67">
        <v>279.20389974023306</v>
      </c>
      <c r="S505" s="67">
        <v>71.96730867522648</v>
      </c>
      <c r="T505" s="41">
        <v>215.44803389919778</v>
      </c>
      <c r="U505" s="51">
        <v>1574.6712435924871</v>
      </c>
      <c r="V505" s="46">
        <v>218.952301149001</v>
      </c>
      <c r="W505" s="34">
        <v>510.90460021068037</v>
      </c>
      <c r="X505" s="48">
        <v>1012.6663404786354</v>
      </c>
      <c r="Y505" s="56">
        <v>1742.5232418383168</v>
      </c>
      <c r="Z505" s="51">
        <v>26517.12588541158</v>
      </c>
      <c r="AA505" s="93">
        <v>906098.7226357779</v>
      </c>
    </row>
    <row r="506" spans="1:27" ht="12.75" hidden="1">
      <c r="A506" s="188" t="s">
        <v>26</v>
      </c>
      <c r="B506" s="63">
        <v>504842.02202133904</v>
      </c>
      <c r="C506" s="63">
        <v>399372.99530639884</v>
      </c>
      <c r="D506" s="63">
        <v>1079.1671911472533</v>
      </c>
      <c r="E506" s="63">
        <v>13533.602130893049</v>
      </c>
      <c r="F506" s="66">
        <v>10358.106473857833</v>
      </c>
      <c r="G506" s="67">
        <v>1969.31121556673</v>
      </c>
      <c r="H506" s="67">
        <v>8919.514169237118</v>
      </c>
      <c r="I506" s="67">
        <v>1095.9612834088746</v>
      </c>
      <c r="J506" s="41">
        <v>1723.1125171147653</v>
      </c>
      <c r="K506" s="51">
        <v>24066.005659185314</v>
      </c>
      <c r="L506" s="66">
        <v>1840.2958611963436</v>
      </c>
      <c r="M506" s="41">
        <v>352.434746019204</v>
      </c>
      <c r="N506" s="51">
        <v>2192.730607215548</v>
      </c>
      <c r="O506" s="72" t="s">
        <v>117</v>
      </c>
      <c r="P506" s="100">
        <v>1626.853458372746</v>
      </c>
      <c r="Q506" s="67">
        <v>265.9491409663479</v>
      </c>
      <c r="R506" s="67">
        <v>592.812408806115</v>
      </c>
      <c r="S506" s="67">
        <v>175.43786917317888</v>
      </c>
      <c r="T506" s="41">
        <v>382.6683562631675</v>
      </c>
      <c r="U506" s="51">
        <v>3043.721233581555</v>
      </c>
      <c r="V506" s="46">
        <v>247.58565074859797</v>
      </c>
      <c r="W506" s="34">
        <v>601.8068371018344</v>
      </c>
      <c r="X506" s="48">
        <v>1832.227972814807</v>
      </c>
      <c r="Y506" s="56">
        <v>2681.620460665239</v>
      </c>
      <c r="Z506" s="51">
        <v>31892.478482621696</v>
      </c>
      <c r="AA506" s="93">
        <v>982704.3430928915</v>
      </c>
    </row>
    <row r="507" spans="1:27" ht="12.75" hidden="1">
      <c r="A507" s="188" t="s">
        <v>127</v>
      </c>
      <c r="B507" s="63">
        <v>144418.52309215066</v>
      </c>
      <c r="C507" s="63">
        <v>169775.13994819013</v>
      </c>
      <c r="D507" s="63">
        <v>313.80943840616806</v>
      </c>
      <c r="E507" s="63">
        <v>5074.822564490762</v>
      </c>
      <c r="F507" s="66">
        <v>4504.0128778986455</v>
      </c>
      <c r="G507" s="67">
        <v>895.2756636621934</v>
      </c>
      <c r="H507" s="67">
        <v>3730.5045973329457</v>
      </c>
      <c r="I507" s="67">
        <v>359.2936123058609</v>
      </c>
      <c r="J507" s="41">
        <v>677.9071371733402</v>
      </c>
      <c r="K507" s="51">
        <v>10166.99388837299</v>
      </c>
      <c r="L507" s="66">
        <v>699.7948495904321</v>
      </c>
      <c r="M507" s="41">
        <v>112.250870405009</v>
      </c>
      <c r="N507" s="51">
        <v>812.0457199954411</v>
      </c>
      <c r="O507" s="72" t="s">
        <v>118</v>
      </c>
      <c r="P507" s="100">
        <v>902.8917837891279</v>
      </c>
      <c r="Q507" s="67">
        <v>83.64002941441984</v>
      </c>
      <c r="R507" s="67">
        <v>229.06489930185222</v>
      </c>
      <c r="S507" s="67">
        <v>69.10833150938176</v>
      </c>
      <c r="T507" s="41">
        <v>160.46187069794175</v>
      </c>
      <c r="U507" s="51">
        <v>1445.1669147127234</v>
      </c>
      <c r="V507" s="46">
        <v>98.21555422442135</v>
      </c>
      <c r="W507" s="34">
        <v>263.7598342956303</v>
      </c>
      <c r="X507" s="48">
        <v>750.8106887786107</v>
      </c>
      <c r="Y507" s="56">
        <v>1112.7860772986623</v>
      </c>
      <c r="Z507" s="51">
        <v>11872.624354694224</v>
      </c>
      <c r="AA507" s="93">
        <v>344991.9119983128</v>
      </c>
    </row>
    <row r="508" spans="1:27" ht="12.75" hidden="1">
      <c r="A508" s="188" t="s">
        <v>129</v>
      </c>
      <c r="B508" s="63">
        <v>438817.50623141904</v>
      </c>
      <c r="C508" s="63">
        <v>323684.2494503165</v>
      </c>
      <c r="D508" s="63">
        <v>871.3169264919777</v>
      </c>
      <c r="E508" s="63">
        <v>11663.96712406375</v>
      </c>
      <c r="F508" s="66">
        <v>8210.946111238907</v>
      </c>
      <c r="G508" s="67">
        <v>1412.830155432318</v>
      </c>
      <c r="H508" s="67">
        <v>6960.347420314075</v>
      </c>
      <c r="I508" s="67">
        <v>910.1882853816082</v>
      </c>
      <c r="J508" s="41">
        <v>1389.322533471257</v>
      </c>
      <c r="K508" s="51">
        <v>18883.634505838174</v>
      </c>
      <c r="L508" s="66">
        <v>1385.3745880883105</v>
      </c>
      <c r="M508" s="41">
        <v>271.66167548863257</v>
      </c>
      <c r="N508" s="51">
        <v>1657.0362635769425</v>
      </c>
      <c r="O508" s="72" t="s">
        <v>119</v>
      </c>
      <c r="P508" s="100">
        <v>1028.2001905191257</v>
      </c>
      <c r="Q508" s="67">
        <v>226.575171562406</v>
      </c>
      <c r="R508" s="67">
        <v>436.3223713869453</v>
      </c>
      <c r="S508" s="67">
        <v>138.07219971523327</v>
      </c>
      <c r="T508" s="41">
        <v>273.6265056000539</v>
      </c>
      <c r="U508" s="51">
        <v>2102.796438783764</v>
      </c>
      <c r="V508" s="46">
        <v>196.3599432909665</v>
      </c>
      <c r="W508" s="34">
        <v>483.27601342547706</v>
      </c>
      <c r="X508" s="48">
        <v>1535.5266878972682</v>
      </c>
      <c r="Y508" s="56">
        <v>2215.1626446137116</v>
      </c>
      <c r="Z508" s="51">
        <v>25934.397932555585</v>
      </c>
      <c r="AA508" s="93">
        <v>825830.0675175826</v>
      </c>
    </row>
    <row r="509" spans="1:27" ht="13.5" hidden="1" thickBot="1">
      <c r="A509" s="156" t="s">
        <v>33</v>
      </c>
      <c r="B509" s="191">
        <v>2720509.2449055524</v>
      </c>
      <c r="C509" s="191">
        <v>1756940.02777796</v>
      </c>
      <c r="D509" s="191">
        <v>12186.257738682783</v>
      </c>
      <c r="E509" s="191">
        <v>57947.276290276124</v>
      </c>
      <c r="F509" s="192">
        <v>56701.59930849796</v>
      </c>
      <c r="G509" s="193">
        <v>7231.026432315791</v>
      </c>
      <c r="H509" s="193">
        <v>25949.54712695349</v>
      </c>
      <c r="I509" s="193">
        <v>5724.603380002206</v>
      </c>
      <c r="J509" s="194">
        <v>5065.267467540523</v>
      </c>
      <c r="K509" s="191">
        <v>100672.04371531155</v>
      </c>
      <c r="L509" s="192">
        <v>24589.87006922011</v>
      </c>
      <c r="M509" s="194">
        <v>3904.8045633243737</v>
      </c>
      <c r="N509" s="191">
        <v>28494.674632544502</v>
      </c>
      <c r="O509" s="195" t="s">
        <v>120</v>
      </c>
      <c r="P509" s="196">
        <v>23026.27461657002</v>
      </c>
      <c r="Q509" s="193">
        <v>1828.7815322416188</v>
      </c>
      <c r="R509" s="193">
        <v>7577.800282050509</v>
      </c>
      <c r="S509" s="193">
        <v>856.1063470573711</v>
      </c>
      <c r="T509" s="194">
        <v>2720.49153297882</v>
      </c>
      <c r="U509" s="191">
        <v>36009.454310898334</v>
      </c>
      <c r="V509" s="167">
        <v>1633.9467229601178</v>
      </c>
      <c r="W509" s="164">
        <v>3905.302232562287</v>
      </c>
      <c r="X509" s="165">
        <v>7675.249595455212</v>
      </c>
      <c r="Y509" s="168">
        <v>13214.498550977616</v>
      </c>
      <c r="Z509" s="191">
        <v>166986.94068400998</v>
      </c>
      <c r="AA509" s="197">
        <v>4892960.418607746</v>
      </c>
    </row>
    <row r="510" spans="1:27" ht="14.25" hidden="1" thickBot="1" thickTop="1">
      <c r="A510" s="170" t="s">
        <v>21</v>
      </c>
      <c r="B510" s="37"/>
      <c r="C510" s="37"/>
      <c r="D510" s="37"/>
      <c r="E510" s="37"/>
      <c r="F510" s="38"/>
      <c r="G510" s="38"/>
      <c r="H510" s="38"/>
      <c r="I510" s="38"/>
      <c r="J510" s="38"/>
      <c r="K510" s="90"/>
      <c r="L510" s="38"/>
      <c r="M510" s="38"/>
      <c r="N510" s="98"/>
      <c r="O510" s="75" t="s">
        <v>21</v>
      </c>
      <c r="P510" s="94"/>
      <c r="Q510" s="38"/>
      <c r="R510" s="38"/>
      <c r="S510" s="38"/>
      <c r="T510" s="38"/>
      <c r="U510" s="90"/>
      <c r="V510" s="38"/>
      <c r="W510" s="38"/>
      <c r="X510" s="38"/>
      <c r="Y510" s="37"/>
      <c r="Z510" s="37"/>
      <c r="AA510" s="76"/>
    </row>
    <row r="511" spans="1:27" ht="13.5" hidden="1" thickTop="1">
      <c r="A511" s="188" t="s">
        <v>25</v>
      </c>
      <c r="B511" s="62">
        <v>37506.34682590867</v>
      </c>
      <c r="C511" s="62">
        <v>43376.296137080615</v>
      </c>
      <c r="D511" s="62">
        <v>1407911.648742051</v>
      </c>
      <c r="E511" s="62">
        <v>92886.10915094677</v>
      </c>
      <c r="F511" s="64">
        <v>9197.481538247072</v>
      </c>
      <c r="G511" s="65">
        <v>606.8736263736264</v>
      </c>
      <c r="H511" s="65">
        <v>1774.6269841269839</v>
      </c>
      <c r="I511" s="65">
        <v>241.4</v>
      </c>
      <c r="J511" s="41">
        <v>518.2727272727273</v>
      </c>
      <c r="K511" s="61">
        <v>12338.65487602042</v>
      </c>
      <c r="L511" s="64">
        <v>84320.59730498392</v>
      </c>
      <c r="M511" s="41">
        <v>14452.372193872397</v>
      </c>
      <c r="N511" s="61">
        <v>98772.96949885604</v>
      </c>
      <c r="O511" s="72" t="s">
        <v>112</v>
      </c>
      <c r="P511" s="99">
        <v>10707.69254294607</v>
      </c>
      <c r="Q511" s="65">
        <v>2772.9225015017128</v>
      </c>
      <c r="R511" s="65">
        <v>28067.534173289012</v>
      </c>
      <c r="S511" s="65">
        <v>3016.4974747474757</v>
      </c>
      <c r="T511" s="41">
        <v>12749.707591827604</v>
      </c>
      <c r="U511" s="61">
        <v>57314.35428431197</v>
      </c>
      <c r="V511" s="45">
        <v>30.409090909090917</v>
      </c>
      <c r="W511" s="33">
        <v>146.44545454545448</v>
      </c>
      <c r="X511" s="47">
        <v>269.9747747747748</v>
      </c>
      <c r="Y511" s="60">
        <v>446.8293202293201</v>
      </c>
      <c r="Z511" s="61">
        <v>101969.67609945928</v>
      </c>
      <c r="AA511" s="92">
        <v>1852522.884934864</v>
      </c>
    </row>
    <row r="512" spans="1:27" ht="12.75" hidden="1">
      <c r="A512" s="188" t="s">
        <v>30</v>
      </c>
      <c r="B512" s="63">
        <v>11301.23932236768</v>
      </c>
      <c r="C512" s="63">
        <v>9167.78369881868</v>
      </c>
      <c r="D512" s="63">
        <v>117830.13837632116</v>
      </c>
      <c r="E512" s="63">
        <v>67481.79272671125</v>
      </c>
      <c r="F512" s="66">
        <v>2261.698661986151</v>
      </c>
      <c r="G512" s="67">
        <v>464.97802197802184</v>
      </c>
      <c r="H512" s="67">
        <v>886.8608946608945</v>
      </c>
      <c r="I512" s="67">
        <v>146.7</v>
      </c>
      <c r="J512" s="41">
        <v>218.1030303030303</v>
      </c>
      <c r="K512" s="51">
        <v>3978.340608928098</v>
      </c>
      <c r="L512" s="66">
        <v>17211.772322666166</v>
      </c>
      <c r="M512" s="41">
        <v>3276.7987415169077</v>
      </c>
      <c r="N512" s="51">
        <v>20488.57106418311</v>
      </c>
      <c r="O512" s="72" t="s">
        <v>113</v>
      </c>
      <c r="P512" s="100">
        <v>1323.4108909532022</v>
      </c>
      <c r="Q512" s="67">
        <v>1232.1999223344944</v>
      </c>
      <c r="R512" s="67">
        <v>6915.894697182668</v>
      </c>
      <c r="S512" s="67">
        <v>323.29882154882154</v>
      </c>
      <c r="T512" s="41">
        <v>2952.252820299102</v>
      </c>
      <c r="U512" s="51">
        <v>12747.05715231826</v>
      </c>
      <c r="V512" s="46">
        <v>17.636363636363633</v>
      </c>
      <c r="W512" s="34">
        <v>76.19090909090909</v>
      </c>
      <c r="X512" s="48">
        <v>135.80900900900903</v>
      </c>
      <c r="Y512" s="56">
        <v>229.63628173628175</v>
      </c>
      <c r="Z512" s="51">
        <v>16754.047359612032</v>
      </c>
      <c r="AA512" s="93">
        <v>259978.60659099658</v>
      </c>
    </row>
    <row r="513" spans="1:27" ht="12.75" hidden="1">
      <c r="A513" s="188" t="s">
        <v>31</v>
      </c>
      <c r="B513" s="63">
        <v>1318.9085534252995</v>
      </c>
      <c r="C513" s="63">
        <v>637.9540168185326</v>
      </c>
      <c r="D513" s="63">
        <v>6465.9395438804995</v>
      </c>
      <c r="E513" s="63">
        <v>2068.5248454552166</v>
      </c>
      <c r="F513" s="66">
        <v>214.67402124074147</v>
      </c>
      <c r="G513" s="67">
        <v>66.1923076923077</v>
      </c>
      <c r="H513" s="67">
        <v>32.77777777777778</v>
      </c>
      <c r="I513" s="67">
        <v>0</v>
      </c>
      <c r="J513" s="41">
        <v>10.309090909090909</v>
      </c>
      <c r="K513" s="51">
        <v>323.95319761991783</v>
      </c>
      <c r="L513" s="66">
        <v>1135.8599975419245</v>
      </c>
      <c r="M513" s="41">
        <v>329.22196808586483</v>
      </c>
      <c r="N513" s="51">
        <v>1465.0819656277893</v>
      </c>
      <c r="O513" s="72" t="s">
        <v>114</v>
      </c>
      <c r="P513" s="100">
        <v>250.33061047100134</v>
      </c>
      <c r="Q513" s="67">
        <v>22.21666666666667</v>
      </c>
      <c r="R513" s="67">
        <v>403.52059861322533</v>
      </c>
      <c r="S513" s="67">
        <v>124</v>
      </c>
      <c r="T513" s="41">
        <v>340.30433763868706</v>
      </c>
      <c r="U513" s="51">
        <v>1140.3722133895808</v>
      </c>
      <c r="V513" s="46">
        <v>0</v>
      </c>
      <c r="W513" s="34">
        <v>28.636363636363637</v>
      </c>
      <c r="X513" s="48">
        <v>0</v>
      </c>
      <c r="Y513" s="56">
        <v>28.636363636363637</v>
      </c>
      <c r="Z513" s="51">
        <v>662.8428005692217</v>
      </c>
      <c r="AA513" s="93">
        <v>14112.213500422422</v>
      </c>
    </row>
    <row r="514" spans="1:27" ht="12.75" hidden="1">
      <c r="A514" s="188" t="s">
        <v>32</v>
      </c>
      <c r="B514" s="63">
        <v>738.3849718261761</v>
      </c>
      <c r="C514" s="63">
        <v>712.8024499143108</v>
      </c>
      <c r="D514" s="416">
        <v>4191.388065801956</v>
      </c>
      <c r="E514" s="63">
        <v>1899.9730693741917</v>
      </c>
      <c r="F514" s="66">
        <v>220.8883806687232</v>
      </c>
      <c r="G514" s="67">
        <v>66.1923076923077</v>
      </c>
      <c r="H514" s="67">
        <v>0</v>
      </c>
      <c r="I514" s="67">
        <v>69.2</v>
      </c>
      <c r="J514" s="41">
        <v>0</v>
      </c>
      <c r="K514" s="51">
        <v>356.2806883610308</v>
      </c>
      <c r="L514" s="66">
        <v>1064.1918565561402</v>
      </c>
      <c r="M514" s="41">
        <v>251.58775018168618</v>
      </c>
      <c r="N514" s="51">
        <v>1315.7796067378263</v>
      </c>
      <c r="O514" s="72" t="s">
        <v>115</v>
      </c>
      <c r="P514" s="100">
        <v>165.72134668895578</v>
      </c>
      <c r="Q514" s="67">
        <v>14.266666666666667</v>
      </c>
      <c r="R514" s="67">
        <v>169.59987264328345</v>
      </c>
      <c r="S514" s="67">
        <v>74.25925925925927</v>
      </c>
      <c r="T514" s="41">
        <v>48.66788684183307</v>
      </c>
      <c r="U514" s="51">
        <v>472.51503209999817</v>
      </c>
      <c r="V514" s="46">
        <v>0</v>
      </c>
      <c r="W514" s="34">
        <v>16.236363636363638</v>
      </c>
      <c r="X514" s="48">
        <v>11.981981981981981</v>
      </c>
      <c r="Y514" s="56">
        <v>28.21834561834562</v>
      </c>
      <c r="Z514" s="51">
        <v>501.0787976090194</v>
      </c>
      <c r="AA514" s="93">
        <v>10216.421027342854</v>
      </c>
    </row>
    <row r="515" spans="1:27" ht="12.75" hidden="1">
      <c r="A515" s="188" t="s">
        <v>29</v>
      </c>
      <c r="B515" s="63">
        <v>6384.312579008383</v>
      </c>
      <c r="C515" s="63">
        <v>4002.3278653390394</v>
      </c>
      <c r="D515" s="63">
        <v>54369.75519399503</v>
      </c>
      <c r="E515" s="63">
        <v>28782.702639448682</v>
      </c>
      <c r="F515" s="66">
        <v>446.7554577856732</v>
      </c>
      <c r="G515" s="67">
        <v>66.1923076923077</v>
      </c>
      <c r="H515" s="67">
        <v>414.68008658008665</v>
      </c>
      <c r="I515" s="67">
        <v>59.7</v>
      </c>
      <c r="J515" s="41">
        <v>115.36363636363636</v>
      </c>
      <c r="K515" s="51">
        <v>1102.6914884217038</v>
      </c>
      <c r="L515" s="66">
        <v>7992.459025909649</v>
      </c>
      <c r="M515" s="41">
        <v>1657.2440087109862</v>
      </c>
      <c r="N515" s="51">
        <v>9649.703034620645</v>
      </c>
      <c r="O515" s="72" t="s">
        <v>116</v>
      </c>
      <c r="P515" s="100">
        <v>290.5860148200789</v>
      </c>
      <c r="Q515" s="67">
        <v>434.4615785648043</v>
      </c>
      <c r="R515" s="67">
        <v>1194.2999345119224</v>
      </c>
      <c r="S515" s="67">
        <v>498.1851851851852</v>
      </c>
      <c r="T515" s="41">
        <v>734.2273909182691</v>
      </c>
      <c r="U515" s="51">
        <v>3151.7601040002583</v>
      </c>
      <c r="V515" s="46">
        <v>5.045454545454545</v>
      </c>
      <c r="W515" s="34">
        <v>48.024242424242416</v>
      </c>
      <c r="X515" s="48">
        <v>66.46846846846849</v>
      </c>
      <c r="Y515" s="56">
        <v>119.53816543816545</v>
      </c>
      <c r="Z515" s="51">
        <v>7253.632234476121</v>
      </c>
      <c r="AA515" s="93">
        <v>114816.42330474802</v>
      </c>
    </row>
    <row r="516" spans="1:27" ht="12.75" hidden="1">
      <c r="A516" s="188" t="s">
        <v>26</v>
      </c>
      <c r="B516" s="63">
        <v>8235.615458118038</v>
      </c>
      <c r="C516" s="63">
        <v>7117.222745265018</v>
      </c>
      <c r="D516" s="63">
        <v>212986.40242362706</v>
      </c>
      <c r="E516" s="63">
        <v>29679.448409026336</v>
      </c>
      <c r="F516" s="66">
        <v>956.790754133898</v>
      </c>
      <c r="G516" s="67">
        <v>277.2802197802197</v>
      </c>
      <c r="H516" s="67">
        <v>415.89754689754693</v>
      </c>
      <c r="I516" s="67">
        <v>76.7</v>
      </c>
      <c r="J516" s="41">
        <v>226.63333333333338</v>
      </c>
      <c r="K516" s="51">
        <v>1953.301854144998</v>
      </c>
      <c r="L516" s="66">
        <v>13667.817411231004</v>
      </c>
      <c r="M516" s="41">
        <v>2431.897434740342</v>
      </c>
      <c r="N516" s="51">
        <v>16099.714845971375</v>
      </c>
      <c r="O516" s="72" t="s">
        <v>117</v>
      </c>
      <c r="P516" s="100">
        <v>1698.7107504436535</v>
      </c>
      <c r="Q516" s="67">
        <v>1151.6812001420901</v>
      </c>
      <c r="R516" s="67">
        <v>3550.126967635614</v>
      </c>
      <c r="S516" s="67">
        <v>674.2916666666666</v>
      </c>
      <c r="T516" s="41">
        <v>2955.562662116228</v>
      </c>
      <c r="U516" s="51">
        <v>10030.373247004234</v>
      </c>
      <c r="V516" s="46">
        <v>22.31818181818182</v>
      </c>
      <c r="W516" s="34">
        <v>34.93636363636363</v>
      </c>
      <c r="X516" s="48">
        <v>131.35495495495496</v>
      </c>
      <c r="Y516" s="56">
        <v>188.60950040950036</v>
      </c>
      <c r="Z516" s="51">
        <v>12161.45632843017</v>
      </c>
      <c r="AA516" s="93">
        <v>298452.1448119967</v>
      </c>
    </row>
    <row r="517" spans="1:27" ht="12.75" hidden="1">
      <c r="A517" s="188" t="s">
        <v>127</v>
      </c>
      <c r="B517" s="63">
        <v>7217.23261187623</v>
      </c>
      <c r="C517" s="63">
        <v>6108.077354989772</v>
      </c>
      <c r="D517" s="63">
        <v>77206.14208405983</v>
      </c>
      <c r="E517" s="63">
        <v>13086.012198049204</v>
      </c>
      <c r="F517" s="66">
        <v>782.5820125176922</v>
      </c>
      <c r="G517" s="67">
        <v>211.0879120879121</v>
      </c>
      <c r="H517" s="67">
        <v>415.89754689754693</v>
      </c>
      <c r="I517" s="67">
        <v>76.7</v>
      </c>
      <c r="J517" s="41">
        <v>226.63333333333338</v>
      </c>
      <c r="K517" s="51">
        <v>1712.900804836485</v>
      </c>
      <c r="L517" s="66">
        <v>12012.046670975677</v>
      </c>
      <c r="M517" s="41">
        <v>2164.8254629241205</v>
      </c>
      <c r="N517" s="51">
        <v>14176.872133899822</v>
      </c>
      <c r="O517" s="72" t="s">
        <v>118</v>
      </c>
      <c r="P517" s="100">
        <v>1360.7564817431662</v>
      </c>
      <c r="Q517" s="67">
        <v>1065.283207310549</v>
      </c>
      <c r="R517" s="67">
        <v>2197.523990081156</v>
      </c>
      <c r="S517" s="67">
        <v>430.49074074074076</v>
      </c>
      <c r="T517" s="41">
        <v>2427.2461419326123</v>
      </c>
      <c r="U517" s="51">
        <v>7481.300561808211</v>
      </c>
      <c r="V517" s="46">
        <v>15.954545454545451</v>
      </c>
      <c r="W517" s="34">
        <v>34.93636363636363</v>
      </c>
      <c r="X517" s="48">
        <v>76.86846846846848</v>
      </c>
      <c r="Y517" s="56">
        <v>127.75937755937758</v>
      </c>
      <c r="Z517" s="51">
        <v>9798.56252058593</v>
      </c>
      <c r="AA517" s="93">
        <v>136914.85964766485</v>
      </c>
    </row>
    <row r="518" spans="1:27" ht="12.75" hidden="1">
      <c r="A518" s="188" t="s">
        <v>129</v>
      </c>
      <c r="B518" s="63">
        <v>8235.615458118038</v>
      </c>
      <c r="C518" s="63">
        <v>6247.283587995243</v>
      </c>
      <c r="D518" s="63">
        <v>169640.15341189894</v>
      </c>
      <c r="E518" s="63">
        <v>25454.59820430019</v>
      </c>
      <c r="F518" s="66">
        <v>891.4769633277688</v>
      </c>
      <c r="G518" s="67">
        <v>277.2802197802197</v>
      </c>
      <c r="H518" s="67">
        <v>415.89754689754693</v>
      </c>
      <c r="I518" s="67">
        <v>76.7</v>
      </c>
      <c r="J518" s="41">
        <v>216.32424242424247</v>
      </c>
      <c r="K518" s="51">
        <v>1877.6789724297782</v>
      </c>
      <c r="L518" s="66">
        <v>12987.950629708148</v>
      </c>
      <c r="M518" s="41">
        <v>2254.5689910273168</v>
      </c>
      <c r="N518" s="51">
        <v>15242.519620735491</v>
      </c>
      <c r="O518" s="72" t="s">
        <v>119</v>
      </c>
      <c r="P518" s="100">
        <v>1201.8327942345513</v>
      </c>
      <c r="Q518" s="67">
        <v>1032.1994203868067</v>
      </c>
      <c r="R518" s="67">
        <v>3192.7564015211237</v>
      </c>
      <c r="S518" s="67">
        <v>674.2916666666666</v>
      </c>
      <c r="T518" s="41">
        <v>2500.393901498322</v>
      </c>
      <c r="U518" s="51">
        <v>8601.474184307452</v>
      </c>
      <c r="V518" s="46">
        <v>17.272727272727273</v>
      </c>
      <c r="W518" s="34">
        <v>34.93636363636363</v>
      </c>
      <c r="X518" s="48">
        <v>119.37297297297297</v>
      </c>
      <c r="Y518" s="56">
        <v>171.58206388206384</v>
      </c>
      <c r="Z518" s="51">
        <v>11631.945508824523</v>
      </c>
      <c r="AA518" s="93">
        <v>247102.85101249168</v>
      </c>
    </row>
    <row r="519" spans="1:27" ht="13.5" hidden="1" thickBot="1">
      <c r="A519" s="190" t="s">
        <v>33</v>
      </c>
      <c r="B519" s="181">
        <v>47493</v>
      </c>
      <c r="C519" s="181">
        <v>48437.000000000175</v>
      </c>
      <c r="D519" s="181">
        <v>1469898.9999999856</v>
      </c>
      <c r="E519" s="181">
        <v>159216.00000000378</v>
      </c>
      <c r="F519" s="182">
        <v>10219</v>
      </c>
      <c r="G519" s="183">
        <v>934</v>
      </c>
      <c r="H519" s="183">
        <v>2111</v>
      </c>
      <c r="I519" s="183">
        <v>355</v>
      </c>
      <c r="J519" s="184">
        <v>657</v>
      </c>
      <c r="K519" s="181">
        <v>14276</v>
      </c>
      <c r="L519" s="182">
        <v>88370.00000000109</v>
      </c>
      <c r="M519" s="184">
        <v>15265.000000000056</v>
      </c>
      <c r="N519" s="181">
        <v>103635.00000000084</v>
      </c>
      <c r="O519" s="180" t="s">
        <v>120</v>
      </c>
      <c r="P519" s="185">
        <v>11190</v>
      </c>
      <c r="Q519" s="183">
        <v>3792</v>
      </c>
      <c r="R519" s="183">
        <v>30816.000000000346</v>
      </c>
      <c r="S519" s="183">
        <v>3232</v>
      </c>
      <c r="T519" s="184">
        <v>13440.99999999993</v>
      </c>
      <c r="U519" s="181">
        <v>62471.00000000014</v>
      </c>
      <c r="V519" s="167">
        <v>43</v>
      </c>
      <c r="W519" s="164">
        <v>175</v>
      </c>
      <c r="X519" s="165">
        <v>328</v>
      </c>
      <c r="Y519" s="168">
        <v>546</v>
      </c>
      <c r="Z519" s="181">
        <v>113161</v>
      </c>
      <c r="AA519" s="186">
        <v>2019133.9999999907</v>
      </c>
    </row>
    <row r="520" spans="1:14" ht="18">
      <c r="A520" s="101"/>
      <c r="B520" s="101"/>
      <c r="C520" s="101"/>
      <c r="D520" s="101"/>
      <c r="E520" s="101"/>
      <c r="F520" s="101"/>
      <c r="H520" s="101"/>
      <c r="I520" s="101"/>
      <c r="J520" s="101"/>
      <c r="K520" s="101"/>
      <c r="L520" s="101"/>
      <c r="M520" s="101"/>
      <c r="N520" s="101"/>
    </row>
    <row r="521" spans="1:14" ht="18">
      <c r="A521" s="101"/>
      <c r="B521" s="101"/>
      <c r="C521" s="101"/>
      <c r="D521" s="101"/>
      <c r="E521" s="101"/>
      <c r="F521" s="101"/>
      <c r="G521" s="101"/>
      <c r="H521" s="265"/>
      <c r="I521" s="101"/>
      <c r="J521" s="101"/>
      <c r="K521" s="101"/>
      <c r="L521" s="101"/>
      <c r="M521" s="101"/>
      <c r="N521" s="101"/>
    </row>
    <row r="522" spans="1:14" ht="18" customHeight="1" thickBot="1">
      <c r="A522" s="373" t="s">
        <v>135</v>
      </c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</row>
    <row r="523" spans="1:27" ht="39" thickTop="1">
      <c r="A523" s="267">
        <v>2005</v>
      </c>
      <c r="B523" s="120" t="s">
        <v>75</v>
      </c>
      <c r="C523" s="120" t="s">
        <v>74</v>
      </c>
      <c r="D523" s="120" t="s">
        <v>0</v>
      </c>
      <c r="E523" s="120" t="s">
        <v>3</v>
      </c>
      <c r="F523" s="401" t="s">
        <v>47</v>
      </c>
      <c r="G523" s="124" t="s">
        <v>49</v>
      </c>
      <c r="H523" s="124" t="s">
        <v>48</v>
      </c>
      <c r="I523" s="124" t="s">
        <v>50</v>
      </c>
      <c r="J523" s="123" t="s">
        <v>51</v>
      </c>
      <c r="K523" s="120" t="s">
        <v>52</v>
      </c>
      <c r="L523" s="401" t="s">
        <v>45</v>
      </c>
      <c r="M523" s="123" t="s">
        <v>56</v>
      </c>
      <c r="N523" s="120" t="s">
        <v>46</v>
      </c>
      <c r="O523" s="278">
        <v>2005</v>
      </c>
      <c r="P523" s="401" t="s">
        <v>40</v>
      </c>
      <c r="Q523" s="124" t="s">
        <v>41</v>
      </c>
      <c r="R523" s="124" t="s">
        <v>42</v>
      </c>
      <c r="S523" s="124" t="s">
        <v>43</v>
      </c>
      <c r="T523" s="123" t="s">
        <v>44</v>
      </c>
      <c r="U523" s="120" t="s">
        <v>65</v>
      </c>
      <c r="V523" s="401" t="s">
        <v>72</v>
      </c>
      <c r="W523" s="124" t="s">
        <v>67</v>
      </c>
      <c r="X523" s="123" t="s">
        <v>68</v>
      </c>
      <c r="Y523" s="120" t="s">
        <v>69</v>
      </c>
      <c r="Z523" s="120" t="s">
        <v>70</v>
      </c>
      <c r="AA523" s="120" t="s">
        <v>53</v>
      </c>
    </row>
    <row r="524" spans="1:27" ht="12.75">
      <c r="A524" s="155" t="s">
        <v>5</v>
      </c>
      <c r="B524" s="29"/>
      <c r="C524" s="29"/>
      <c r="D524" s="29"/>
      <c r="E524" s="29"/>
      <c r="F524" s="6"/>
      <c r="G524" s="27"/>
      <c r="H524" s="27"/>
      <c r="I524" s="27"/>
      <c r="J524" s="28"/>
      <c r="K524" s="29"/>
      <c r="L524" s="30"/>
      <c r="M524" s="30"/>
      <c r="N524" s="29"/>
      <c r="O524" s="43"/>
      <c r="P524" s="30"/>
      <c r="Q524" s="30"/>
      <c r="R524" s="30"/>
      <c r="S524" s="30"/>
      <c r="T524" s="30"/>
      <c r="U524" s="29"/>
      <c r="V524" s="6"/>
      <c r="W524" s="27"/>
      <c r="X524" s="28"/>
      <c r="Y524" s="29"/>
      <c r="Z524" s="29"/>
      <c r="AA524" s="29"/>
    </row>
    <row r="525" spans="1:27" ht="12.75">
      <c r="A525" s="188" t="s">
        <v>25</v>
      </c>
      <c r="B525" s="51">
        <v>1378410.849398726</v>
      </c>
      <c r="C525" s="51">
        <v>1202244.2709981205</v>
      </c>
      <c r="D525" s="51">
        <v>1456375.5509005918</v>
      </c>
      <c r="E525" s="51">
        <v>143224.80578395922</v>
      </c>
      <c r="F525" s="49">
        <v>48321.25404340108</v>
      </c>
      <c r="G525" s="44">
        <v>5560.608208861524</v>
      </c>
      <c r="H525" s="44">
        <v>19337.14740514488</v>
      </c>
      <c r="I525" s="44">
        <v>4527.753514715518</v>
      </c>
      <c r="J525" s="54">
        <v>4343.699534001958</v>
      </c>
      <c r="K525" s="51">
        <v>82090.46270611866</v>
      </c>
      <c r="L525" s="49">
        <v>118442.72961238452</v>
      </c>
      <c r="M525" s="54">
        <v>18336.91728898978</v>
      </c>
      <c r="N525" s="51">
        <v>136779.64690137544</v>
      </c>
      <c r="O525" s="72" t="s">
        <v>112</v>
      </c>
      <c r="P525" s="49">
        <v>39513.1278925501</v>
      </c>
      <c r="Q525" s="44">
        <v>4320.143147025896</v>
      </c>
      <c r="R525" s="44">
        <v>31525.042007246935</v>
      </c>
      <c r="S525" s="44">
        <v>2850.425200474495</v>
      </c>
      <c r="T525" s="54">
        <v>19320.36478569805</v>
      </c>
      <c r="U525" s="51">
        <v>97529.10303299497</v>
      </c>
      <c r="V525" s="46">
        <v>1104.1341708224827</v>
      </c>
      <c r="W525" s="34">
        <v>3827.599626139661</v>
      </c>
      <c r="X525" s="48">
        <v>5319.770640382293</v>
      </c>
      <c r="Y525" s="51">
        <v>10251.504437344713</v>
      </c>
      <c r="Z525" s="51">
        <v>224936.68650504734</v>
      </c>
      <c r="AA525" s="51">
        <v>4731842.880661212</v>
      </c>
    </row>
    <row r="526" spans="1:27" ht="12.75">
      <c r="A526" s="188" t="s">
        <v>30</v>
      </c>
      <c r="B526" s="51">
        <v>1124291.8515893563</v>
      </c>
      <c r="C526" s="51">
        <v>797088.8410244351</v>
      </c>
      <c r="D526" s="51">
        <v>104211.64539893657</v>
      </c>
      <c r="E526" s="51">
        <v>106175.3019409068</v>
      </c>
      <c r="F526" s="49">
        <v>16673.82258525529</v>
      </c>
      <c r="G526" s="44">
        <v>2658.2716009613832</v>
      </c>
      <c r="H526" s="44">
        <v>12263.381037503583</v>
      </c>
      <c r="I526" s="44">
        <v>3377.32662920299</v>
      </c>
      <c r="J526" s="54">
        <v>3232.479519017764</v>
      </c>
      <c r="K526" s="51">
        <v>38205.281371938574</v>
      </c>
      <c r="L526" s="49">
        <v>18838.58472438868</v>
      </c>
      <c r="M526" s="54">
        <v>3439.3143974880254</v>
      </c>
      <c r="N526" s="51">
        <v>22277.89912187671</v>
      </c>
      <c r="O526" s="72" t="s">
        <v>113</v>
      </c>
      <c r="P526" s="49">
        <v>3267.7378910440243</v>
      </c>
      <c r="Q526" s="44">
        <v>1010.4654834048245</v>
      </c>
      <c r="R526" s="44">
        <v>8162.516429940451</v>
      </c>
      <c r="S526" s="44">
        <v>1357.668385117526</v>
      </c>
      <c r="T526" s="54">
        <v>1421.0080467649568</v>
      </c>
      <c r="U526" s="51">
        <v>15219.396236271776</v>
      </c>
      <c r="V526" s="46">
        <v>750.834706554865</v>
      </c>
      <c r="W526" s="34">
        <v>1751.8783656744538</v>
      </c>
      <c r="X526" s="48">
        <v>3014.907023621493</v>
      </c>
      <c r="Y526" s="51">
        <v>5517.620095850839</v>
      </c>
      <c r="Z526" s="51">
        <v>81709.42845457546</v>
      </c>
      <c r="AA526" s="51">
        <v>2294697.265229733</v>
      </c>
    </row>
    <row r="527" spans="1:27" ht="12.75">
      <c r="A527" s="188" t="s">
        <v>31</v>
      </c>
      <c r="B527" s="51">
        <v>29199.27983893915</v>
      </c>
      <c r="C527" s="51">
        <v>25538.021148088956</v>
      </c>
      <c r="D527" s="51">
        <v>6502.142509349446</v>
      </c>
      <c r="E527" s="51">
        <v>3058.207519532096</v>
      </c>
      <c r="F527" s="49">
        <v>757.6846276184077</v>
      </c>
      <c r="G527" s="44">
        <v>160.08908240974426</v>
      </c>
      <c r="H527" s="44">
        <v>593.2897449228213</v>
      </c>
      <c r="I527" s="44">
        <v>112.6251085758804</v>
      </c>
      <c r="J527" s="54">
        <v>212.5592232564008</v>
      </c>
      <c r="K527" s="51">
        <v>1836.247786783257</v>
      </c>
      <c r="L527" s="49">
        <v>1482.947549873812</v>
      </c>
      <c r="M527" s="54">
        <v>232.40088613679842</v>
      </c>
      <c r="N527" s="51">
        <v>1715.3484360106102</v>
      </c>
      <c r="O527" s="72" t="s">
        <v>114</v>
      </c>
      <c r="P527" s="49">
        <v>407.6315680180388</v>
      </c>
      <c r="Q527" s="44">
        <v>46.77737964594813</v>
      </c>
      <c r="R527" s="44">
        <v>196.65202927950048</v>
      </c>
      <c r="S527" s="44">
        <v>12.948391994111798</v>
      </c>
      <c r="T527" s="54">
        <v>125.18413161285625</v>
      </c>
      <c r="U527" s="51">
        <v>789.1935005504555</v>
      </c>
      <c r="V527" s="46">
        <v>18.37459827580219</v>
      </c>
      <c r="W527" s="34">
        <v>47.45179734060772</v>
      </c>
      <c r="X527" s="48">
        <v>92.63080643611494</v>
      </c>
      <c r="Y527" s="51">
        <v>158.45720205252485</v>
      </c>
      <c r="Z527" s="51">
        <v>4690.245881761421</v>
      </c>
      <c r="AA527" s="51">
        <v>73487.14382306625</v>
      </c>
    </row>
    <row r="528" spans="1:27" ht="12.75">
      <c r="A528" s="188" t="s">
        <v>32</v>
      </c>
      <c r="B528" s="51">
        <v>30220.796270412397</v>
      </c>
      <c r="C528" s="51">
        <v>30786.078859470108</v>
      </c>
      <c r="D528" s="51">
        <v>1374.6516037974015</v>
      </c>
      <c r="E528" s="51">
        <v>3068.3803411500803</v>
      </c>
      <c r="F528" s="49">
        <v>849.13302536734</v>
      </c>
      <c r="G528" s="44">
        <v>209.3056331976552</v>
      </c>
      <c r="H528" s="44">
        <v>390.88011781507487</v>
      </c>
      <c r="I528" s="44">
        <v>100.58703487862324</v>
      </c>
      <c r="J528" s="54">
        <v>178.57704176744704</v>
      </c>
      <c r="K528" s="51">
        <v>1728.4828530261436</v>
      </c>
      <c r="L528" s="49">
        <v>1692.6401985024534</v>
      </c>
      <c r="M528" s="54">
        <v>56.08506279253389</v>
      </c>
      <c r="N528" s="51">
        <v>1748.7252612949871</v>
      </c>
      <c r="O528" s="72" t="s">
        <v>115</v>
      </c>
      <c r="P528" s="49">
        <v>499.1674811524693</v>
      </c>
      <c r="Q528" s="44">
        <v>138.69129521160448</v>
      </c>
      <c r="R528" s="44">
        <v>137.70645759282527</v>
      </c>
      <c r="S528" s="44">
        <v>17.941598805104462</v>
      </c>
      <c r="T528" s="54">
        <v>216.13479244169855</v>
      </c>
      <c r="U528" s="51">
        <v>1009.6416252037021</v>
      </c>
      <c r="V528" s="46">
        <v>13.64466050606715</v>
      </c>
      <c r="W528" s="34">
        <v>63.583103655941336</v>
      </c>
      <c r="X528" s="48">
        <v>145.67339697534905</v>
      </c>
      <c r="Y528" s="51">
        <v>222.90116113735746</v>
      </c>
      <c r="Z528" s="51">
        <v>3120.0989762094323</v>
      </c>
      <c r="AA528" s="51">
        <v>73279.75695169783</v>
      </c>
    </row>
    <row r="529" spans="1:27" ht="12.75">
      <c r="A529" s="188" t="s">
        <v>29</v>
      </c>
      <c r="B529" s="51">
        <v>529431.6286571592</v>
      </c>
      <c r="C529" s="51">
        <v>398596.56402422226</v>
      </c>
      <c r="D529" s="51">
        <v>43713.1476857189</v>
      </c>
      <c r="E529" s="51">
        <v>46289.295299635494</v>
      </c>
      <c r="F529" s="49">
        <v>9735.111578390299</v>
      </c>
      <c r="G529" s="44">
        <v>1456.1356822542753</v>
      </c>
      <c r="H529" s="44">
        <v>7225.211961378351</v>
      </c>
      <c r="I529" s="44">
        <v>1266.1199760126062</v>
      </c>
      <c r="J529" s="54">
        <v>1379.3732049012267</v>
      </c>
      <c r="K529" s="51">
        <v>21061.952402937306</v>
      </c>
      <c r="L529" s="49">
        <v>9292.292851095108</v>
      </c>
      <c r="M529" s="54">
        <v>1341.100379863361</v>
      </c>
      <c r="N529" s="51">
        <v>10633.393230958467</v>
      </c>
      <c r="O529" s="72" t="s">
        <v>116</v>
      </c>
      <c r="P529" s="49">
        <v>1188.8423747966206</v>
      </c>
      <c r="Q529" s="44">
        <v>574.4671260456815</v>
      </c>
      <c r="R529" s="44">
        <v>1230.2872055592384</v>
      </c>
      <c r="S529" s="44">
        <v>596.2730724892725</v>
      </c>
      <c r="T529" s="54">
        <v>561.4531825584588</v>
      </c>
      <c r="U529" s="51">
        <v>4151.322961449274</v>
      </c>
      <c r="V529" s="46">
        <v>181.22611140695412</v>
      </c>
      <c r="W529" s="34">
        <v>757.0657786435768</v>
      </c>
      <c r="X529" s="48">
        <v>1021.0411499726971</v>
      </c>
      <c r="Y529" s="51">
        <v>1959.3330400232292</v>
      </c>
      <c r="Z529" s="51">
        <v>34310.774074065645</v>
      </c>
      <c r="AA529" s="51">
        <v>1090147.4113760195</v>
      </c>
    </row>
    <row r="530" spans="1:27" ht="12.75">
      <c r="A530" s="188" t="s">
        <v>26</v>
      </c>
      <c r="B530" s="51">
        <v>617494.0473568082</v>
      </c>
      <c r="C530" s="51">
        <v>474380.0525206402</v>
      </c>
      <c r="D530" s="51">
        <v>243419.75294547045</v>
      </c>
      <c r="E530" s="51">
        <v>61292.78810343148</v>
      </c>
      <c r="F530" s="49">
        <v>12714.585229250508</v>
      </c>
      <c r="G530" s="44">
        <v>2523.8516900663312</v>
      </c>
      <c r="H530" s="44">
        <v>9953.013720901165</v>
      </c>
      <c r="I530" s="44">
        <v>1601.778621815249</v>
      </c>
      <c r="J530" s="54">
        <v>2368.5112462311354</v>
      </c>
      <c r="K530" s="51">
        <v>29161.7405082641</v>
      </c>
      <c r="L530" s="49">
        <v>16637.479982362667</v>
      </c>
      <c r="M530" s="54">
        <v>2214.2179655697064</v>
      </c>
      <c r="N530" s="51">
        <v>18851.697947932353</v>
      </c>
      <c r="O530" s="72" t="s">
        <v>117</v>
      </c>
      <c r="P530" s="49">
        <v>4337.48385113077</v>
      </c>
      <c r="Q530" s="44">
        <v>1021.478814874919</v>
      </c>
      <c r="R530" s="44">
        <v>4290.033857369429</v>
      </c>
      <c r="S530" s="44">
        <v>1018.5102636148476</v>
      </c>
      <c r="T530" s="54">
        <v>1910.4111746212936</v>
      </c>
      <c r="U530" s="51">
        <v>12577.917961611243</v>
      </c>
      <c r="V530" s="46">
        <v>251.33761423965433</v>
      </c>
      <c r="W530" s="34">
        <v>978.9765437935703</v>
      </c>
      <c r="X530" s="48">
        <v>2197.9260025299045</v>
      </c>
      <c r="Y530" s="51">
        <v>3428.240160563112</v>
      </c>
      <c r="Z530" s="51">
        <v>60931.740065628015</v>
      </c>
      <c r="AA530" s="51">
        <v>1521537.9775704183</v>
      </c>
    </row>
    <row r="531" spans="1:27" ht="12.75">
      <c r="A531" s="188" t="s">
        <v>127</v>
      </c>
      <c r="B531" s="51">
        <v>188334.47882559</v>
      </c>
      <c r="C531" s="51">
        <v>216936.2031784706</v>
      </c>
      <c r="D531" s="51">
        <v>88787.68873493515</v>
      </c>
      <c r="E531" s="51">
        <v>27238.51252618897</v>
      </c>
      <c r="F531" s="49">
        <v>5988.622273584003</v>
      </c>
      <c r="G531" s="44">
        <v>1263.052966219353</v>
      </c>
      <c r="H531" s="44">
        <v>4389.988706901151</v>
      </c>
      <c r="I531" s="44">
        <v>673.1186171296544</v>
      </c>
      <c r="J531" s="54">
        <v>1125.1746871830946</v>
      </c>
      <c r="K531" s="51">
        <v>13439.957251017553</v>
      </c>
      <c r="L531" s="49">
        <v>12945.475943977748</v>
      </c>
      <c r="M531" s="54">
        <v>1741.4449908545205</v>
      </c>
      <c r="N531" s="51">
        <v>14686.920934832267</v>
      </c>
      <c r="O531" s="72" t="s">
        <v>118</v>
      </c>
      <c r="P531" s="49">
        <v>3099.259747427324</v>
      </c>
      <c r="Q531" s="44">
        <v>682.404598409763</v>
      </c>
      <c r="R531" s="44">
        <v>2251.69331056452</v>
      </c>
      <c r="S531" s="44">
        <v>882.5192840388197</v>
      </c>
      <c r="T531" s="54">
        <v>1449.3694952308583</v>
      </c>
      <c r="U531" s="51">
        <v>8365.246435671283</v>
      </c>
      <c r="V531" s="46">
        <v>83.21822083065922</v>
      </c>
      <c r="W531" s="34">
        <v>406.200150204872</v>
      </c>
      <c r="X531" s="48">
        <v>948.8111085051742</v>
      </c>
      <c r="Y531" s="51">
        <v>1438.2294795407067</v>
      </c>
      <c r="Z531" s="51">
        <v>33839.95828261726</v>
      </c>
      <c r="AA531" s="51">
        <v>593067.1956492225</v>
      </c>
    </row>
    <row r="532" spans="1:27" ht="12.75">
      <c r="A532" s="188" t="s">
        <v>129</v>
      </c>
      <c r="B532" s="51">
        <v>544789.2619485942</v>
      </c>
      <c r="C532" s="51">
        <v>399298.3103409469</v>
      </c>
      <c r="D532" s="51">
        <v>180821.7451131911</v>
      </c>
      <c r="E532" s="51">
        <v>54469.01146697691</v>
      </c>
      <c r="F532" s="49">
        <v>10716.616111957663</v>
      </c>
      <c r="G532" s="44">
        <v>1974.8631488373485</v>
      </c>
      <c r="H532" s="44">
        <v>8140.938184643728</v>
      </c>
      <c r="I532" s="44">
        <v>1342.1420733713994</v>
      </c>
      <c r="J532" s="54">
        <v>1966.995966445558</v>
      </c>
      <c r="K532" s="51">
        <v>24141.55548525598</v>
      </c>
      <c r="L532" s="49">
        <v>15496.928032623244</v>
      </c>
      <c r="M532" s="54">
        <v>2033.6110578241014</v>
      </c>
      <c r="N532" s="51">
        <v>17530.539090447342</v>
      </c>
      <c r="O532" s="72" t="s">
        <v>119</v>
      </c>
      <c r="P532" s="49">
        <v>2869.2710083232955</v>
      </c>
      <c r="Q532" s="44">
        <v>913.2539500916226</v>
      </c>
      <c r="R532" s="44">
        <v>3819.182901795958</v>
      </c>
      <c r="S532" s="44">
        <v>985.9485485789132</v>
      </c>
      <c r="T532" s="54">
        <v>1720.1193316260558</v>
      </c>
      <c r="U532" s="51">
        <v>10307.775740415836</v>
      </c>
      <c r="V532" s="46">
        <v>225.05149761129465</v>
      </c>
      <c r="W532" s="34">
        <v>783.6649490241956</v>
      </c>
      <c r="X532" s="48">
        <v>1918.3146685927427</v>
      </c>
      <c r="Y532" s="51">
        <v>2927.0311152282225</v>
      </c>
      <c r="Z532" s="51">
        <v>50963.581380534146</v>
      </c>
      <c r="AA532" s="51">
        <v>1285248.8116816368</v>
      </c>
    </row>
    <row r="533" spans="1:27" ht="13.5" thickBot="1">
      <c r="A533" s="156" t="s">
        <v>33</v>
      </c>
      <c r="B533" s="191">
        <v>3032492.15221572</v>
      </c>
      <c r="C533" s="191">
        <v>1929294.306846579</v>
      </c>
      <c r="D533" s="191">
        <v>1517439.2871819695</v>
      </c>
      <c r="E533" s="191">
        <v>248617.26284464958</v>
      </c>
      <c r="F533" s="196">
        <v>62826.719405031865</v>
      </c>
      <c r="G533" s="193">
        <v>8102.6025149855395</v>
      </c>
      <c r="H533" s="193">
        <v>27566.188049219803</v>
      </c>
      <c r="I533" s="193">
        <v>7376.552615934365</v>
      </c>
      <c r="J533" s="199">
        <v>6497.7960357215625</v>
      </c>
      <c r="K533" s="191">
        <v>112369.85862089312</v>
      </c>
      <c r="L533" s="196">
        <v>122939.6797797796</v>
      </c>
      <c r="M533" s="199">
        <v>19451.12513602259</v>
      </c>
      <c r="N533" s="191">
        <v>142390.80491580217</v>
      </c>
      <c r="O533" s="195" t="s">
        <v>120</v>
      </c>
      <c r="P533" s="196">
        <v>42526.47848736149</v>
      </c>
      <c r="Q533" s="193">
        <v>5363.3193432598</v>
      </c>
      <c r="R533" s="193">
        <v>35007.88437529351</v>
      </c>
      <c r="S533" s="193">
        <v>4049.8481591268205</v>
      </c>
      <c r="T533" s="199">
        <v>20173.811603802656</v>
      </c>
      <c r="U533" s="191">
        <v>107121.34196884427</v>
      </c>
      <c r="V533" s="167">
        <v>1729.8492259610532</v>
      </c>
      <c r="W533" s="164">
        <v>5058.188759670534</v>
      </c>
      <c r="X533" s="165">
        <v>7867.017493338031</v>
      </c>
      <c r="Y533" s="191">
        <v>14655.055478969618</v>
      </c>
      <c r="Z533" s="191">
        <v>312193.94211985735</v>
      </c>
      <c r="AA533" s="191">
        <v>7416573.941904847</v>
      </c>
    </row>
    <row r="534" spans="1:27" ht="14.25" thickBot="1" thickTop="1">
      <c r="A534" s="169" t="s">
        <v>20</v>
      </c>
      <c r="B534" s="5"/>
      <c r="C534" s="5"/>
      <c r="D534" s="5"/>
      <c r="E534" s="5"/>
      <c r="F534" s="10"/>
      <c r="G534" s="10"/>
      <c r="H534" s="10"/>
      <c r="I534" s="10"/>
      <c r="J534" s="10"/>
      <c r="K534" s="90"/>
      <c r="L534" s="10"/>
      <c r="M534" s="10"/>
      <c r="N534" s="89"/>
      <c r="O534" s="73" t="s">
        <v>20</v>
      </c>
      <c r="P534" s="91"/>
      <c r="Q534" s="10"/>
      <c r="R534" s="10"/>
      <c r="S534" s="10"/>
      <c r="T534" s="10"/>
      <c r="U534" s="90"/>
      <c r="V534" s="10"/>
      <c r="W534" s="10"/>
      <c r="X534" s="10"/>
      <c r="Y534" s="5"/>
      <c r="Z534" s="5"/>
      <c r="AA534" s="74"/>
    </row>
    <row r="535" spans="1:27" ht="13.5" thickTop="1">
      <c r="A535" s="188" t="s">
        <v>25</v>
      </c>
      <c r="B535" s="62">
        <v>1341703.2765127316</v>
      </c>
      <c r="C535" s="62">
        <v>1162942.2750340365</v>
      </c>
      <c r="D535" s="62">
        <v>9634.102127990092</v>
      </c>
      <c r="E535" s="62">
        <v>45606.31638360581</v>
      </c>
      <c r="F535" s="64">
        <v>40945.95964130758</v>
      </c>
      <c r="G535" s="65">
        <v>4793.110513008989</v>
      </c>
      <c r="H535" s="65">
        <v>18137.595669033766</v>
      </c>
      <c r="I535" s="65">
        <v>4359.253514715518</v>
      </c>
      <c r="J535" s="41">
        <v>3734.804797159853</v>
      </c>
      <c r="K535" s="61">
        <v>71970.7241352194</v>
      </c>
      <c r="L535" s="64">
        <v>28841.656888749076</v>
      </c>
      <c r="M535" s="41">
        <v>3991.6923672496587</v>
      </c>
      <c r="N535" s="61">
        <v>32833.34925599902</v>
      </c>
      <c r="O535" s="72" t="s">
        <v>112</v>
      </c>
      <c r="P535" s="99">
        <v>23663.947214242235</v>
      </c>
      <c r="Q535" s="65">
        <v>1263.8948064775543</v>
      </c>
      <c r="R535" s="65">
        <v>6739.494774535875</v>
      </c>
      <c r="S535" s="65">
        <v>760.3140893633838</v>
      </c>
      <c r="T535" s="41">
        <v>1849.7656034595666</v>
      </c>
      <c r="U535" s="61">
        <v>34277.4164880782</v>
      </c>
      <c r="V535" s="45">
        <v>1059.8563930447049</v>
      </c>
      <c r="W535" s="33">
        <v>3696.599626139661</v>
      </c>
      <c r="X535" s="47">
        <v>5031.770640382293</v>
      </c>
      <c r="Y535" s="60">
        <v>9788.226659566935</v>
      </c>
      <c r="Z535" s="61">
        <v>99711.54915709961</v>
      </c>
      <c r="AA535" s="92">
        <v>2808467.235751129</v>
      </c>
    </row>
    <row r="536" spans="1:27" ht="12.75">
      <c r="A536" s="188" t="s">
        <v>30</v>
      </c>
      <c r="B536" s="63">
        <v>1114124.6123541251</v>
      </c>
      <c r="C536" s="63">
        <v>788828.6617392945</v>
      </c>
      <c r="D536" s="63">
        <v>806.6444582465125</v>
      </c>
      <c r="E536" s="63">
        <v>35648.34794752506</v>
      </c>
      <c r="F536" s="66">
        <v>15641.373774392423</v>
      </c>
      <c r="G536" s="67">
        <v>2417.4979194457665</v>
      </c>
      <c r="H536" s="67">
        <v>11621.930591075012</v>
      </c>
      <c r="I536" s="67">
        <v>3298.6599625363233</v>
      </c>
      <c r="J536" s="41">
        <v>2715.809343579167</v>
      </c>
      <c r="K536" s="51">
        <v>35695.271591026256</v>
      </c>
      <c r="L536" s="66">
        <v>3151.858559848322</v>
      </c>
      <c r="M536" s="41">
        <v>659.2416232792552</v>
      </c>
      <c r="N536" s="51">
        <v>3811.1001831275744</v>
      </c>
      <c r="O536" s="72" t="s">
        <v>113</v>
      </c>
      <c r="P536" s="100">
        <v>2135.3084868747737</v>
      </c>
      <c r="Q536" s="67">
        <v>363.1167897008674</v>
      </c>
      <c r="R536" s="67">
        <v>1261.9505021443695</v>
      </c>
      <c r="S536" s="67">
        <v>185.1517184508593</v>
      </c>
      <c r="T536" s="41">
        <v>423.29895979461395</v>
      </c>
      <c r="U536" s="51">
        <v>4368.8264569654875</v>
      </c>
      <c r="V536" s="46">
        <v>740.1680398881983</v>
      </c>
      <c r="W536" s="34">
        <v>1751.8783656744538</v>
      </c>
      <c r="X536" s="48">
        <v>3014.907023621493</v>
      </c>
      <c r="Y536" s="56">
        <v>5506.953429184172</v>
      </c>
      <c r="Z536" s="51">
        <v>52064.203488582716</v>
      </c>
      <c r="AA536" s="93">
        <v>2040854.6216436836</v>
      </c>
    </row>
    <row r="537" spans="1:27" ht="12.75">
      <c r="A537" s="188" t="s">
        <v>31</v>
      </c>
      <c r="B537" s="63">
        <v>28776.895960912414</v>
      </c>
      <c r="C537" s="63">
        <v>24250.078934284244</v>
      </c>
      <c r="D537" s="63">
        <v>39.97905471561139</v>
      </c>
      <c r="E537" s="63">
        <v>1273.7426635209933</v>
      </c>
      <c r="F537" s="66">
        <v>607.7755367093168</v>
      </c>
      <c r="G537" s="67">
        <v>140.5867782622788</v>
      </c>
      <c r="H537" s="67">
        <v>579.2671754783769</v>
      </c>
      <c r="I537" s="67">
        <v>112.6251085758804</v>
      </c>
      <c r="J537" s="41">
        <v>152.50659167745343</v>
      </c>
      <c r="K537" s="51">
        <v>1592.7611907033088</v>
      </c>
      <c r="L537" s="66">
        <v>123.37984961803886</v>
      </c>
      <c r="M537" s="41">
        <v>29.68745131706957</v>
      </c>
      <c r="N537" s="51">
        <v>153.06730093510834</v>
      </c>
      <c r="O537" s="72" t="s">
        <v>114</v>
      </c>
      <c r="P537" s="100">
        <v>185.16447291509664</v>
      </c>
      <c r="Q537" s="67">
        <v>15.177379645948125</v>
      </c>
      <c r="R537" s="67">
        <v>30.908009999035528</v>
      </c>
      <c r="S537" s="67">
        <v>12.948391994111798</v>
      </c>
      <c r="T537" s="41">
        <v>17.725431597417014</v>
      </c>
      <c r="U537" s="51">
        <v>261.9236861516091</v>
      </c>
      <c r="V537" s="46">
        <v>16.59682049802441</v>
      </c>
      <c r="W537" s="34">
        <v>47.45179734060772</v>
      </c>
      <c r="X537" s="48">
        <v>92.63080643611494</v>
      </c>
      <c r="Y537" s="56">
        <v>156.67942427474708</v>
      </c>
      <c r="Z537" s="51">
        <v>1990.7113232299082</v>
      </c>
      <c r="AA537" s="93">
        <v>58495.83953872623</v>
      </c>
    </row>
    <row r="538" spans="1:27" ht="12.75">
      <c r="A538" s="188" t="s">
        <v>32</v>
      </c>
      <c r="B538" s="63">
        <v>29358.588145971553</v>
      </c>
      <c r="C538" s="63">
        <v>30165.801586742837</v>
      </c>
      <c r="D538" s="63">
        <v>27.4026954967146</v>
      </c>
      <c r="E538" s="63">
        <v>1483.7399282250708</v>
      </c>
      <c r="F538" s="66">
        <v>826.2181317503188</v>
      </c>
      <c r="G538" s="67">
        <v>92.29180831286256</v>
      </c>
      <c r="H538" s="67">
        <v>376.8575483706304</v>
      </c>
      <c r="I538" s="67">
        <v>100.58703487862324</v>
      </c>
      <c r="J538" s="41">
        <v>118.52441018849969</v>
      </c>
      <c r="K538" s="51">
        <v>1514.478933500938</v>
      </c>
      <c r="L538" s="66">
        <v>99.75365023929234</v>
      </c>
      <c r="M538" s="41">
        <v>18.60567682762161</v>
      </c>
      <c r="N538" s="51">
        <v>118.35932706691393</v>
      </c>
      <c r="O538" s="72" t="s">
        <v>115</v>
      </c>
      <c r="P538" s="100">
        <v>93.78559710710825</v>
      </c>
      <c r="Q538" s="67">
        <v>18.513517433826696</v>
      </c>
      <c r="R538" s="67">
        <v>24.086486550207532</v>
      </c>
      <c r="S538" s="67">
        <v>17.941598805104462</v>
      </c>
      <c r="T538" s="41">
        <v>18.689164321684157</v>
      </c>
      <c r="U538" s="51">
        <v>173.01636421793117</v>
      </c>
      <c r="V538" s="46">
        <v>11.866882728289372</v>
      </c>
      <c r="W538" s="34">
        <v>63.583103655941336</v>
      </c>
      <c r="X538" s="48">
        <v>145.67339697534905</v>
      </c>
      <c r="Y538" s="56">
        <v>221.1233833595797</v>
      </c>
      <c r="Z538" s="51">
        <v>1938.2766098239733</v>
      </c>
      <c r="AA538" s="93">
        <v>65000.78697440173</v>
      </c>
    </row>
    <row r="539" spans="1:27" ht="12.75">
      <c r="A539" s="188" t="s">
        <v>29</v>
      </c>
      <c r="B539" s="63">
        <v>527177.2157020852</v>
      </c>
      <c r="C539" s="63">
        <v>395198.77440235496</v>
      </c>
      <c r="D539" s="63">
        <v>369.80228728527715</v>
      </c>
      <c r="E539" s="63">
        <v>15961.66242612483</v>
      </c>
      <c r="F539" s="66">
        <v>9051.975318251203</v>
      </c>
      <c r="G539" s="67">
        <v>1182.917556294214</v>
      </c>
      <c r="H539" s="67">
        <v>6918.0120605847</v>
      </c>
      <c r="I539" s="67">
        <v>1266.1199760126062</v>
      </c>
      <c r="J539" s="41">
        <v>1200.6819768310513</v>
      </c>
      <c r="K539" s="51">
        <v>19619.706887974324</v>
      </c>
      <c r="L539" s="66">
        <v>1251.2692025169124</v>
      </c>
      <c r="M539" s="41">
        <v>272.2003907979632</v>
      </c>
      <c r="N539" s="51">
        <v>1523.4695933148766</v>
      </c>
      <c r="O539" s="72" t="s">
        <v>116</v>
      </c>
      <c r="P539" s="100">
        <v>899.3599863850416</v>
      </c>
      <c r="Q539" s="67">
        <v>152.48299906155455</v>
      </c>
      <c r="R539" s="67">
        <v>361.95561259971885</v>
      </c>
      <c r="S539" s="67">
        <v>76.52307248927256</v>
      </c>
      <c r="T539" s="41">
        <v>155.37278819598936</v>
      </c>
      <c r="U539" s="51">
        <v>1645.6944587315793</v>
      </c>
      <c r="V539" s="46">
        <v>173.72611140695412</v>
      </c>
      <c r="W539" s="34">
        <v>757.0657786435768</v>
      </c>
      <c r="X539" s="48">
        <v>1021.0411499726971</v>
      </c>
      <c r="Y539" s="56">
        <v>1951.8330400232292</v>
      </c>
      <c r="Z539" s="51">
        <v>24856.03533571346</v>
      </c>
      <c r="AA539" s="93">
        <v>988304.1941334597</v>
      </c>
    </row>
    <row r="540" spans="1:27" ht="12.75">
      <c r="A540" s="188" t="s">
        <v>26</v>
      </c>
      <c r="B540" s="63">
        <v>612319.8835374771</v>
      </c>
      <c r="C540" s="63">
        <v>468021.63026208774</v>
      </c>
      <c r="D540" s="63">
        <v>898.075603076336</v>
      </c>
      <c r="E540" s="63">
        <v>22578.932188026618</v>
      </c>
      <c r="F540" s="66">
        <v>11865.892288920084</v>
      </c>
      <c r="G540" s="67">
        <v>2245.4543526367356</v>
      </c>
      <c r="H540" s="67">
        <v>9546.704841932911</v>
      </c>
      <c r="I540" s="67">
        <v>1526.278621815249</v>
      </c>
      <c r="J540" s="41">
        <v>2010.7568602662234</v>
      </c>
      <c r="K540" s="51">
        <v>27195.086965570914</v>
      </c>
      <c r="L540" s="66">
        <v>2355.7337584400343</v>
      </c>
      <c r="M540" s="41">
        <v>484.4490602792081</v>
      </c>
      <c r="N540" s="51">
        <v>2840.182818719223</v>
      </c>
      <c r="O540" s="72" t="s">
        <v>117</v>
      </c>
      <c r="P540" s="100">
        <v>1778.7948573216045</v>
      </c>
      <c r="Q540" s="67">
        <v>258.9985839946881</v>
      </c>
      <c r="R540" s="67">
        <v>658.4418195967758</v>
      </c>
      <c r="S540" s="67">
        <v>204.48804139262555</v>
      </c>
      <c r="T540" s="41">
        <v>311.40216276141035</v>
      </c>
      <c r="U540" s="51">
        <v>3212.1254650670967</v>
      </c>
      <c r="V540" s="46">
        <v>243.83761423965433</v>
      </c>
      <c r="W540" s="34">
        <v>947.1194009364274</v>
      </c>
      <c r="X540" s="48">
        <v>2143.068859672762</v>
      </c>
      <c r="Y540" s="56">
        <v>3334.0258748488263</v>
      </c>
      <c r="Z540" s="51">
        <v>33230.62619727212</v>
      </c>
      <c r="AA540" s="93">
        <v>1173630.5689122253</v>
      </c>
    </row>
    <row r="541" spans="1:27" ht="12.75">
      <c r="A541" s="188" t="s">
        <v>127</v>
      </c>
      <c r="B541" s="63">
        <v>183525.2606330959</v>
      </c>
      <c r="C541" s="63">
        <v>211047.8531599458</v>
      </c>
      <c r="D541" s="63">
        <v>261.94940483575687</v>
      </c>
      <c r="E541" s="63">
        <v>10016.25252697151</v>
      </c>
      <c r="F541" s="66">
        <v>5358.026302950548</v>
      </c>
      <c r="G541" s="67">
        <v>984.6556287897574</v>
      </c>
      <c r="H541" s="67">
        <v>4001.4579529328976</v>
      </c>
      <c r="I541" s="67">
        <v>597.6186171296544</v>
      </c>
      <c r="J541" s="41">
        <v>767.4203012181824</v>
      </c>
      <c r="K541" s="51">
        <v>11709.178803021337</v>
      </c>
      <c r="L541" s="66">
        <v>899.9031403467292</v>
      </c>
      <c r="M541" s="41">
        <v>162.37239871096693</v>
      </c>
      <c r="N541" s="51">
        <v>1062.2755390576965</v>
      </c>
      <c r="O541" s="72" t="s">
        <v>118</v>
      </c>
      <c r="P541" s="100">
        <v>1001.2122393096946</v>
      </c>
      <c r="Q541" s="67">
        <v>121.1820875872522</v>
      </c>
      <c r="R541" s="67">
        <v>224.52391690828784</v>
      </c>
      <c r="S541" s="67">
        <v>68.49706181659754</v>
      </c>
      <c r="T541" s="41">
        <v>142.04420672908495</v>
      </c>
      <c r="U541" s="51">
        <v>1557.4595123509162</v>
      </c>
      <c r="V541" s="46">
        <v>75.71822083065922</v>
      </c>
      <c r="W541" s="34">
        <v>374.34300734772916</v>
      </c>
      <c r="X541" s="48">
        <v>893.9539656480313</v>
      </c>
      <c r="Y541" s="56">
        <v>1344.015193826421</v>
      </c>
      <c r="Z541" s="51">
        <v>12628.241109072604</v>
      </c>
      <c r="AA541" s="93">
        <v>433152.48588253744</v>
      </c>
    </row>
    <row r="542" spans="1:27" ht="12.75">
      <c r="A542" s="188" t="s">
        <v>129</v>
      </c>
      <c r="B542" s="63">
        <v>539947.5018438282</v>
      </c>
      <c r="C542" s="63">
        <v>393667.1813541975</v>
      </c>
      <c r="D542" s="63">
        <v>734.2120744237088</v>
      </c>
      <c r="E542" s="63">
        <v>20160.059356592064</v>
      </c>
      <c r="F542" s="66">
        <v>9867.923171627239</v>
      </c>
      <c r="G542" s="67">
        <v>1696.4658114077529</v>
      </c>
      <c r="H542" s="67">
        <v>7734.629305675474</v>
      </c>
      <c r="I542" s="67">
        <v>1266.6420733713994</v>
      </c>
      <c r="J542" s="41">
        <v>1609.2415804806458</v>
      </c>
      <c r="K542" s="51">
        <v>22174.901942562792</v>
      </c>
      <c r="L542" s="66">
        <v>1836.137108907608</v>
      </c>
      <c r="M542" s="41">
        <v>394.61569140889577</v>
      </c>
      <c r="N542" s="51">
        <v>2230.752800316501</v>
      </c>
      <c r="O542" s="72" t="s">
        <v>119</v>
      </c>
      <c r="P542" s="100">
        <v>1170.5638424465378</v>
      </c>
      <c r="Q542" s="67">
        <v>172.55149698916946</v>
      </c>
      <c r="R542" s="67">
        <v>516.0710201151503</v>
      </c>
      <c r="S542" s="67">
        <v>171.92632635669105</v>
      </c>
      <c r="T542" s="41">
        <v>232.83118972335086</v>
      </c>
      <c r="U542" s="51">
        <v>2263.943875630895</v>
      </c>
      <c r="V542" s="46">
        <v>217.55149761129465</v>
      </c>
      <c r="W542" s="34">
        <v>783.6649490241956</v>
      </c>
      <c r="X542" s="48">
        <v>1918.3146685927427</v>
      </c>
      <c r="Y542" s="56">
        <v>2919.5311152282225</v>
      </c>
      <c r="Z542" s="51">
        <v>27880.98972251694</v>
      </c>
      <c r="AA542" s="93">
        <v>1011979.0740853538</v>
      </c>
    </row>
    <row r="543" spans="1:27" ht="13.5" thickBot="1">
      <c r="A543" s="156" t="s">
        <v>33</v>
      </c>
      <c r="B543" s="191">
        <v>2987368.15221572</v>
      </c>
      <c r="C543" s="191">
        <v>1885180.306846579</v>
      </c>
      <c r="D543" s="191">
        <v>10595.286435788132</v>
      </c>
      <c r="E543" s="191">
        <v>81425.23967571724</v>
      </c>
      <c r="F543" s="192">
        <v>55344.71022700063</v>
      </c>
      <c r="G543" s="193">
        <v>7315.601806113208</v>
      </c>
      <c r="H543" s="193">
        <v>26218.182676713695</v>
      </c>
      <c r="I543" s="193">
        <v>7132.552354770875</v>
      </c>
      <c r="J543" s="194">
        <v>5810.794879140391</v>
      </c>
      <c r="K543" s="191">
        <v>101821.84194373943</v>
      </c>
      <c r="L543" s="192">
        <v>31015.679145525428</v>
      </c>
      <c r="M543" s="194">
        <v>4627.124800240959</v>
      </c>
      <c r="N543" s="191">
        <v>35642.80394576639</v>
      </c>
      <c r="O543" s="195" t="s">
        <v>120</v>
      </c>
      <c r="P543" s="196">
        <v>25266.478375434282</v>
      </c>
      <c r="Q543" s="193">
        <v>1642.3193432597996</v>
      </c>
      <c r="R543" s="193">
        <v>7834.8843752935145</v>
      </c>
      <c r="S543" s="193">
        <v>1021.8478979633303</v>
      </c>
      <c r="T543" s="194">
        <v>2243.8114918754445</v>
      </c>
      <c r="U543" s="191">
        <v>38009.341483826334</v>
      </c>
      <c r="V543" s="167">
        <v>1679.849076724773</v>
      </c>
      <c r="W543" s="164">
        <v>4927.188498507043</v>
      </c>
      <c r="X543" s="165">
        <v>7579.01607559337</v>
      </c>
      <c r="Y543" s="168">
        <v>14186.053650825197</v>
      </c>
      <c r="Z543" s="191">
        <v>159052.00661412725</v>
      </c>
      <c r="AA543" s="197">
        <v>5313281.032813938</v>
      </c>
    </row>
    <row r="544" spans="1:27" ht="14.25" thickBot="1" thickTop="1">
      <c r="A544" s="170" t="s">
        <v>21</v>
      </c>
      <c r="B544" s="37"/>
      <c r="C544" s="37"/>
      <c r="D544" s="37"/>
      <c r="E544" s="37"/>
      <c r="F544" s="38"/>
      <c r="G544" s="38"/>
      <c r="H544" s="38"/>
      <c r="I544" s="38"/>
      <c r="J544" s="38"/>
      <c r="K544" s="90"/>
      <c r="L544" s="38"/>
      <c r="M544" s="38"/>
      <c r="N544" s="98"/>
      <c r="O544" s="75" t="s">
        <v>21</v>
      </c>
      <c r="P544" s="94"/>
      <c r="Q544" s="38"/>
      <c r="R544" s="38"/>
      <c r="S544" s="38"/>
      <c r="T544" s="38"/>
      <c r="U544" s="90"/>
      <c r="V544" s="38"/>
      <c r="W544" s="38"/>
      <c r="X544" s="38"/>
      <c r="Y544" s="37"/>
      <c r="Z544" s="37"/>
      <c r="AA544" s="76"/>
    </row>
    <row r="545" spans="1:27" ht="13.5" thickTop="1">
      <c r="A545" s="188" t="s">
        <v>25</v>
      </c>
      <c r="B545" s="62">
        <v>36707.57288599438</v>
      </c>
      <c r="C545" s="62">
        <v>39301.99596408404</v>
      </c>
      <c r="D545" s="62">
        <v>1446741.4487726018</v>
      </c>
      <c r="E545" s="62">
        <v>97618.48940035343</v>
      </c>
      <c r="F545" s="64">
        <v>7375.294402093505</v>
      </c>
      <c r="G545" s="65">
        <v>767.4976958525345</v>
      </c>
      <c r="H545" s="65">
        <v>1199.551736111111</v>
      </c>
      <c r="I545" s="65">
        <v>168.5</v>
      </c>
      <c r="J545" s="41">
        <v>608.8947368421058</v>
      </c>
      <c r="K545" s="61">
        <v>10119.73857089926</v>
      </c>
      <c r="L545" s="64">
        <v>89601.07272363544</v>
      </c>
      <c r="M545" s="41">
        <v>14345.224921740122</v>
      </c>
      <c r="N545" s="61">
        <v>103946.29764537641</v>
      </c>
      <c r="O545" s="72" t="s">
        <v>112</v>
      </c>
      <c r="P545" s="99">
        <v>15849.180678307868</v>
      </c>
      <c r="Q545" s="65">
        <v>3056.2483405483417</v>
      </c>
      <c r="R545" s="65">
        <v>24785.54723271106</v>
      </c>
      <c r="S545" s="65">
        <v>2090.1111111111113</v>
      </c>
      <c r="T545" s="41">
        <v>17470.599182238482</v>
      </c>
      <c r="U545" s="61">
        <v>63251.686544916774</v>
      </c>
      <c r="V545" s="45">
        <v>44.27777777777777</v>
      </c>
      <c r="W545" s="33">
        <v>131</v>
      </c>
      <c r="X545" s="47">
        <v>288</v>
      </c>
      <c r="Y545" s="60">
        <v>463.2777777777774</v>
      </c>
      <c r="Z545" s="61">
        <v>125225.13734794773</v>
      </c>
      <c r="AA545" s="92">
        <v>1923375.644910083</v>
      </c>
    </row>
    <row r="546" spans="1:27" ht="12.75">
      <c r="A546" s="188" t="s">
        <v>30</v>
      </c>
      <c r="B546" s="63">
        <v>10167.239235231089</v>
      </c>
      <c r="C546" s="63">
        <v>8260.179285140583</v>
      </c>
      <c r="D546" s="63">
        <v>103405.00094069005</v>
      </c>
      <c r="E546" s="63">
        <v>70526.95399338174</v>
      </c>
      <c r="F546" s="66">
        <v>1032.448810862867</v>
      </c>
      <c r="G546" s="67">
        <v>240.77368151561697</v>
      </c>
      <c r="H546" s="67">
        <v>641.4504464285715</v>
      </c>
      <c r="I546" s="67">
        <v>78.66666666666666</v>
      </c>
      <c r="J546" s="41">
        <v>516.6701754385965</v>
      </c>
      <c r="K546" s="51">
        <v>2510.0097809123167</v>
      </c>
      <c r="L546" s="66">
        <v>15686.726164540358</v>
      </c>
      <c r="M546" s="41">
        <v>2780.07277420877</v>
      </c>
      <c r="N546" s="51">
        <v>18466.798938749136</v>
      </c>
      <c r="O546" s="72" t="s">
        <v>113</v>
      </c>
      <c r="P546" s="100">
        <v>1132.4294041692506</v>
      </c>
      <c r="Q546" s="67">
        <v>647.348693703957</v>
      </c>
      <c r="R546" s="67">
        <v>6900.565927796082</v>
      </c>
      <c r="S546" s="67">
        <v>1172.5166666666667</v>
      </c>
      <c r="T546" s="41">
        <v>997.7090869703428</v>
      </c>
      <c r="U546" s="51">
        <v>10850.569779306288</v>
      </c>
      <c r="V546" s="46">
        <v>10.666666666666666</v>
      </c>
      <c r="W546" s="34">
        <v>0</v>
      </c>
      <c r="X546" s="48">
        <v>0</v>
      </c>
      <c r="Y546" s="56">
        <v>10.666666666666666</v>
      </c>
      <c r="Z546" s="51">
        <v>29645.22496599275</v>
      </c>
      <c r="AA546" s="93">
        <v>253842.6435860496</v>
      </c>
    </row>
    <row r="547" spans="1:27" ht="12.75">
      <c r="A547" s="188" t="s">
        <v>31</v>
      </c>
      <c r="B547" s="63">
        <v>422.38387802673515</v>
      </c>
      <c r="C547" s="63">
        <v>1287.9422138047137</v>
      </c>
      <c r="D547" s="63">
        <v>6462.163454633835</v>
      </c>
      <c r="E547" s="63">
        <v>1784.4648560111027</v>
      </c>
      <c r="F547" s="66">
        <v>149.9090909090909</v>
      </c>
      <c r="G547" s="67">
        <v>19.502304147465438</v>
      </c>
      <c r="H547" s="67">
        <v>14.022569444444445</v>
      </c>
      <c r="I547" s="67">
        <v>0</v>
      </c>
      <c r="J547" s="41">
        <v>60.05263157894737</v>
      </c>
      <c r="K547" s="51">
        <v>243.48659607994819</v>
      </c>
      <c r="L547" s="66">
        <v>1359.5677002557732</v>
      </c>
      <c r="M547" s="41">
        <v>202.71343481972886</v>
      </c>
      <c r="N547" s="51">
        <v>1562.2811350755019</v>
      </c>
      <c r="O547" s="72" t="s">
        <v>114</v>
      </c>
      <c r="P547" s="100">
        <v>222.46709510294215</v>
      </c>
      <c r="Q547" s="67">
        <v>31.6</v>
      </c>
      <c r="R547" s="67">
        <v>165.74401928046495</v>
      </c>
      <c r="S547" s="67">
        <v>0</v>
      </c>
      <c r="T547" s="41">
        <v>107.45870001543923</v>
      </c>
      <c r="U547" s="51">
        <v>527.2698143988464</v>
      </c>
      <c r="V547" s="46">
        <v>1.777777777777778</v>
      </c>
      <c r="W547" s="34">
        <v>0</v>
      </c>
      <c r="X547" s="48">
        <v>0</v>
      </c>
      <c r="Y547" s="56">
        <v>1.777777777777778</v>
      </c>
      <c r="Z547" s="51">
        <v>2699.5345585315126</v>
      </c>
      <c r="AA547" s="93">
        <v>14991.304284340022</v>
      </c>
    </row>
    <row r="548" spans="1:27" ht="12.75">
      <c r="A548" s="188" t="s">
        <v>32</v>
      </c>
      <c r="B548" s="63">
        <v>862.2081244408434</v>
      </c>
      <c r="C548" s="63">
        <v>620.2772727272728</v>
      </c>
      <c r="D548" s="416">
        <v>1347.248908300687</v>
      </c>
      <c r="E548" s="63">
        <v>1584.6404129250095</v>
      </c>
      <c r="F548" s="66">
        <v>22.914893617021278</v>
      </c>
      <c r="G548" s="67">
        <v>117.01382488479263</v>
      </c>
      <c r="H548" s="67">
        <v>14.022569444444445</v>
      </c>
      <c r="I548" s="67">
        <v>0</v>
      </c>
      <c r="J548" s="41">
        <v>60.05263157894737</v>
      </c>
      <c r="K548" s="51">
        <v>214.00391952520573</v>
      </c>
      <c r="L548" s="66">
        <v>1592.886548263161</v>
      </c>
      <c r="M548" s="41">
        <v>37.47938596491228</v>
      </c>
      <c r="N548" s="51">
        <v>1630.3659342280732</v>
      </c>
      <c r="O548" s="72" t="s">
        <v>115</v>
      </c>
      <c r="P548" s="100">
        <v>405.38188404536106</v>
      </c>
      <c r="Q548" s="67">
        <v>120.17777777777778</v>
      </c>
      <c r="R548" s="67">
        <v>113.61997104261775</v>
      </c>
      <c r="S548" s="67">
        <v>0</v>
      </c>
      <c r="T548" s="41">
        <v>197.4456281200144</v>
      </c>
      <c r="U548" s="51">
        <v>836.625260985771</v>
      </c>
      <c r="V548" s="46">
        <v>1.777777777777778</v>
      </c>
      <c r="W548" s="34">
        <v>0</v>
      </c>
      <c r="X548" s="48">
        <v>0</v>
      </c>
      <c r="Y548" s="56">
        <v>1.777777777777778</v>
      </c>
      <c r="Z548" s="51">
        <v>1181.8223663854592</v>
      </c>
      <c r="AA548" s="93">
        <v>8278.969977296101</v>
      </c>
    </row>
    <row r="549" spans="1:27" ht="12.75">
      <c r="A549" s="188" t="s">
        <v>29</v>
      </c>
      <c r="B549" s="63">
        <v>2254.4129550740445</v>
      </c>
      <c r="C549" s="63">
        <v>3397.78962186732</v>
      </c>
      <c r="D549" s="63">
        <v>43343.34539843362</v>
      </c>
      <c r="E549" s="63">
        <v>30327.632873510665</v>
      </c>
      <c r="F549" s="66">
        <v>683.1362601390955</v>
      </c>
      <c r="G549" s="67">
        <v>273.21812596006146</v>
      </c>
      <c r="H549" s="67">
        <v>307.19990079365084</v>
      </c>
      <c r="I549" s="67">
        <v>0</v>
      </c>
      <c r="J549" s="41">
        <v>178.6912280701754</v>
      </c>
      <c r="K549" s="51">
        <v>1442.2455149629832</v>
      </c>
      <c r="L549" s="66">
        <v>8041.023648578195</v>
      </c>
      <c r="M549" s="41">
        <v>1068.8999890653977</v>
      </c>
      <c r="N549" s="51">
        <v>9109.923637643591</v>
      </c>
      <c r="O549" s="72" t="s">
        <v>116</v>
      </c>
      <c r="P549" s="100">
        <v>289.48238841157894</v>
      </c>
      <c r="Q549" s="67">
        <v>421.984126984127</v>
      </c>
      <c r="R549" s="67">
        <v>868.3315929595195</v>
      </c>
      <c r="S549" s="67">
        <v>519.75</v>
      </c>
      <c r="T549" s="41">
        <v>406.0803943624694</v>
      </c>
      <c r="U549" s="51">
        <v>2505.6285027176946</v>
      </c>
      <c r="V549" s="46">
        <v>7.5</v>
      </c>
      <c r="W549" s="34">
        <v>0</v>
      </c>
      <c r="X549" s="48">
        <v>0</v>
      </c>
      <c r="Y549" s="56">
        <v>7.5</v>
      </c>
      <c r="Z549" s="51">
        <v>9454.738738352187</v>
      </c>
      <c r="AA549" s="93">
        <v>101843.21724255974</v>
      </c>
    </row>
    <row r="550" spans="1:27" ht="12.75">
      <c r="A550" s="188" t="s">
        <v>26</v>
      </c>
      <c r="B550" s="63">
        <v>5174.16381933104</v>
      </c>
      <c r="C550" s="63">
        <v>6358.422258552484</v>
      </c>
      <c r="D550" s="63">
        <v>242521.6773423941</v>
      </c>
      <c r="E550" s="63">
        <v>38713.855915404856</v>
      </c>
      <c r="F550" s="66">
        <v>848.6929403304244</v>
      </c>
      <c r="G550" s="67">
        <v>278.3973374295955</v>
      </c>
      <c r="H550" s="67">
        <v>406.30887896825396</v>
      </c>
      <c r="I550" s="67">
        <v>75.5</v>
      </c>
      <c r="J550" s="41">
        <v>357.75438596491216</v>
      </c>
      <c r="K550" s="51">
        <v>1966.6535426931862</v>
      </c>
      <c r="L550" s="66">
        <v>14281.746223922632</v>
      </c>
      <c r="M550" s="41">
        <v>1729.7689052904982</v>
      </c>
      <c r="N550" s="51">
        <v>16011.515129213129</v>
      </c>
      <c r="O550" s="72" t="s">
        <v>117</v>
      </c>
      <c r="P550" s="100">
        <v>2558.688993809165</v>
      </c>
      <c r="Q550" s="67">
        <v>762.4802308802309</v>
      </c>
      <c r="R550" s="67">
        <v>3631.5920377726534</v>
      </c>
      <c r="S550" s="67">
        <v>814.0222222222221</v>
      </c>
      <c r="T550" s="41">
        <v>1599.0090118598832</v>
      </c>
      <c r="U550" s="51">
        <v>9365.792496544147</v>
      </c>
      <c r="V550" s="46">
        <v>7.5</v>
      </c>
      <c r="W550" s="34">
        <v>31.85714285714286</v>
      </c>
      <c r="X550" s="48">
        <v>54.857142857142854</v>
      </c>
      <c r="Y550" s="56">
        <v>94.21428571428574</v>
      </c>
      <c r="Z550" s="51">
        <v>27701.113868355897</v>
      </c>
      <c r="AA550" s="93">
        <v>347907.4086581929</v>
      </c>
    </row>
    <row r="551" spans="1:27" ht="12.75">
      <c r="A551" s="188" t="s">
        <v>127</v>
      </c>
      <c r="B551" s="63">
        <v>4809.21819249411</v>
      </c>
      <c r="C551" s="63">
        <v>5888.350018524786</v>
      </c>
      <c r="D551" s="63">
        <v>88525.73933009939</v>
      </c>
      <c r="E551" s="63">
        <v>17222.25999921746</v>
      </c>
      <c r="F551" s="66">
        <v>630.5959706334548</v>
      </c>
      <c r="G551" s="67">
        <v>278.3973374295955</v>
      </c>
      <c r="H551" s="67">
        <v>388.530753968254</v>
      </c>
      <c r="I551" s="67">
        <v>75.5</v>
      </c>
      <c r="J551" s="41">
        <v>357.75438596491216</v>
      </c>
      <c r="K551" s="51">
        <v>1730.7784479962165</v>
      </c>
      <c r="L551" s="66">
        <v>12045.57280363102</v>
      </c>
      <c r="M551" s="41">
        <v>1579.0725921435535</v>
      </c>
      <c r="N551" s="51">
        <v>13624.64539577457</v>
      </c>
      <c r="O551" s="72" t="s">
        <v>118</v>
      </c>
      <c r="P551" s="100">
        <v>2098.047508117629</v>
      </c>
      <c r="Q551" s="67">
        <v>561.2225108225108</v>
      </c>
      <c r="R551" s="67">
        <v>2027.1693936562322</v>
      </c>
      <c r="S551" s="67">
        <v>814.0222222222221</v>
      </c>
      <c r="T551" s="41">
        <v>1307.3252885017735</v>
      </c>
      <c r="U551" s="51">
        <v>6807.786923320366</v>
      </c>
      <c r="V551" s="46">
        <v>7.5</v>
      </c>
      <c r="W551" s="34">
        <v>31.85714285714286</v>
      </c>
      <c r="X551" s="48">
        <v>54.857142857142854</v>
      </c>
      <c r="Y551" s="56">
        <v>94.21428571428574</v>
      </c>
      <c r="Z551" s="51">
        <v>21211.71717354466</v>
      </c>
      <c r="AA551" s="93">
        <v>159914.70976668506</v>
      </c>
    </row>
    <row r="552" spans="1:27" ht="12.75">
      <c r="A552" s="188" t="s">
        <v>129</v>
      </c>
      <c r="B552" s="63">
        <v>4841.760104766036</v>
      </c>
      <c r="C552" s="63">
        <v>5631.1289867493815</v>
      </c>
      <c r="D552" s="63">
        <v>180087.5330387674</v>
      </c>
      <c r="E552" s="63">
        <v>34308.952110384846</v>
      </c>
      <c r="F552" s="66">
        <v>848.6929403304244</v>
      </c>
      <c r="G552" s="67">
        <v>278.3973374295955</v>
      </c>
      <c r="H552" s="67">
        <v>406.30887896825396</v>
      </c>
      <c r="I552" s="67">
        <v>75.5</v>
      </c>
      <c r="J552" s="41">
        <v>357.75438596491216</v>
      </c>
      <c r="K552" s="51">
        <v>1966.6535426931862</v>
      </c>
      <c r="L552" s="66">
        <v>13660.790923715636</v>
      </c>
      <c r="M552" s="41">
        <v>1638.9953664152056</v>
      </c>
      <c r="N552" s="51">
        <v>15299.78629013084</v>
      </c>
      <c r="O552" s="72" t="s">
        <v>119</v>
      </c>
      <c r="P552" s="100">
        <v>1698.7071658767577</v>
      </c>
      <c r="Q552" s="67">
        <v>740.7024531024532</v>
      </c>
      <c r="R552" s="67">
        <v>3303.111881680808</v>
      </c>
      <c r="S552" s="67">
        <v>814.0222222222221</v>
      </c>
      <c r="T552" s="41">
        <v>1487.2881419027049</v>
      </c>
      <c r="U552" s="51">
        <v>8043.831864784942</v>
      </c>
      <c r="V552" s="46">
        <v>7.5</v>
      </c>
      <c r="W552" s="34">
        <v>0</v>
      </c>
      <c r="X552" s="48">
        <v>0</v>
      </c>
      <c r="Y552" s="56">
        <v>7.5</v>
      </c>
      <c r="Z552" s="51">
        <v>23082.591658017205</v>
      </c>
      <c r="AA552" s="93">
        <v>273269.73759628314</v>
      </c>
    </row>
    <row r="553" spans="1:27" ht="13.5" thickBot="1">
      <c r="A553" s="190" t="s">
        <v>33</v>
      </c>
      <c r="B553" s="181">
        <v>45124</v>
      </c>
      <c r="C553" s="181">
        <v>44114</v>
      </c>
      <c r="D553" s="181">
        <v>1506844</v>
      </c>
      <c r="E553" s="181">
        <v>167191.99999999802</v>
      </c>
      <c r="F553" s="182">
        <v>7482</v>
      </c>
      <c r="G553" s="183">
        <v>787</v>
      </c>
      <c r="H553" s="183">
        <v>1348</v>
      </c>
      <c r="I553" s="183">
        <v>244</v>
      </c>
      <c r="J553" s="184">
        <v>687</v>
      </c>
      <c r="K553" s="181">
        <v>10548</v>
      </c>
      <c r="L553" s="182">
        <v>91924</v>
      </c>
      <c r="M553" s="184">
        <v>14824</v>
      </c>
      <c r="N553" s="181">
        <v>106748</v>
      </c>
      <c r="O553" s="180" t="s">
        <v>120</v>
      </c>
      <c r="P553" s="185">
        <v>17260</v>
      </c>
      <c r="Q553" s="183">
        <v>3721</v>
      </c>
      <c r="R553" s="183">
        <v>27173</v>
      </c>
      <c r="S553" s="183">
        <v>3028</v>
      </c>
      <c r="T553" s="184">
        <v>17930</v>
      </c>
      <c r="U553" s="181">
        <v>69112</v>
      </c>
      <c r="V553" s="167">
        <v>50</v>
      </c>
      <c r="W553" s="164">
        <v>131</v>
      </c>
      <c r="X553" s="165">
        <v>288</v>
      </c>
      <c r="Y553" s="168">
        <v>469</v>
      </c>
      <c r="Z553" s="181">
        <v>153142</v>
      </c>
      <c r="AA553" s="186">
        <v>2103292.9999999353</v>
      </c>
    </row>
    <row r="555" ht="16.5" thickBot="1">
      <c r="A555" s="373" t="s">
        <v>141</v>
      </c>
    </row>
    <row r="556" spans="1:27" ht="39" thickTop="1">
      <c r="A556" s="267" t="s">
        <v>155</v>
      </c>
      <c r="B556" s="120" t="s">
        <v>75</v>
      </c>
      <c r="C556" s="120" t="s">
        <v>74</v>
      </c>
      <c r="D556" s="120" t="s">
        <v>0</v>
      </c>
      <c r="E556" s="120" t="s">
        <v>3</v>
      </c>
      <c r="F556" s="401" t="s">
        <v>47</v>
      </c>
      <c r="G556" s="124" t="s">
        <v>49</v>
      </c>
      <c r="H556" s="124" t="s">
        <v>48</v>
      </c>
      <c r="I556" s="124" t="s">
        <v>50</v>
      </c>
      <c r="J556" s="123" t="s">
        <v>51</v>
      </c>
      <c r="K556" s="120" t="s">
        <v>52</v>
      </c>
      <c r="L556" s="401" t="s">
        <v>45</v>
      </c>
      <c r="M556" s="123" t="s">
        <v>56</v>
      </c>
      <c r="N556" s="120" t="s">
        <v>46</v>
      </c>
      <c r="O556" s="278">
        <v>2006</v>
      </c>
      <c r="P556" s="401" t="s">
        <v>40</v>
      </c>
      <c r="Q556" s="124" t="s">
        <v>41</v>
      </c>
      <c r="R556" s="124" t="s">
        <v>42</v>
      </c>
      <c r="S556" s="124" t="s">
        <v>43</v>
      </c>
      <c r="T556" s="123" t="s">
        <v>44</v>
      </c>
      <c r="U556" s="120" t="s">
        <v>65</v>
      </c>
      <c r="V556" s="401" t="s">
        <v>72</v>
      </c>
      <c r="W556" s="124" t="s">
        <v>67</v>
      </c>
      <c r="X556" s="123" t="s">
        <v>68</v>
      </c>
      <c r="Y556" s="120" t="s">
        <v>69</v>
      </c>
      <c r="Z556" s="120" t="s">
        <v>70</v>
      </c>
      <c r="AA556" s="120" t="s">
        <v>53</v>
      </c>
    </row>
    <row r="557" spans="1:27" ht="12.75">
      <c r="A557" s="155" t="s">
        <v>5</v>
      </c>
      <c r="B557" s="29"/>
      <c r="C557" s="29"/>
      <c r="D557" s="29"/>
      <c r="E557" s="29"/>
      <c r="F557" s="6"/>
      <c r="G557" s="27"/>
      <c r="H557" s="27"/>
      <c r="I557" s="27"/>
      <c r="J557" s="28"/>
      <c r="K557" s="29"/>
      <c r="L557" s="30"/>
      <c r="M557" s="30"/>
      <c r="N557" s="29"/>
      <c r="O557" s="43"/>
      <c r="P557" s="30"/>
      <c r="Q557" s="30"/>
      <c r="R557" s="30"/>
      <c r="S557" s="30"/>
      <c r="T557" s="30"/>
      <c r="U557" s="29"/>
      <c r="V557" s="6"/>
      <c r="W557" s="27"/>
      <c r="X557" s="28"/>
      <c r="Y557" s="29"/>
      <c r="Z557" s="29"/>
      <c r="AA557" s="29"/>
    </row>
    <row r="558" spans="1:27" ht="12.75">
      <c r="A558" s="188" t="s">
        <v>25</v>
      </c>
      <c r="B558" s="51">
        <v>1455305</v>
      </c>
      <c r="C558" s="51">
        <v>1196754</v>
      </c>
      <c r="D558" s="51">
        <v>1303538</v>
      </c>
      <c r="E558" s="51">
        <v>160348</v>
      </c>
      <c r="F558" s="49">
        <v>43353</v>
      </c>
      <c r="G558" s="44">
        <v>5076</v>
      </c>
      <c r="H558" s="44">
        <v>17885</v>
      </c>
      <c r="I558" s="44">
        <v>5075</v>
      </c>
      <c r="J558" s="54">
        <v>4508</v>
      </c>
      <c r="K558" s="51">
        <v>75898</v>
      </c>
      <c r="L558" s="49">
        <v>108562</v>
      </c>
      <c r="M558" s="54">
        <v>16831</v>
      </c>
      <c r="N558" s="51">
        <v>125393</v>
      </c>
      <c r="O558" s="72" t="s">
        <v>137</v>
      </c>
      <c r="P558" s="49">
        <v>51599</v>
      </c>
      <c r="Q558" s="44">
        <v>4627</v>
      </c>
      <c r="R558" s="44">
        <v>33031</v>
      </c>
      <c r="S558" s="44">
        <v>3602</v>
      </c>
      <c r="T558" s="54">
        <v>14591</v>
      </c>
      <c r="U558" s="51">
        <v>107450</v>
      </c>
      <c r="V558" s="46">
        <v>1400.341791044776</v>
      </c>
      <c r="W558" s="34">
        <v>5036.934328358209</v>
      </c>
      <c r="X558" s="48">
        <v>6786.723880597015</v>
      </c>
      <c r="Y558" s="51">
        <v>13224</v>
      </c>
      <c r="Z558" s="51">
        <v>250207</v>
      </c>
      <c r="AA558" s="51">
        <v>4688117</v>
      </c>
    </row>
    <row r="559" spans="1:27" ht="12.75">
      <c r="A559" s="188" t="s">
        <v>30</v>
      </c>
      <c r="B559" s="51">
        <v>1199524</v>
      </c>
      <c r="C559" s="51">
        <v>818906</v>
      </c>
      <c r="D559" s="51">
        <v>94717</v>
      </c>
      <c r="E559" s="51">
        <v>135280</v>
      </c>
      <c r="F559" s="49">
        <v>16010</v>
      </c>
      <c r="G559" s="44">
        <v>2510</v>
      </c>
      <c r="H559" s="44">
        <v>11453</v>
      </c>
      <c r="I559" s="44">
        <v>3601</v>
      </c>
      <c r="J559" s="54">
        <v>3143</v>
      </c>
      <c r="K559" s="51">
        <v>36718</v>
      </c>
      <c r="L559" s="49">
        <v>25807</v>
      </c>
      <c r="M559" s="54">
        <v>4067</v>
      </c>
      <c r="N559" s="51">
        <v>29873</v>
      </c>
      <c r="O559" s="72" t="s">
        <v>113</v>
      </c>
      <c r="P559" s="49">
        <v>5179</v>
      </c>
      <c r="Q559" s="44">
        <v>1257</v>
      </c>
      <c r="R559" s="44">
        <v>9878</v>
      </c>
      <c r="S559" s="44">
        <v>225</v>
      </c>
      <c r="T559" s="54">
        <v>2673</v>
      </c>
      <c r="U559" s="51">
        <v>19211</v>
      </c>
      <c r="V559" s="46">
        <v>1133.5298507462687</v>
      </c>
      <c r="W559" s="34">
        <v>2229.2388059701493</v>
      </c>
      <c r="X559" s="48">
        <v>3866.231343283582</v>
      </c>
      <c r="Y559" s="51">
        <v>7229</v>
      </c>
      <c r="Z559" s="51">
        <v>105132</v>
      </c>
      <c r="AA559" s="51">
        <v>2446590</v>
      </c>
    </row>
    <row r="560" spans="1:27" ht="12.75">
      <c r="A560" s="188" t="s">
        <v>31</v>
      </c>
      <c r="B560" s="51">
        <v>31815</v>
      </c>
      <c r="C560" s="51">
        <v>24826</v>
      </c>
      <c r="D560" s="51">
        <v>3926</v>
      </c>
      <c r="E560" s="51">
        <v>4072</v>
      </c>
      <c r="F560" s="49">
        <v>608</v>
      </c>
      <c r="G560" s="44">
        <v>100</v>
      </c>
      <c r="H560" s="44">
        <v>529</v>
      </c>
      <c r="I560" s="44">
        <v>143</v>
      </c>
      <c r="J560" s="54">
        <v>155</v>
      </c>
      <c r="K560" s="51">
        <v>1536</v>
      </c>
      <c r="L560" s="49">
        <v>2919</v>
      </c>
      <c r="M560" s="54">
        <v>231</v>
      </c>
      <c r="N560" s="51">
        <v>3151</v>
      </c>
      <c r="O560" s="72" t="s">
        <v>138</v>
      </c>
      <c r="P560" s="49">
        <v>600</v>
      </c>
      <c r="Q560" s="44">
        <v>11</v>
      </c>
      <c r="R560" s="44">
        <v>646</v>
      </c>
      <c r="S560" s="44">
        <v>8</v>
      </c>
      <c r="T560" s="54">
        <v>415</v>
      </c>
      <c r="U560" s="51">
        <v>1680</v>
      </c>
      <c r="V560" s="46">
        <v>30</v>
      </c>
      <c r="W560" s="34">
        <v>111</v>
      </c>
      <c r="X560" s="48">
        <v>144</v>
      </c>
      <c r="Y560" s="51">
        <v>285</v>
      </c>
      <c r="Z560" s="51">
        <v>15045</v>
      </c>
      <c r="AA560" s="51">
        <v>86336</v>
      </c>
    </row>
    <row r="561" spans="1:27" ht="12.75">
      <c r="A561" s="188" t="s">
        <v>32</v>
      </c>
      <c r="B561" s="51">
        <v>34561</v>
      </c>
      <c r="C561" s="51">
        <v>33468</v>
      </c>
      <c r="D561" s="51">
        <v>1767</v>
      </c>
      <c r="E561" s="51">
        <v>5119</v>
      </c>
      <c r="F561" s="49">
        <v>855</v>
      </c>
      <c r="G561" s="44">
        <v>80</v>
      </c>
      <c r="H561" s="44">
        <v>407</v>
      </c>
      <c r="I561" s="44">
        <v>137</v>
      </c>
      <c r="J561" s="54">
        <v>144</v>
      </c>
      <c r="K561" s="51">
        <v>1623</v>
      </c>
      <c r="L561" s="49">
        <v>3258</v>
      </c>
      <c r="M561" s="54">
        <v>273</v>
      </c>
      <c r="N561" s="51">
        <v>3532</v>
      </c>
      <c r="O561" s="72" t="s">
        <v>139</v>
      </c>
      <c r="P561" s="49">
        <v>475</v>
      </c>
      <c r="Q561" s="44">
        <v>12</v>
      </c>
      <c r="R561" s="44">
        <v>788</v>
      </c>
      <c r="S561" s="44">
        <v>16</v>
      </c>
      <c r="T561" s="54">
        <v>64</v>
      </c>
      <c r="U561" s="51">
        <v>1356</v>
      </c>
      <c r="V561" s="46">
        <v>36</v>
      </c>
      <c r="W561" s="34">
        <v>122</v>
      </c>
      <c r="X561" s="48">
        <v>165</v>
      </c>
      <c r="Y561" s="51">
        <v>324</v>
      </c>
      <c r="Z561" s="51">
        <v>12519</v>
      </c>
      <c r="AA561" s="51">
        <v>94269</v>
      </c>
    </row>
    <row r="562" spans="1:27" ht="12.75">
      <c r="A562" s="188" t="s">
        <v>29</v>
      </c>
      <c r="B562" s="51">
        <v>596304</v>
      </c>
      <c r="C562" s="51">
        <v>431233</v>
      </c>
      <c r="D562" s="51">
        <v>33637</v>
      </c>
      <c r="E562" s="51">
        <v>50032</v>
      </c>
      <c r="F562" s="49">
        <v>9264</v>
      </c>
      <c r="G562" s="44">
        <v>1108</v>
      </c>
      <c r="H562" s="44">
        <v>6672</v>
      </c>
      <c r="I562" s="44">
        <v>1562</v>
      </c>
      <c r="J562" s="54">
        <v>1617</v>
      </c>
      <c r="K562" s="51">
        <v>20222</v>
      </c>
      <c r="L562" s="49">
        <v>13979</v>
      </c>
      <c r="M562" s="54">
        <v>2029</v>
      </c>
      <c r="N562" s="51">
        <v>16008</v>
      </c>
      <c r="O562" s="72" t="s">
        <v>140</v>
      </c>
      <c r="P562" s="49">
        <v>1794</v>
      </c>
      <c r="Q562" s="44">
        <v>379</v>
      </c>
      <c r="R562" s="44">
        <v>1752</v>
      </c>
      <c r="S562" s="44">
        <v>123</v>
      </c>
      <c r="T562" s="54">
        <v>689</v>
      </c>
      <c r="U562" s="51">
        <v>4738</v>
      </c>
      <c r="V562" s="46">
        <v>246</v>
      </c>
      <c r="W562" s="34">
        <v>936</v>
      </c>
      <c r="X562" s="48">
        <v>1607</v>
      </c>
      <c r="Y562" s="51">
        <v>2789</v>
      </c>
      <c r="Z562" s="51">
        <v>49169</v>
      </c>
      <c r="AA562" s="51">
        <v>1204132</v>
      </c>
    </row>
    <row r="563" spans="1:27" ht="12.75">
      <c r="A563" s="188" t="s">
        <v>26</v>
      </c>
      <c r="B563" s="51">
        <v>687043</v>
      </c>
      <c r="C563" s="51">
        <v>511600</v>
      </c>
      <c r="D563" s="51">
        <v>210263</v>
      </c>
      <c r="E563" s="51">
        <v>65675</v>
      </c>
      <c r="F563" s="49">
        <v>12043</v>
      </c>
      <c r="G563" s="44">
        <v>2207</v>
      </c>
      <c r="H563" s="44">
        <v>9401</v>
      </c>
      <c r="I563" s="44">
        <v>1659</v>
      </c>
      <c r="J563" s="54">
        <v>2384</v>
      </c>
      <c r="K563" s="51">
        <v>27693</v>
      </c>
      <c r="L563" s="49">
        <v>24138</v>
      </c>
      <c r="M563" s="54">
        <v>3118</v>
      </c>
      <c r="N563" s="51">
        <v>27257</v>
      </c>
      <c r="O563" s="72" t="s">
        <v>117</v>
      </c>
      <c r="P563" s="49">
        <v>5385</v>
      </c>
      <c r="Q563" s="44">
        <v>1871</v>
      </c>
      <c r="R563" s="44">
        <v>5376</v>
      </c>
      <c r="S563" s="44">
        <v>460</v>
      </c>
      <c r="T563" s="54">
        <v>2730</v>
      </c>
      <c r="U563" s="51">
        <v>15821</v>
      </c>
      <c r="V563" s="46">
        <v>333.0567164179104</v>
      </c>
      <c r="W563" s="34">
        <v>1229.8537313432835</v>
      </c>
      <c r="X563" s="48">
        <v>3072.089552238806</v>
      </c>
      <c r="Y563" s="51">
        <v>4635</v>
      </c>
      <c r="Z563" s="51">
        <v>64421</v>
      </c>
      <c r="AA563" s="51">
        <v>1614408</v>
      </c>
    </row>
    <row r="564" spans="1:27" ht="12.75">
      <c r="A564" s="188" t="s">
        <v>127</v>
      </c>
      <c r="B564" s="51">
        <v>229716</v>
      </c>
      <c r="C564" s="51">
        <v>246150</v>
      </c>
      <c r="D564" s="51">
        <v>86294</v>
      </c>
      <c r="E564" s="51">
        <v>35731</v>
      </c>
      <c r="F564" s="49">
        <v>5898</v>
      </c>
      <c r="G564" s="44">
        <v>1004</v>
      </c>
      <c r="H564" s="44">
        <v>4276</v>
      </c>
      <c r="I564" s="44">
        <v>649</v>
      </c>
      <c r="J564" s="54">
        <v>1033</v>
      </c>
      <c r="K564" s="51">
        <v>12861</v>
      </c>
      <c r="L564" s="49">
        <v>16065</v>
      </c>
      <c r="M564" s="54">
        <v>2072</v>
      </c>
      <c r="N564" s="51">
        <v>18137</v>
      </c>
      <c r="O564" s="72" t="s">
        <v>118</v>
      </c>
      <c r="P564" s="49">
        <v>3315</v>
      </c>
      <c r="Q564" s="44">
        <v>713</v>
      </c>
      <c r="R564" s="44">
        <v>3056</v>
      </c>
      <c r="S564" s="44">
        <v>170</v>
      </c>
      <c r="T564" s="54">
        <v>1663</v>
      </c>
      <c r="U564" s="51">
        <v>8916</v>
      </c>
      <c r="V564" s="46">
        <v>156.07910447761193</v>
      </c>
      <c r="W564" s="34">
        <v>636.0328358208956</v>
      </c>
      <c r="X564" s="48">
        <v>1494.8880597014925</v>
      </c>
      <c r="Y564" s="51">
        <v>2286</v>
      </c>
      <c r="Z564" s="51">
        <v>37901</v>
      </c>
      <c r="AA564" s="51">
        <v>677992</v>
      </c>
    </row>
    <row r="565" spans="1:27" ht="12.75">
      <c r="A565" s="188" t="s">
        <v>129</v>
      </c>
      <c r="B565" s="51">
        <v>604132</v>
      </c>
      <c r="C565" s="51">
        <v>436854</v>
      </c>
      <c r="D565" s="51">
        <v>144766</v>
      </c>
      <c r="E565" s="51">
        <v>60014</v>
      </c>
      <c r="F565" s="49">
        <v>10018</v>
      </c>
      <c r="G565" s="44">
        <v>1576</v>
      </c>
      <c r="H565" s="44">
        <v>7580</v>
      </c>
      <c r="I565" s="44">
        <v>1381</v>
      </c>
      <c r="J565" s="54">
        <v>1999</v>
      </c>
      <c r="K565" s="51">
        <v>22553</v>
      </c>
      <c r="L565" s="49">
        <v>20346</v>
      </c>
      <c r="M565" s="54">
        <v>2536</v>
      </c>
      <c r="N565" s="51">
        <v>22882</v>
      </c>
      <c r="O565" s="72" t="s">
        <v>119</v>
      </c>
      <c r="P565" s="49">
        <v>3463</v>
      </c>
      <c r="Q565" s="44">
        <v>1490</v>
      </c>
      <c r="R565" s="44">
        <v>4031</v>
      </c>
      <c r="S565" s="44">
        <v>320</v>
      </c>
      <c r="T565" s="54">
        <v>2344</v>
      </c>
      <c r="U565" s="51">
        <v>11647</v>
      </c>
      <c r="V565" s="46">
        <v>261.0567164179104</v>
      </c>
      <c r="W565" s="34">
        <v>1032.8537313432835</v>
      </c>
      <c r="X565" s="48">
        <v>2715.089552238806</v>
      </c>
      <c r="Y565" s="51">
        <v>4009</v>
      </c>
      <c r="Z565" s="51">
        <v>52069</v>
      </c>
      <c r="AA565" s="51">
        <v>1358926</v>
      </c>
    </row>
    <row r="566" spans="1:27" ht="13.5" thickBot="1">
      <c r="A566" s="156" t="s">
        <v>33</v>
      </c>
      <c r="B566" s="191">
        <v>3219948</v>
      </c>
      <c r="C566" s="191">
        <v>1953316</v>
      </c>
      <c r="D566" s="191">
        <v>1362878</v>
      </c>
      <c r="E566" s="191">
        <v>280920</v>
      </c>
      <c r="F566" s="196">
        <v>57481</v>
      </c>
      <c r="G566" s="193">
        <v>7575</v>
      </c>
      <c r="H566" s="193">
        <v>26067</v>
      </c>
      <c r="I566" s="193">
        <v>8261</v>
      </c>
      <c r="J566" s="199">
        <v>6649</v>
      </c>
      <c r="K566" s="191">
        <v>106032</v>
      </c>
      <c r="L566" s="196">
        <v>117043</v>
      </c>
      <c r="M566" s="199">
        <v>18770</v>
      </c>
      <c r="N566" s="191">
        <v>135813</v>
      </c>
      <c r="O566" s="195" t="s">
        <v>120</v>
      </c>
      <c r="P566" s="196">
        <v>54924</v>
      </c>
      <c r="Q566" s="193">
        <v>5266</v>
      </c>
      <c r="R566" s="193">
        <v>37912</v>
      </c>
      <c r="S566" s="193">
        <v>3918</v>
      </c>
      <c r="T566" s="199">
        <v>15513</v>
      </c>
      <c r="U566" s="191">
        <v>117532</v>
      </c>
      <c r="V566" s="167">
        <v>2326</v>
      </c>
      <c r="W566" s="164">
        <v>6601</v>
      </c>
      <c r="X566" s="165">
        <v>10092</v>
      </c>
      <c r="Y566" s="191">
        <v>19020</v>
      </c>
      <c r="Z566" s="191">
        <v>332647</v>
      </c>
      <c r="AA566" s="191">
        <v>7528106</v>
      </c>
    </row>
    <row r="567" spans="1:27" ht="14.25" thickBot="1" thickTop="1">
      <c r="A567" s="169" t="s">
        <v>20</v>
      </c>
      <c r="B567" s="5"/>
      <c r="C567" s="5"/>
      <c r="D567" s="5"/>
      <c r="E567" s="5"/>
      <c r="F567" s="10"/>
      <c r="G567" s="10"/>
      <c r="H567" s="10"/>
      <c r="I567" s="10"/>
      <c r="J567" s="10"/>
      <c r="K567" s="90"/>
      <c r="L567" s="10"/>
      <c r="M567" s="10"/>
      <c r="N567" s="89"/>
      <c r="O567" s="73" t="s">
        <v>20</v>
      </c>
      <c r="P567" s="91"/>
      <c r="Q567" s="10"/>
      <c r="R567" s="10"/>
      <c r="S567" s="10"/>
      <c r="T567" s="10"/>
      <c r="U567" s="90"/>
      <c r="V567" s="10"/>
      <c r="W567" s="10"/>
      <c r="X567" s="10"/>
      <c r="Y567" s="5"/>
      <c r="Z567" s="5"/>
      <c r="AA567" s="74"/>
    </row>
    <row r="568" spans="1:27" ht="13.5" thickTop="1">
      <c r="A568" s="188" t="s">
        <v>25</v>
      </c>
      <c r="B568" s="62">
        <v>1420429</v>
      </c>
      <c r="C568" s="62">
        <v>1159418</v>
      </c>
      <c r="D568" s="62">
        <v>8850</v>
      </c>
      <c r="E568" s="62">
        <v>47665</v>
      </c>
      <c r="F568" s="64">
        <v>35934</v>
      </c>
      <c r="G568" s="65">
        <v>4259</v>
      </c>
      <c r="H568" s="65">
        <v>16814</v>
      </c>
      <c r="I568" s="65">
        <v>4865</v>
      </c>
      <c r="J568" s="41">
        <v>3843</v>
      </c>
      <c r="K568" s="61">
        <v>65715</v>
      </c>
      <c r="L568" s="64">
        <v>26675</v>
      </c>
      <c r="M568" s="41">
        <v>4182</v>
      </c>
      <c r="N568" s="61">
        <v>30857</v>
      </c>
      <c r="O568" s="72" t="s">
        <v>137</v>
      </c>
      <c r="P568" s="99">
        <v>29183</v>
      </c>
      <c r="Q568" s="65">
        <v>1274</v>
      </c>
      <c r="R568" s="65">
        <v>6604</v>
      </c>
      <c r="S568" s="65">
        <v>746</v>
      </c>
      <c r="T568" s="41">
        <v>1649</v>
      </c>
      <c r="U568" s="61">
        <v>39456</v>
      </c>
      <c r="V568" s="45">
        <v>1347</v>
      </c>
      <c r="W568" s="33">
        <v>4861</v>
      </c>
      <c r="X568" s="47">
        <v>6389</v>
      </c>
      <c r="Y568" s="60">
        <v>12597</v>
      </c>
      <c r="Z568" s="61">
        <v>106200</v>
      </c>
      <c r="AA568" s="92">
        <v>2891187</v>
      </c>
    </row>
    <row r="569" spans="1:27" ht="12.75">
      <c r="A569" s="188" t="s">
        <v>30</v>
      </c>
      <c r="B569" s="63">
        <v>1189988</v>
      </c>
      <c r="C569" s="63">
        <v>811941</v>
      </c>
      <c r="D569" s="63">
        <v>775</v>
      </c>
      <c r="E569" s="63">
        <v>43262</v>
      </c>
      <c r="F569" s="66">
        <v>14772</v>
      </c>
      <c r="G569" s="67">
        <v>2376</v>
      </c>
      <c r="H569" s="67">
        <v>10768</v>
      </c>
      <c r="I569" s="67">
        <v>3449</v>
      </c>
      <c r="J569" s="41">
        <v>2814</v>
      </c>
      <c r="K569" s="51">
        <v>34180</v>
      </c>
      <c r="L569" s="66">
        <v>3053</v>
      </c>
      <c r="M569" s="41">
        <v>697</v>
      </c>
      <c r="N569" s="51">
        <v>3750</v>
      </c>
      <c r="O569" s="72" t="s">
        <v>113</v>
      </c>
      <c r="P569" s="100">
        <v>2631</v>
      </c>
      <c r="Q569" s="67">
        <v>345</v>
      </c>
      <c r="R569" s="67">
        <v>1351</v>
      </c>
      <c r="S569" s="67">
        <v>225</v>
      </c>
      <c r="T569" s="41">
        <v>458</v>
      </c>
      <c r="U569" s="51">
        <v>5009</v>
      </c>
      <c r="V569" s="46">
        <v>1128</v>
      </c>
      <c r="W569" s="34">
        <v>2211</v>
      </c>
      <c r="X569" s="48">
        <v>3825</v>
      </c>
      <c r="Y569" s="56">
        <v>7164</v>
      </c>
      <c r="Z569" s="51">
        <v>57735</v>
      </c>
      <c r="AA569" s="93">
        <v>2153804</v>
      </c>
    </row>
    <row r="570" spans="1:27" ht="12.75">
      <c r="A570" s="188" t="s">
        <v>31</v>
      </c>
      <c r="B570" s="63">
        <v>30652</v>
      </c>
      <c r="C570" s="63">
        <v>24588</v>
      </c>
      <c r="D570" s="63">
        <v>14</v>
      </c>
      <c r="E570" s="63">
        <v>1241</v>
      </c>
      <c r="F570" s="66">
        <v>579</v>
      </c>
      <c r="G570" s="67">
        <v>100</v>
      </c>
      <c r="H570" s="67">
        <v>504</v>
      </c>
      <c r="I570" s="67">
        <v>143</v>
      </c>
      <c r="J570" s="41">
        <v>155</v>
      </c>
      <c r="K570" s="51">
        <v>1482</v>
      </c>
      <c r="L570" s="66">
        <v>78</v>
      </c>
      <c r="M570" s="41">
        <v>19</v>
      </c>
      <c r="N570" s="51">
        <v>98</v>
      </c>
      <c r="O570" s="72" t="s">
        <v>138</v>
      </c>
      <c r="P570" s="100">
        <v>173</v>
      </c>
      <c r="Q570" s="67">
        <v>11</v>
      </c>
      <c r="R570" s="67">
        <v>53</v>
      </c>
      <c r="S570" s="67">
        <v>8</v>
      </c>
      <c r="T570" s="41">
        <v>17</v>
      </c>
      <c r="U570" s="51">
        <v>262</v>
      </c>
      <c r="V570" s="46">
        <v>30</v>
      </c>
      <c r="W570" s="34">
        <v>111</v>
      </c>
      <c r="X570" s="48">
        <v>144</v>
      </c>
      <c r="Y570" s="56">
        <v>285</v>
      </c>
      <c r="Z570" s="51">
        <v>2238</v>
      </c>
      <c r="AA570" s="93">
        <v>60860</v>
      </c>
    </row>
    <row r="571" spans="1:27" ht="12.75">
      <c r="A571" s="188" t="s">
        <v>32</v>
      </c>
      <c r="B571" s="63">
        <v>33727</v>
      </c>
      <c r="C571" s="63">
        <v>32346</v>
      </c>
      <c r="D571" s="63">
        <v>12</v>
      </c>
      <c r="E571" s="63">
        <v>1707</v>
      </c>
      <c r="F571" s="66">
        <v>771</v>
      </c>
      <c r="G571" s="67">
        <v>80</v>
      </c>
      <c r="H571" s="67">
        <v>382</v>
      </c>
      <c r="I571" s="67">
        <v>137</v>
      </c>
      <c r="J571" s="41">
        <v>144</v>
      </c>
      <c r="K571" s="51">
        <v>1514</v>
      </c>
      <c r="L571" s="66">
        <v>66</v>
      </c>
      <c r="M571" s="41">
        <v>31</v>
      </c>
      <c r="N571" s="51">
        <v>97</v>
      </c>
      <c r="O571" s="72" t="s">
        <v>139</v>
      </c>
      <c r="P571" s="100">
        <v>111</v>
      </c>
      <c r="Q571" s="67">
        <v>12</v>
      </c>
      <c r="R571" s="67">
        <v>26</v>
      </c>
      <c r="S571" s="67">
        <v>16</v>
      </c>
      <c r="T571" s="41">
        <v>20</v>
      </c>
      <c r="U571" s="51">
        <v>186</v>
      </c>
      <c r="V571" s="46">
        <v>36</v>
      </c>
      <c r="W571" s="34">
        <v>122</v>
      </c>
      <c r="X571" s="48">
        <v>165</v>
      </c>
      <c r="Y571" s="56">
        <v>324</v>
      </c>
      <c r="Z571" s="51">
        <v>2303</v>
      </c>
      <c r="AA571" s="93">
        <v>72216</v>
      </c>
    </row>
    <row r="572" spans="1:27" ht="12.75">
      <c r="A572" s="188" t="s">
        <v>29</v>
      </c>
      <c r="B572" s="63">
        <v>588881</v>
      </c>
      <c r="C572" s="63">
        <v>426829</v>
      </c>
      <c r="D572" s="63">
        <v>310</v>
      </c>
      <c r="E572" s="63">
        <v>20230</v>
      </c>
      <c r="F572" s="66">
        <v>8412</v>
      </c>
      <c r="G572" s="67">
        <v>1108</v>
      </c>
      <c r="H572" s="67">
        <v>6567</v>
      </c>
      <c r="I572" s="67">
        <v>1562</v>
      </c>
      <c r="J572" s="41">
        <v>1289</v>
      </c>
      <c r="K572" s="51">
        <v>18937</v>
      </c>
      <c r="L572" s="66">
        <v>1235</v>
      </c>
      <c r="M572" s="41">
        <v>276</v>
      </c>
      <c r="N572" s="51">
        <v>1511</v>
      </c>
      <c r="O572" s="72" t="s">
        <v>140</v>
      </c>
      <c r="P572" s="100">
        <v>1089</v>
      </c>
      <c r="Q572" s="67">
        <v>134</v>
      </c>
      <c r="R572" s="67">
        <v>392</v>
      </c>
      <c r="S572" s="67">
        <v>123</v>
      </c>
      <c r="T572" s="41">
        <v>192</v>
      </c>
      <c r="U572" s="51">
        <v>1931</v>
      </c>
      <c r="V572" s="46">
        <v>246</v>
      </c>
      <c r="W572" s="34">
        <v>936</v>
      </c>
      <c r="X572" s="48">
        <v>1607</v>
      </c>
      <c r="Y572" s="56">
        <v>2789</v>
      </c>
      <c r="Z572" s="51">
        <v>28169</v>
      </c>
      <c r="AA572" s="93">
        <v>1089587</v>
      </c>
    </row>
    <row r="573" spans="1:27" ht="12.75">
      <c r="A573" s="188" t="s">
        <v>26</v>
      </c>
      <c r="B573" s="63">
        <v>680107</v>
      </c>
      <c r="C573" s="63">
        <v>505251</v>
      </c>
      <c r="D573" s="63">
        <v>841</v>
      </c>
      <c r="E573" s="63">
        <v>27663</v>
      </c>
      <c r="F573" s="66">
        <v>10897</v>
      </c>
      <c r="G573" s="67">
        <v>2030</v>
      </c>
      <c r="H573" s="67">
        <v>9064</v>
      </c>
      <c r="I573" s="67">
        <v>1583</v>
      </c>
      <c r="J573" s="41">
        <v>2099</v>
      </c>
      <c r="K573" s="51">
        <v>25673</v>
      </c>
      <c r="L573" s="66">
        <v>2370</v>
      </c>
      <c r="M573" s="41">
        <v>439</v>
      </c>
      <c r="N573" s="51">
        <v>2809</v>
      </c>
      <c r="O573" s="72" t="s">
        <v>117</v>
      </c>
      <c r="P573" s="100">
        <v>2130</v>
      </c>
      <c r="Q573" s="67">
        <v>249</v>
      </c>
      <c r="R573" s="67">
        <v>701</v>
      </c>
      <c r="S573" s="67">
        <v>207</v>
      </c>
      <c r="T573" s="41">
        <v>309</v>
      </c>
      <c r="U573" s="51">
        <v>3595</v>
      </c>
      <c r="V573" s="46">
        <v>314</v>
      </c>
      <c r="W573" s="34">
        <v>1167</v>
      </c>
      <c r="X573" s="48">
        <v>2930</v>
      </c>
      <c r="Y573" s="56">
        <v>4411</v>
      </c>
      <c r="Z573" s="51">
        <v>37479</v>
      </c>
      <c r="AA573" s="93">
        <v>1287829</v>
      </c>
    </row>
    <row r="574" spans="1:27" ht="12.75">
      <c r="A574" s="188" t="s">
        <v>127</v>
      </c>
      <c r="B574" s="63">
        <v>224962</v>
      </c>
      <c r="C574" s="63">
        <v>241914</v>
      </c>
      <c r="D574" s="63">
        <v>237</v>
      </c>
      <c r="E574" s="63">
        <v>12822</v>
      </c>
      <c r="F574" s="66">
        <v>5170</v>
      </c>
      <c r="G574" s="67">
        <v>827</v>
      </c>
      <c r="H574" s="67">
        <v>3994</v>
      </c>
      <c r="I574" s="67">
        <v>649</v>
      </c>
      <c r="J574" s="41">
        <v>855</v>
      </c>
      <c r="K574" s="51">
        <v>11495</v>
      </c>
      <c r="L574" s="66">
        <v>955</v>
      </c>
      <c r="M574" s="41">
        <v>171</v>
      </c>
      <c r="N574" s="51">
        <v>1126</v>
      </c>
      <c r="O574" s="72" t="s">
        <v>118</v>
      </c>
      <c r="P574" s="100">
        <v>1119</v>
      </c>
      <c r="Q574" s="67">
        <v>94</v>
      </c>
      <c r="R574" s="67">
        <v>303</v>
      </c>
      <c r="S574" s="67">
        <v>76</v>
      </c>
      <c r="T574" s="41">
        <v>141</v>
      </c>
      <c r="U574" s="51">
        <v>1732</v>
      </c>
      <c r="V574" s="46">
        <v>140</v>
      </c>
      <c r="W574" s="34">
        <v>583</v>
      </c>
      <c r="X574" s="48">
        <v>1375</v>
      </c>
      <c r="Y574" s="56">
        <v>2097</v>
      </c>
      <c r="Z574" s="51">
        <v>15637</v>
      </c>
      <c r="AA574" s="93">
        <v>512022</v>
      </c>
    </row>
    <row r="575" spans="1:27" ht="12.75">
      <c r="A575" s="188" t="s">
        <v>129</v>
      </c>
      <c r="B575" s="63">
        <v>598632</v>
      </c>
      <c r="C575" s="63">
        <v>431631</v>
      </c>
      <c r="D575" s="63">
        <v>690</v>
      </c>
      <c r="E575" s="63">
        <v>24934</v>
      </c>
      <c r="F575" s="66">
        <v>9053</v>
      </c>
      <c r="G575" s="67">
        <v>1576</v>
      </c>
      <c r="H575" s="67">
        <v>7280</v>
      </c>
      <c r="I575" s="67">
        <v>1305</v>
      </c>
      <c r="J575" s="41">
        <v>1737</v>
      </c>
      <c r="K575" s="51">
        <v>20951</v>
      </c>
      <c r="L575" s="66">
        <v>1854</v>
      </c>
      <c r="M575" s="41">
        <v>333</v>
      </c>
      <c r="N575" s="51">
        <v>2187</v>
      </c>
      <c r="O575" s="72" t="s">
        <v>119</v>
      </c>
      <c r="P575" s="100">
        <v>1508</v>
      </c>
      <c r="Q575" s="67">
        <v>187</v>
      </c>
      <c r="R575" s="67">
        <v>518</v>
      </c>
      <c r="S575" s="67">
        <v>161</v>
      </c>
      <c r="T575" s="41">
        <v>241</v>
      </c>
      <c r="U575" s="51">
        <v>2615</v>
      </c>
      <c r="V575" s="46">
        <v>242</v>
      </c>
      <c r="W575" s="34">
        <v>970</v>
      </c>
      <c r="X575" s="48">
        <v>2573</v>
      </c>
      <c r="Y575" s="56">
        <v>3785</v>
      </c>
      <c r="Z575" s="51">
        <v>31161</v>
      </c>
      <c r="AA575" s="93">
        <v>1116586</v>
      </c>
    </row>
    <row r="576" spans="1:27" ht="13.5" thickBot="1">
      <c r="A576" s="156" t="s">
        <v>33</v>
      </c>
      <c r="B576" s="191">
        <v>3176842</v>
      </c>
      <c r="C576" s="191">
        <v>1910704</v>
      </c>
      <c r="D576" s="191">
        <v>9702</v>
      </c>
      <c r="E576" s="191">
        <v>91329</v>
      </c>
      <c r="F576" s="192">
        <v>49363</v>
      </c>
      <c r="G576" s="193">
        <v>6758</v>
      </c>
      <c r="H576" s="193">
        <v>24557</v>
      </c>
      <c r="I576" s="193">
        <v>7975</v>
      </c>
      <c r="J576" s="194">
        <v>5974</v>
      </c>
      <c r="K576" s="191">
        <v>94626</v>
      </c>
      <c r="L576" s="192">
        <v>28833</v>
      </c>
      <c r="M576" s="194">
        <v>4828</v>
      </c>
      <c r="N576" s="191">
        <v>33661</v>
      </c>
      <c r="O576" s="195" t="s">
        <v>120</v>
      </c>
      <c r="P576" s="196">
        <v>30843</v>
      </c>
      <c r="Q576" s="193">
        <v>1658</v>
      </c>
      <c r="R576" s="193">
        <v>7681</v>
      </c>
      <c r="S576" s="193">
        <v>1062</v>
      </c>
      <c r="T576" s="194">
        <v>2072</v>
      </c>
      <c r="U576" s="191">
        <v>43315</v>
      </c>
      <c r="V576" s="167">
        <v>2269</v>
      </c>
      <c r="W576" s="164">
        <v>6413</v>
      </c>
      <c r="X576" s="165">
        <v>9667</v>
      </c>
      <c r="Y576" s="168">
        <v>18350</v>
      </c>
      <c r="Z576" s="191">
        <v>171596</v>
      </c>
      <c r="AA576" s="197">
        <v>5550125</v>
      </c>
    </row>
    <row r="577" spans="1:27" ht="14.25" thickBot="1" thickTop="1">
      <c r="A577" s="170" t="s">
        <v>21</v>
      </c>
      <c r="B577" s="37"/>
      <c r="C577" s="37"/>
      <c r="D577" s="37"/>
      <c r="E577" s="37"/>
      <c r="F577" s="38"/>
      <c r="G577" s="38"/>
      <c r="H577" s="38"/>
      <c r="I577" s="38"/>
      <c r="J577" s="38"/>
      <c r="K577" s="90"/>
      <c r="L577" s="38"/>
      <c r="M577" s="38"/>
      <c r="N577" s="98"/>
      <c r="O577" s="75" t="s">
        <v>21</v>
      </c>
      <c r="P577" s="94"/>
      <c r="Q577" s="38"/>
      <c r="R577" s="38"/>
      <c r="S577" s="38"/>
      <c r="T577" s="38"/>
      <c r="U577" s="90"/>
      <c r="V577" s="38"/>
      <c r="W577" s="38"/>
      <c r="X577" s="38"/>
      <c r="Y577" s="37"/>
      <c r="Z577" s="37"/>
      <c r="AA577" s="76"/>
    </row>
    <row r="578" spans="1:27" ht="13.5" thickTop="1">
      <c r="A578" s="188" t="s">
        <v>25</v>
      </c>
      <c r="B578" s="62">
        <v>34876</v>
      </c>
      <c r="C578" s="62">
        <v>37336</v>
      </c>
      <c r="D578" s="62">
        <v>1294688</v>
      </c>
      <c r="E578" s="62">
        <v>112683</v>
      </c>
      <c r="F578" s="64">
        <v>7419</v>
      </c>
      <c r="G578" s="65">
        <v>817</v>
      </c>
      <c r="H578" s="65">
        <v>1071</v>
      </c>
      <c r="I578" s="65">
        <v>210</v>
      </c>
      <c r="J578" s="41">
        <v>665</v>
      </c>
      <c r="K578" s="61">
        <v>10183</v>
      </c>
      <c r="L578" s="64">
        <v>81887</v>
      </c>
      <c r="M578" s="41">
        <v>12649</v>
      </c>
      <c r="N578" s="61">
        <v>94536</v>
      </c>
      <c r="O578" s="72" t="s">
        <v>137</v>
      </c>
      <c r="P578" s="99">
        <v>22416</v>
      </c>
      <c r="Q578" s="65">
        <v>3353</v>
      </c>
      <c r="R578" s="65">
        <v>26427</v>
      </c>
      <c r="S578" s="65">
        <v>2856</v>
      </c>
      <c r="T578" s="41">
        <v>12942</v>
      </c>
      <c r="U578" s="61">
        <v>67994</v>
      </c>
      <c r="V578" s="45">
        <v>53.34179104477612</v>
      </c>
      <c r="W578" s="33">
        <v>175.93432835820897</v>
      </c>
      <c r="X578" s="47">
        <v>397.72388059701495</v>
      </c>
      <c r="Y578" s="60">
        <v>627</v>
      </c>
      <c r="Z578" s="61">
        <v>144007</v>
      </c>
      <c r="AA578" s="92">
        <v>1796930</v>
      </c>
    </row>
    <row r="579" spans="1:27" ht="12.75">
      <c r="A579" s="188" t="s">
        <v>30</v>
      </c>
      <c r="B579" s="63">
        <v>9536</v>
      </c>
      <c r="C579" s="63">
        <v>6965</v>
      </c>
      <c r="D579" s="63">
        <v>93942</v>
      </c>
      <c r="E579" s="63">
        <v>92018</v>
      </c>
      <c r="F579" s="66">
        <v>1238</v>
      </c>
      <c r="G579" s="67">
        <v>134</v>
      </c>
      <c r="H579" s="67">
        <v>685</v>
      </c>
      <c r="I579" s="67">
        <v>152</v>
      </c>
      <c r="J579" s="41">
        <v>329</v>
      </c>
      <c r="K579" s="51">
        <v>2538</v>
      </c>
      <c r="L579" s="66">
        <v>22754</v>
      </c>
      <c r="M579" s="41">
        <v>3370</v>
      </c>
      <c r="N579" s="51">
        <v>26123</v>
      </c>
      <c r="O579" s="72" t="s">
        <v>113</v>
      </c>
      <c r="P579" s="100">
        <v>2548</v>
      </c>
      <c r="Q579" s="67">
        <v>912</v>
      </c>
      <c r="R579" s="67">
        <v>8527</v>
      </c>
      <c r="S579" s="67">
        <v>0</v>
      </c>
      <c r="T579" s="41">
        <v>2215</v>
      </c>
      <c r="U579" s="51">
        <v>14202</v>
      </c>
      <c r="V579" s="46">
        <v>5.529850746268657</v>
      </c>
      <c r="W579" s="34">
        <v>18.238805970149254</v>
      </c>
      <c r="X579" s="48">
        <v>41.23134328358209</v>
      </c>
      <c r="Y579" s="56">
        <v>65</v>
      </c>
      <c r="Z579" s="51">
        <v>47397</v>
      </c>
      <c r="AA579" s="93">
        <v>292786</v>
      </c>
    </row>
    <row r="580" spans="1:27" ht="12.75">
      <c r="A580" s="188" t="s">
        <v>31</v>
      </c>
      <c r="B580" s="63">
        <v>1163</v>
      </c>
      <c r="C580" s="63">
        <v>238</v>
      </c>
      <c r="D580" s="63">
        <v>3912</v>
      </c>
      <c r="E580" s="63">
        <v>2831</v>
      </c>
      <c r="F580" s="66">
        <v>29</v>
      </c>
      <c r="G580" s="67">
        <v>0</v>
      </c>
      <c r="H580" s="67">
        <v>25</v>
      </c>
      <c r="I580" s="67">
        <v>0</v>
      </c>
      <c r="J580" s="41">
        <v>0</v>
      </c>
      <c r="K580" s="51">
        <v>54</v>
      </c>
      <c r="L580" s="66">
        <v>2841</v>
      </c>
      <c r="M580" s="41">
        <v>212</v>
      </c>
      <c r="N580" s="51">
        <v>3053</v>
      </c>
      <c r="O580" s="72" t="s">
        <v>138</v>
      </c>
      <c r="P580" s="100">
        <v>427</v>
      </c>
      <c r="Q580" s="67">
        <v>0</v>
      </c>
      <c r="R580" s="67">
        <v>593</v>
      </c>
      <c r="S580" s="67">
        <v>0</v>
      </c>
      <c r="T580" s="41">
        <v>398</v>
      </c>
      <c r="U580" s="51">
        <v>1418</v>
      </c>
      <c r="V580" s="46">
        <v>0</v>
      </c>
      <c r="W580" s="34">
        <v>0</v>
      </c>
      <c r="X580" s="48">
        <v>0</v>
      </c>
      <c r="Y580" s="56">
        <v>0</v>
      </c>
      <c r="Z580" s="51">
        <v>12807</v>
      </c>
      <c r="AA580" s="93">
        <v>25476</v>
      </c>
    </row>
    <row r="581" spans="1:27" ht="12.75">
      <c r="A581" s="188" t="s">
        <v>32</v>
      </c>
      <c r="B581" s="63">
        <v>834</v>
      </c>
      <c r="C581" s="63">
        <v>1122</v>
      </c>
      <c r="D581" s="416">
        <v>1755</v>
      </c>
      <c r="E581" s="63">
        <v>3412</v>
      </c>
      <c r="F581" s="66">
        <v>84</v>
      </c>
      <c r="G581" s="67">
        <v>0</v>
      </c>
      <c r="H581" s="67">
        <v>25</v>
      </c>
      <c r="I581" s="67">
        <v>0</v>
      </c>
      <c r="J581" s="41">
        <v>0</v>
      </c>
      <c r="K581" s="51">
        <v>109</v>
      </c>
      <c r="L581" s="66">
        <v>3192</v>
      </c>
      <c r="M581" s="41">
        <v>242</v>
      </c>
      <c r="N581" s="51">
        <v>3435</v>
      </c>
      <c r="O581" s="72" t="s">
        <v>139</v>
      </c>
      <c r="P581" s="100">
        <v>364</v>
      </c>
      <c r="Q581" s="67">
        <v>0</v>
      </c>
      <c r="R581" s="67">
        <v>762</v>
      </c>
      <c r="S581" s="67">
        <v>0</v>
      </c>
      <c r="T581" s="41">
        <v>44</v>
      </c>
      <c r="U581" s="51">
        <v>1170</v>
      </c>
      <c r="V581" s="46">
        <v>0</v>
      </c>
      <c r="W581" s="34">
        <v>0</v>
      </c>
      <c r="X581" s="48">
        <v>0</v>
      </c>
      <c r="Y581" s="56">
        <v>0</v>
      </c>
      <c r="Z581" s="51">
        <v>10216</v>
      </c>
      <c r="AA581" s="93">
        <v>22053</v>
      </c>
    </row>
    <row r="582" spans="1:27" ht="12.75">
      <c r="A582" s="188" t="s">
        <v>29</v>
      </c>
      <c r="B582" s="63">
        <v>7423</v>
      </c>
      <c r="C582" s="63">
        <v>4404</v>
      </c>
      <c r="D582" s="63">
        <v>33327</v>
      </c>
      <c r="E582" s="63">
        <v>29802</v>
      </c>
      <c r="F582" s="66">
        <v>852</v>
      </c>
      <c r="G582" s="67">
        <v>0</v>
      </c>
      <c r="H582" s="67">
        <v>105</v>
      </c>
      <c r="I582" s="67">
        <v>0</v>
      </c>
      <c r="J582" s="41">
        <v>328</v>
      </c>
      <c r="K582" s="51">
        <v>1285</v>
      </c>
      <c r="L582" s="66">
        <v>12744</v>
      </c>
      <c r="M582" s="41">
        <v>1753</v>
      </c>
      <c r="N582" s="51">
        <v>14497</v>
      </c>
      <c r="O582" s="72" t="s">
        <v>140</v>
      </c>
      <c r="P582" s="100">
        <v>705</v>
      </c>
      <c r="Q582" s="67">
        <v>245</v>
      </c>
      <c r="R582" s="67">
        <v>1360</v>
      </c>
      <c r="S582" s="67">
        <v>0</v>
      </c>
      <c r="T582" s="41">
        <v>497</v>
      </c>
      <c r="U582" s="51">
        <v>2807</v>
      </c>
      <c r="V582" s="46">
        <v>0</v>
      </c>
      <c r="W582" s="34">
        <v>0</v>
      </c>
      <c r="X582" s="48">
        <v>0</v>
      </c>
      <c r="Y582" s="56">
        <v>0</v>
      </c>
      <c r="Z582" s="51">
        <v>21000</v>
      </c>
      <c r="AA582" s="93">
        <v>114545</v>
      </c>
    </row>
    <row r="583" spans="1:27" ht="12.75">
      <c r="A583" s="188" t="s">
        <v>26</v>
      </c>
      <c r="B583" s="63">
        <v>6936</v>
      </c>
      <c r="C583" s="63">
        <v>6349</v>
      </c>
      <c r="D583" s="63">
        <v>209422</v>
      </c>
      <c r="E583" s="63">
        <v>38012</v>
      </c>
      <c r="F583" s="66">
        <v>1146</v>
      </c>
      <c r="G583" s="67">
        <v>177</v>
      </c>
      <c r="H583" s="67">
        <v>337</v>
      </c>
      <c r="I583" s="67">
        <v>76</v>
      </c>
      <c r="J583" s="41">
        <v>285</v>
      </c>
      <c r="K583" s="51">
        <v>2020</v>
      </c>
      <c r="L583" s="66">
        <v>21768</v>
      </c>
      <c r="M583" s="41">
        <v>2679</v>
      </c>
      <c r="N583" s="51">
        <v>24448</v>
      </c>
      <c r="O583" s="72" t="s">
        <v>117</v>
      </c>
      <c r="P583" s="100">
        <v>3255</v>
      </c>
      <c r="Q583" s="67">
        <v>1622</v>
      </c>
      <c r="R583" s="67">
        <v>4675</v>
      </c>
      <c r="S583" s="67">
        <v>253</v>
      </c>
      <c r="T583" s="41">
        <v>2421</v>
      </c>
      <c r="U583" s="51">
        <v>12226</v>
      </c>
      <c r="V583" s="46">
        <v>19.056716417910447</v>
      </c>
      <c r="W583" s="34">
        <v>62.853731343283584</v>
      </c>
      <c r="X583" s="48">
        <v>142.089552238806</v>
      </c>
      <c r="Y583" s="56">
        <v>224</v>
      </c>
      <c r="Z583" s="51">
        <v>26942</v>
      </c>
      <c r="AA583" s="93">
        <v>326579</v>
      </c>
    </row>
    <row r="584" spans="1:27" ht="12.75">
      <c r="A584" s="188" t="s">
        <v>127</v>
      </c>
      <c r="B584" s="63">
        <v>4754</v>
      </c>
      <c r="C584" s="63">
        <v>4236</v>
      </c>
      <c r="D584" s="63">
        <v>86057</v>
      </c>
      <c r="E584" s="63">
        <v>22909</v>
      </c>
      <c r="F584" s="66">
        <v>728</v>
      </c>
      <c r="G584" s="67">
        <v>177</v>
      </c>
      <c r="H584" s="67">
        <v>282</v>
      </c>
      <c r="I584" s="67">
        <v>0</v>
      </c>
      <c r="J584" s="41">
        <v>178</v>
      </c>
      <c r="K584" s="51">
        <v>1366</v>
      </c>
      <c r="L584" s="66">
        <v>15110</v>
      </c>
      <c r="M584" s="41">
        <v>1901</v>
      </c>
      <c r="N584" s="51">
        <v>17011</v>
      </c>
      <c r="O584" s="72" t="s">
        <v>118</v>
      </c>
      <c r="P584" s="100">
        <v>2196</v>
      </c>
      <c r="Q584" s="67">
        <v>619</v>
      </c>
      <c r="R584" s="67">
        <v>2753</v>
      </c>
      <c r="S584" s="67">
        <v>94</v>
      </c>
      <c r="T584" s="41">
        <v>1522</v>
      </c>
      <c r="U584" s="51">
        <v>7184</v>
      </c>
      <c r="V584" s="46">
        <v>16.079104477611942</v>
      </c>
      <c r="W584" s="34">
        <v>53.03283582089553</v>
      </c>
      <c r="X584" s="48">
        <v>119.88805970149255</v>
      </c>
      <c r="Y584" s="56">
        <v>189</v>
      </c>
      <c r="Z584" s="51">
        <v>22264</v>
      </c>
      <c r="AA584" s="93">
        <v>165970</v>
      </c>
    </row>
    <row r="585" spans="1:27" ht="12.75">
      <c r="A585" s="188" t="s">
        <v>129</v>
      </c>
      <c r="B585" s="63">
        <v>5500</v>
      </c>
      <c r="C585" s="63">
        <v>5223</v>
      </c>
      <c r="D585" s="63">
        <v>144076</v>
      </c>
      <c r="E585" s="63">
        <v>35080</v>
      </c>
      <c r="F585" s="66">
        <v>965</v>
      </c>
      <c r="G585" s="67">
        <v>0</v>
      </c>
      <c r="H585" s="67">
        <v>300</v>
      </c>
      <c r="I585" s="67">
        <v>76</v>
      </c>
      <c r="J585" s="41">
        <v>262</v>
      </c>
      <c r="K585" s="51">
        <v>1602</v>
      </c>
      <c r="L585" s="66">
        <v>18492</v>
      </c>
      <c r="M585" s="41">
        <v>2203</v>
      </c>
      <c r="N585" s="51">
        <v>20695</v>
      </c>
      <c r="O585" s="72" t="s">
        <v>119</v>
      </c>
      <c r="P585" s="100">
        <v>1955</v>
      </c>
      <c r="Q585" s="67">
        <v>1303</v>
      </c>
      <c r="R585" s="67">
        <v>3513</v>
      </c>
      <c r="S585" s="67">
        <v>159</v>
      </c>
      <c r="T585" s="41">
        <v>2103</v>
      </c>
      <c r="U585" s="51">
        <v>9032</v>
      </c>
      <c r="V585" s="46">
        <v>19.056716417910447</v>
      </c>
      <c r="W585" s="34">
        <v>62.853731343283584</v>
      </c>
      <c r="X585" s="48">
        <v>142.089552238806</v>
      </c>
      <c r="Y585" s="56">
        <v>224</v>
      </c>
      <c r="Z585" s="51">
        <v>20908</v>
      </c>
      <c r="AA585" s="93">
        <v>242340</v>
      </c>
    </row>
    <row r="586" spans="1:27" ht="13.5" thickBot="1">
      <c r="A586" s="190" t="s">
        <v>33</v>
      </c>
      <c r="B586" s="181">
        <v>43106</v>
      </c>
      <c r="C586" s="181">
        <v>42612</v>
      </c>
      <c r="D586" s="181">
        <v>1353176</v>
      </c>
      <c r="E586" s="181">
        <v>189591</v>
      </c>
      <c r="F586" s="182">
        <v>8118</v>
      </c>
      <c r="G586" s="183">
        <v>817</v>
      </c>
      <c r="H586" s="183">
        <v>1510</v>
      </c>
      <c r="I586" s="183">
        <v>286</v>
      </c>
      <c r="J586" s="184">
        <v>675</v>
      </c>
      <c r="K586" s="181">
        <v>11406</v>
      </c>
      <c r="L586" s="182">
        <v>88210</v>
      </c>
      <c r="M586" s="184">
        <v>13942</v>
      </c>
      <c r="N586" s="181">
        <v>102152</v>
      </c>
      <c r="O586" s="180" t="s">
        <v>120</v>
      </c>
      <c r="P586" s="185">
        <v>24081</v>
      </c>
      <c r="Q586" s="183">
        <v>3608</v>
      </c>
      <c r="R586" s="183">
        <v>30231</v>
      </c>
      <c r="S586" s="183">
        <v>2856</v>
      </c>
      <c r="T586" s="184">
        <v>13441</v>
      </c>
      <c r="U586" s="181">
        <v>74217</v>
      </c>
      <c r="V586" s="167">
        <v>57</v>
      </c>
      <c r="W586" s="164">
        <v>188</v>
      </c>
      <c r="X586" s="165">
        <v>425</v>
      </c>
      <c r="Y586" s="168">
        <v>670</v>
      </c>
      <c r="Z586" s="181">
        <v>161051</v>
      </c>
      <c r="AA586" s="186">
        <v>1977981</v>
      </c>
    </row>
    <row r="588" ht="16.5" thickBot="1">
      <c r="A588" s="373" t="s">
        <v>151</v>
      </c>
    </row>
    <row r="589" spans="1:27" ht="39" thickTop="1">
      <c r="A589" s="267">
        <v>2007</v>
      </c>
      <c r="B589" s="120" t="s">
        <v>75</v>
      </c>
      <c r="C589" s="120" t="s">
        <v>74</v>
      </c>
      <c r="D589" s="120" t="s">
        <v>0</v>
      </c>
      <c r="E589" s="120" t="s">
        <v>3</v>
      </c>
      <c r="F589" s="401" t="s">
        <v>47</v>
      </c>
      <c r="G589" s="124" t="s">
        <v>49</v>
      </c>
      <c r="H589" s="124" t="s">
        <v>48</v>
      </c>
      <c r="I589" s="124" t="s">
        <v>50</v>
      </c>
      <c r="J589" s="123" t="s">
        <v>51</v>
      </c>
      <c r="K589" s="120" t="s">
        <v>52</v>
      </c>
      <c r="L589" s="401" t="s">
        <v>45</v>
      </c>
      <c r="M589" s="123" t="s">
        <v>56</v>
      </c>
      <c r="N589" s="120" t="s">
        <v>46</v>
      </c>
      <c r="O589" s="278">
        <v>2007</v>
      </c>
      <c r="P589" s="401" t="s">
        <v>40</v>
      </c>
      <c r="Q589" s="124" t="s">
        <v>41</v>
      </c>
      <c r="R589" s="124" t="s">
        <v>42</v>
      </c>
      <c r="S589" s="124" t="s">
        <v>43</v>
      </c>
      <c r="T589" s="123" t="s">
        <v>44</v>
      </c>
      <c r="U589" s="120" t="s">
        <v>65</v>
      </c>
      <c r="V589" s="401" t="s">
        <v>72</v>
      </c>
      <c r="W589" s="124" t="s">
        <v>67</v>
      </c>
      <c r="X589" s="123" t="s">
        <v>68</v>
      </c>
      <c r="Y589" s="120" t="s">
        <v>69</v>
      </c>
      <c r="Z589" s="120" t="s">
        <v>70</v>
      </c>
      <c r="AA589" s="120" t="s">
        <v>53</v>
      </c>
    </row>
    <row r="590" spans="1:27" ht="12.75">
      <c r="A590" s="155" t="s">
        <v>5</v>
      </c>
      <c r="B590" s="29"/>
      <c r="C590" s="29"/>
      <c r="D590" s="29"/>
      <c r="E590" s="29"/>
      <c r="F590" s="6"/>
      <c r="G590" s="27"/>
      <c r="H590" s="27"/>
      <c r="I590" s="27"/>
      <c r="J590" s="28"/>
      <c r="K590" s="29"/>
      <c r="L590" s="30"/>
      <c r="M590" s="30"/>
      <c r="N590" s="29"/>
      <c r="O590" s="43"/>
      <c r="P590" s="30"/>
      <c r="Q590" s="30"/>
      <c r="R590" s="30"/>
      <c r="S590" s="30"/>
      <c r="T590" s="30"/>
      <c r="U590" s="29"/>
      <c r="V590" s="6"/>
      <c r="W590" s="27"/>
      <c r="X590" s="28"/>
      <c r="Y590" s="29"/>
      <c r="Z590" s="29"/>
      <c r="AA590" s="29"/>
    </row>
    <row r="591" spans="1:27" ht="12.75">
      <c r="A591" s="188" t="s">
        <v>25</v>
      </c>
      <c r="B591" s="51">
        <v>1496366</v>
      </c>
      <c r="C591" s="51">
        <v>1178514</v>
      </c>
      <c r="D591" s="51">
        <v>1239489</v>
      </c>
      <c r="E591" s="51">
        <v>197942</v>
      </c>
      <c r="F591" s="49">
        <v>42960</v>
      </c>
      <c r="G591" s="44">
        <v>5878</v>
      </c>
      <c r="H591" s="44">
        <v>18547</v>
      </c>
      <c r="I591" s="44">
        <v>5908</v>
      </c>
      <c r="J591" s="54">
        <v>4558</v>
      </c>
      <c r="K591" s="51">
        <v>77851</v>
      </c>
      <c r="L591" s="49">
        <v>138406</v>
      </c>
      <c r="M591" s="54">
        <v>17207</v>
      </c>
      <c r="N591" s="51">
        <v>155613</v>
      </c>
      <c r="O591" s="72" t="s">
        <v>137</v>
      </c>
      <c r="P591" s="49">
        <v>51551</v>
      </c>
      <c r="Q591" s="44">
        <v>4710</v>
      </c>
      <c r="R591" s="44">
        <v>38785</v>
      </c>
      <c r="S591" s="44">
        <v>4253</v>
      </c>
      <c r="T591" s="54">
        <v>11957</v>
      </c>
      <c r="U591" s="51">
        <v>111256</v>
      </c>
      <c r="V591" s="46">
        <v>2076</v>
      </c>
      <c r="W591" s="34">
        <v>5561</v>
      </c>
      <c r="X591" s="48">
        <v>6989</v>
      </c>
      <c r="Y591" s="51">
        <v>14335</v>
      </c>
      <c r="Z591" s="51">
        <v>223384</v>
      </c>
      <c r="AA591" s="51">
        <v>4694750</v>
      </c>
    </row>
    <row r="592" spans="1:27" ht="12.75">
      <c r="A592" s="188" t="s">
        <v>30</v>
      </c>
      <c r="B592" s="51">
        <v>1210399</v>
      </c>
      <c r="C592" s="51">
        <v>797781</v>
      </c>
      <c r="D592" s="51">
        <v>80430</v>
      </c>
      <c r="E592" s="51">
        <v>172425</v>
      </c>
      <c r="F592" s="49">
        <v>16658</v>
      </c>
      <c r="G592" s="44">
        <v>2794</v>
      </c>
      <c r="H592" s="44">
        <v>11677</v>
      </c>
      <c r="I592" s="44">
        <v>4107</v>
      </c>
      <c r="J592" s="54">
        <v>3248</v>
      </c>
      <c r="K592" s="51">
        <v>38484</v>
      </c>
      <c r="L592" s="49">
        <v>33110</v>
      </c>
      <c r="M592" s="54">
        <v>4481</v>
      </c>
      <c r="N592" s="51">
        <v>37591</v>
      </c>
      <c r="O592" s="72" t="s">
        <v>113</v>
      </c>
      <c r="P592" s="49">
        <v>8144</v>
      </c>
      <c r="Q592" s="44">
        <v>1706</v>
      </c>
      <c r="R592" s="44">
        <v>12537</v>
      </c>
      <c r="S592" s="44">
        <v>957</v>
      </c>
      <c r="T592" s="54">
        <v>2213</v>
      </c>
      <c r="U592" s="51">
        <v>25557</v>
      </c>
      <c r="V592" s="46">
        <v>1411</v>
      </c>
      <c r="W592" s="34">
        <v>2658</v>
      </c>
      <c r="X592" s="48">
        <v>4171</v>
      </c>
      <c r="Y592" s="51">
        <v>8135</v>
      </c>
      <c r="Z592" s="51">
        <v>92793</v>
      </c>
      <c r="AA592" s="51">
        <v>2463595</v>
      </c>
    </row>
    <row r="593" spans="1:27" ht="12.75">
      <c r="A593" s="188" t="s">
        <v>31</v>
      </c>
      <c r="B593" s="51">
        <v>33723</v>
      </c>
      <c r="C593" s="51">
        <v>25895</v>
      </c>
      <c r="D593" s="51">
        <v>1646</v>
      </c>
      <c r="E593" s="51">
        <v>8466</v>
      </c>
      <c r="F593" s="49">
        <v>855</v>
      </c>
      <c r="G593" s="44">
        <v>171</v>
      </c>
      <c r="H593" s="44">
        <v>650</v>
      </c>
      <c r="I593" s="44">
        <v>215</v>
      </c>
      <c r="J593" s="54">
        <v>183</v>
      </c>
      <c r="K593" s="51">
        <v>2073</v>
      </c>
      <c r="L593" s="49">
        <v>3626</v>
      </c>
      <c r="M593" s="54">
        <v>522</v>
      </c>
      <c r="N593" s="51">
        <v>4149</v>
      </c>
      <c r="O593" s="72" t="s">
        <v>138</v>
      </c>
      <c r="P593" s="49">
        <v>965</v>
      </c>
      <c r="Q593" s="44">
        <v>131</v>
      </c>
      <c r="R593" s="44">
        <v>344</v>
      </c>
      <c r="S593" s="44">
        <v>17</v>
      </c>
      <c r="T593" s="54">
        <v>40</v>
      </c>
      <c r="U593" s="51">
        <v>1498</v>
      </c>
      <c r="V593" s="46">
        <v>59</v>
      </c>
      <c r="W593" s="34">
        <v>129</v>
      </c>
      <c r="X593" s="48">
        <v>169</v>
      </c>
      <c r="Y593" s="51">
        <v>345</v>
      </c>
      <c r="Z593" s="51">
        <v>5368</v>
      </c>
      <c r="AA593" s="51">
        <v>83163</v>
      </c>
    </row>
    <row r="594" spans="1:27" ht="12.75">
      <c r="A594" s="188" t="s">
        <v>32</v>
      </c>
      <c r="B594" s="51">
        <v>38979</v>
      </c>
      <c r="C594" s="51">
        <v>36677</v>
      </c>
      <c r="D594" s="51">
        <v>874</v>
      </c>
      <c r="E594" s="51">
        <v>7971</v>
      </c>
      <c r="F594" s="49">
        <v>910</v>
      </c>
      <c r="G594" s="44">
        <v>129</v>
      </c>
      <c r="H594" s="44">
        <v>376</v>
      </c>
      <c r="I594" s="44">
        <v>172</v>
      </c>
      <c r="J594" s="54">
        <v>130</v>
      </c>
      <c r="K594" s="51">
        <v>1717</v>
      </c>
      <c r="L594" s="49">
        <v>4511</v>
      </c>
      <c r="M594" s="54">
        <v>586</v>
      </c>
      <c r="N594" s="51">
        <v>5098</v>
      </c>
      <c r="O594" s="72" t="s">
        <v>139</v>
      </c>
      <c r="P594" s="49">
        <v>763</v>
      </c>
      <c r="Q594" s="44">
        <v>31</v>
      </c>
      <c r="R594" s="44">
        <v>329</v>
      </c>
      <c r="S594" s="44">
        <v>17</v>
      </c>
      <c r="T594" s="54">
        <v>35</v>
      </c>
      <c r="U594" s="51">
        <v>1174</v>
      </c>
      <c r="V594" s="46">
        <v>76</v>
      </c>
      <c r="W594" s="34">
        <v>132</v>
      </c>
      <c r="X594" s="48">
        <v>239</v>
      </c>
      <c r="Y594" s="51">
        <v>419</v>
      </c>
      <c r="Z594" s="51">
        <v>7441</v>
      </c>
      <c r="AA594" s="51">
        <v>100350</v>
      </c>
    </row>
    <row r="595" spans="1:27" ht="12.75">
      <c r="A595" s="188" t="s">
        <v>29</v>
      </c>
      <c r="B595" s="51">
        <v>638394</v>
      </c>
      <c r="C595" s="51">
        <v>461331</v>
      </c>
      <c r="D595" s="51">
        <v>34401</v>
      </c>
      <c r="E595" s="51">
        <v>62447</v>
      </c>
      <c r="F595" s="49">
        <v>10032</v>
      </c>
      <c r="G595" s="44">
        <v>1447</v>
      </c>
      <c r="H595" s="44">
        <v>7237</v>
      </c>
      <c r="I595" s="44">
        <v>2098</v>
      </c>
      <c r="J595" s="54">
        <v>1647</v>
      </c>
      <c r="K595" s="51">
        <v>22459</v>
      </c>
      <c r="L595" s="49">
        <v>18245</v>
      </c>
      <c r="M595" s="54">
        <v>2410</v>
      </c>
      <c r="N595" s="51">
        <v>20655</v>
      </c>
      <c r="O595" s="72" t="s">
        <v>140</v>
      </c>
      <c r="P595" s="49">
        <v>3585</v>
      </c>
      <c r="Q595" s="44">
        <v>496</v>
      </c>
      <c r="R595" s="44">
        <v>1446</v>
      </c>
      <c r="S595" s="44">
        <v>828</v>
      </c>
      <c r="T595" s="54">
        <v>1420</v>
      </c>
      <c r="U595" s="51">
        <v>7776</v>
      </c>
      <c r="V595" s="46">
        <v>359</v>
      </c>
      <c r="W595" s="34">
        <v>1198</v>
      </c>
      <c r="X595" s="48">
        <v>2092</v>
      </c>
      <c r="Y595" s="51">
        <v>3602</v>
      </c>
      <c r="Z595" s="51">
        <v>47980</v>
      </c>
      <c r="AA595" s="51">
        <v>1299045</v>
      </c>
    </row>
    <row r="596" spans="1:27" ht="12.75">
      <c r="A596" s="188" t="s">
        <v>26</v>
      </c>
      <c r="B596" s="51">
        <v>677831</v>
      </c>
      <c r="C596" s="51">
        <v>521365</v>
      </c>
      <c r="D596" s="51">
        <v>199017</v>
      </c>
      <c r="E596" s="51">
        <v>75716</v>
      </c>
      <c r="F596" s="49">
        <v>12745</v>
      </c>
      <c r="G596" s="44">
        <v>2759</v>
      </c>
      <c r="H596" s="44">
        <v>9375</v>
      </c>
      <c r="I596" s="44">
        <v>1958</v>
      </c>
      <c r="J596" s="54">
        <v>2677</v>
      </c>
      <c r="K596" s="51">
        <v>29514</v>
      </c>
      <c r="L596" s="49">
        <v>29749</v>
      </c>
      <c r="M596" s="54">
        <v>3211</v>
      </c>
      <c r="N596" s="51">
        <v>32960</v>
      </c>
      <c r="O596" s="72" t="s">
        <v>117</v>
      </c>
      <c r="P596" s="49">
        <v>6921</v>
      </c>
      <c r="Q596" s="44">
        <v>953</v>
      </c>
      <c r="R596" s="44">
        <v>7097</v>
      </c>
      <c r="S596" s="44">
        <v>967</v>
      </c>
      <c r="T596" s="54">
        <v>2948</v>
      </c>
      <c r="U596" s="51">
        <v>18886</v>
      </c>
      <c r="V596" s="46">
        <v>608</v>
      </c>
      <c r="W596" s="34">
        <v>1518</v>
      </c>
      <c r="X596" s="48">
        <v>3449</v>
      </c>
      <c r="Y596" s="51">
        <v>5468</v>
      </c>
      <c r="Z596" s="51">
        <v>61602</v>
      </c>
      <c r="AA596" s="51">
        <v>1622359</v>
      </c>
    </row>
    <row r="597" spans="1:27" ht="12.75">
      <c r="A597" s="188" t="s">
        <v>127</v>
      </c>
      <c r="B597" s="51">
        <v>243975</v>
      </c>
      <c r="C597" s="51">
        <v>270188</v>
      </c>
      <c r="D597" s="51">
        <v>85808</v>
      </c>
      <c r="E597" s="51">
        <v>44609</v>
      </c>
      <c r="F597" s="49">
        <v>6685</v>
      </c>
      <c r="G597" s="44">
        <v>1465</v>
      </c>
      <c r="H597" s="44">
        <v>4611</v>
      </c>
      <c r="I597" s="44">
        <v>1015</v>
      </c>
      <c r="J597" s="54">
        <v>1297</v>
      </c>
      <c r="K597" s="51">
        <v>15073</v>
      </c>
      <c r="L597" s="49">
        <v>20286</v>
      </c>
      <c r="M597" s="54">
        <v>2289</v>
      </c>
      <c r="N597" s="51">
        <v>22576</v>
      </c>
      <c r="O597" s="72" t="s">
        <v>118</v>
      </c>
      <c r="P597" s="49">
        <v>3716</v>
      </c>
      <c r="Q597" s="44">
        <v>596</v>
      </c>
      <c r="R597" s="44">
        <v>4321</v>
      </c>
      <c r="S597" s="44">
        <v>68</v>
      </c>
      <c r="T597" s="54">
        <v>2492</v>
      </c>
      <c r="U597" s="51">
        <v>11192</v>
      </c>
      <c r="V597" s="46">
        <v>320</v>
      </c>
      <c r="W597" s="34">
        <v>799</v>
      </c>
      <c r="X597" s="48">
        <v>1929</v>
      </c>
      <c r="Y597" s="51">
        <v>2941</v>
      </c>
      <c r="Z597" s="51">
        <v>30530</v>
      </c>
      <c r="AA597" s="51">
        <v>726892</v>
      </c>
    </row>
    <row r="598" spans="1:27" ht="12.75">
      <c r="A598" s="188" t="s">
        <v>129</v>
      </c>
      <c r="B598" s="51">
        <v>589502</v>
      </c>
      <c r="C598" s="51">
        <v>442175</v>
      </c>
      <c r="D598" s="51">
        <v>132483</v>
      </c>
      <c r="E598" s="51">
        <v>67037</v>
      </c>
      <c r="F598" s="49">
        <v>10466</v>
      </c>
      <c r="G598" s="44">
        <v>1955</v>
      </c>
      <c r="H598" s="44">
        <v>7261</v>
      </c>
      <c r="I598" s="44">
        <v>1597</v>
      </c>
      <c r="J598" s="54">
        <v>2001</v>
      </c>
      <c r="K598" s="51">
        <v>23279</v>
      </c>
      <c r="L598" s="49">
        <v>24348</v>
      </c>
      <c r="M598" s="54">
        <v>2510</v>
      </c>
      <c r="N598" s="51">
        <v>26858</v>
      </c>
      <c r="O598" s="72" t="s">
        <v>119</v>
      </c>
      <c r="P598" s="49">
        <v>5632</v>
      </c>
      <c r="Q598" s="44">
        <v>877</v>
      </c>
      <c r="R598" s="44">
        <v>3843</v>
      </c>
      <c r="S598" s="44">
        <v>930</v>
      </c>
      <c r="T598" s="54">
        <v>2164</v>
      </c>
      <c r="U598" s="51">
        <v>13445</v>
      </c>
      <c r="V598" s="46">
        <v>488</v>
      </c>
      <c r="W598" s="34">
        <v>1266</v>
      </c>
      <c r="X598" s="48">
        <v>3051</v>
      </c>
      <c r="Y598" s="51">
        <v>4736</v>
      </c>
      <c r="Z598" s="51">
        <v>50886</v>
      </c>
      <c r="AA598" s="51">
        <v>1350401</v>
      </c>
    </row>
    <row r="599" spans="1:27" ht="13.5" thickBot="1">
      <c r="A599" s="156" t="s">
        <v>33</v>
      </c>
      <c r="B599" s="191">
        <v>3244707</v>
      </c>
      <c r="C599" s="191">
        <v>1901502</v>
      </c>
      <c r="D599" s="191">
        <v>1296421</v>
      </c>
      <c r="E599" s="191">
        <v>333397</v>
      </c>
      <c r="F599" s="196">
        <v>57622</v>
      </c>
      <c r="G599" s="193">
        <v>8090</v>
      </c>
      <c r="H599" s="193">
        <v>26526</v>
      </c>
      <c r="I599" s="193">
        <v>8795</v>
      </c>
      <c r="J599" s="199">
        <v>6990</v>
      </c>
      <c r="K599" s="191">
        <v>108022</v>
      </c>
      <c r="L599" s="196">
        <v>145491</v>
      </c>
      <c r="M599" s="199">
        <v>18660</v>
      </c>
      <c r="N599" s="191">
        <v>164151</v>
      </c>
      <c r="O599" s="195" t="s">
        <v>120</v>
      </c>
      <c r="P599" s="196">
        <v>56584</v>
      </c>
      <c r="Q599" s="193">
        <v>5549</v>
      </c>
      <c r="R599" s="193">
        <v>42141</v>
      </c>
      <c r="S599" s="193">
        <v>4513</v>
      </c>
      <c r="T599" s="199">
        <v>12322</v>
      </c>
      <c r="U599" s="191">
        <v>121109</v>
      </c>
      <c r="V599" s="167">
        <v>2757</v>
      </c>
      <c r="W599" s="164">
        <v>7049</v>
      </c>
      <c r="X599" s="165">
        <v>10137</v>
      </c>
      <c r="Y599" s="191">
        <v>19943</v>
      </c>
      <c r="Z599" s="191">
        <v>307568</v>
      </c>
      <c r="AA599" s="191">
        <v>7496820.244677932</v>
      </c>
    </row>
    <row r="600" spans="1:27" ht="14.25" thickBot="1" thickTop="1">
      <c r="A600" s="169" t="s">
        <v>20</v>
      </c>
      <c r="B600" s="5"/>
      <c r="C600" s="5"/>
      <c r="D600" s="5"/>
      <c r="E600" s="5"/>
      <c r="F600" s="10"/>
      <c r="G600" s="10"/>
      <c r="H600" s="10"/>
      <c r="I600" s="10"/>
      <c r="J600" s="10"/>
      <c r="K600" s="90"/>
      <c r="L600" s="10"/>
      <c r="M600" s="10"/>
      <c r="N600" s="89"/>
      <c r="O600" s="73" t="s">
        <v>20</v>
      </c>
      <c r="P600" s="91"/>
      <c r="Q600" s="10"/>
      <c r="R600" s="10"/>
      <c r="S600" s="10"/>
      <c r="T600" s="10"/>
      <c r="U600" s="90"/>
      <c r="V600" s="10"/>
      <c r="W600" s="10"/>
      <c r="X600" s="10"/>
      <c r="Y600" s="5"/>
      <c r="Z600" s="5"/>
      <c r="AA600" s="74"/>
    </row>
    <row r="601" spans="1:27" ht="13.5" thickTop="1">
      <c r="A601" s="188" t="s">
        <v>25</v>
      </c>
      <c r="B601" s="62">
        <v>1460949</v>
      </c>
      <c r="C601" s="62">
        <v>1139928</v>
      </c>
      <c r="D601" s="62">
        <v>8270</v>
      </c>
      <c r="E601" s="62">
        <v>70872</v>
      </c>
      <c r="F601" s="64">
        <v>34752</v>
      </c>
      <c r="G601" s="65">
        <v>4936</v>
      </c>
      <c r="H601" s="65">
        <v>17417</v>
      </c>
      <c r="I601" s="65">
        <v>5515</v>
      </c>
      <c r="J601" s="41">
        <v>4095</v>
      </c>
      <c r="K601" s="61">
        <v>66715</v>
      </c>
      <c r="L601" s="64">
        <v>33724</v>
      </c>
      <c r="M601" s="41">
        <v>4339</v>
      </c>
      <c r="N601" s="61">
        <v>38063</v>
      </c>
      <c r="O601" s="72" t="s">
        <v>137</v>
      </c>
      <c r="P601" s="99">
        <v>27342</v>
      </c>
      <c r="Q601" s="65">
        <v>1379</v>
      </c>
      <c r="R601" s="65">
        <v>6588</v>
      </c>
      <c r="S601" s="65">
        <v>818</v>
      </c>
      <c r="T601" s="41">
        <v>1488</v>
      </c>
      <c r="U601" s="61">
        <v>37615</v>
      </c>
      <c r="V601" s="45">
        <v>1724</v>
      </c>
      <c r="W601" s="33">
        <v>5372</v>
      </c>
      <c r="X601" s="47">
        <v>6637</v>
      </c>
      <c r="Y601" s="60">
        <v>13733</v>
      </c>
      <c r="Z601" s="61">
        <v>114238</v>
      </c>
      <c r="AA601" s="92">
        <v>2950383</v>
      </c>
    </row>
    <row r="602" spans="1:27" ht="12.75">
      <c r="A602" s="188" t="s">
        <v>30</v>
      </c>
      <c r="B602" s="63">
        <v>1199090</v>
      </c>
      <c r="C602" s="63">
        <v>788984</v>
      </c>
      <c r="D602" s="63">
        <v>781</v>
      </c>
      <c r="E602" s="63">
        <v>67553</v>
      </c>
      <c r="F602" s="66">
        <v>14800</v>
      </c>
      <c r="G602" s="67">
        <v>2488</v>
      </c>
      <c r="H602" s="67">
        <v>11158</v>
      </c>
      <c r="I602" s="67">
        <v>3809</v>
      </c>
      <c r="J602" s="41">
        <v>2930</v>
      </c>
      <c r="K602" s="51">
        <v>35185</v>
      </c>
      <c r="L602" s="66">
        <v>3639</v>
      </c>
      <c r="M602" s="41">
        <v>843</v>
      </c>
      <c r="N602" s="51">
        <v>4482</v>
      </c>
      <c r="O602" s="72" t="s">
        <v>113</v>
      </c>
      <c r="P602" s="100">
        <v>2870</v>
      </c>
      <c r="Q602" s="67">
        <v>404</v>
      </c>
      <c r="R602" s="67">
        <v>1434</v>
      </c>
      <c r="S602" s="67">
        <v>244</v>
      </c>
      <c r="T602" s="41">
        <v>335</v>
      </c>
      <c r="U602" s="51">
        <v>5288</v>
      </c>
      <c r="V602" s="46">
        <v>1283</v>
      </c>
      <c r="W602" s="34">
        <v>2590</v>
      </c>
      <c r="X602" s="48">
        <v>4043</v>
      </c>
      <c r="Y602" s="56">
        <v>7917</v>
      </c>
      <c r="Z602" s="51">
        <v>63402</v>
      </c>
      <c r="AA602" s="93">
        <v>2172682</v>
      </c>
    </row>
    <row r="603" spans="1:27" ht="12.75">
      <c r="A603" s="188" t="s">
        <v>31</v>
      </c>
      <c r="B603" s="63">
        <v>33279</v>
      </c>
      <c r="C603" s="63">
        <v>24582</v>
      </c>
      <c r="D603" s="63">
        <v>19</v>
      </c>
      <c r="E603" s="63">
        <v>2400</v>
      </c>
      <c r="F603" s="66">
        <v>509</v>
      </c>
      <c r="G603" s="67">
        <v>92</v>
      </c>
      <c r="H603" s="67">
        <v>607</v>
      </c>
      <c r="I603" s="67">
        <v>215</v>
      </c>
      <c r="J603" s="41">
        <v>183</v>
      </c>
      <c r="K603" s="51">
        <v>1606</v>
      </c>
      <c r="L603" s="66">
        <v>139</v>
      </c>
      <c r="M603" s="41">
        <v>51</v>
      </c>
      <c r="N603" s="51">
        <v>190</v>
      </c>
      <c r="O603" s="72" t="s">
        <v>138</v>
      </c>
      <c r="P603" s="100">
        <v>162</v>
      </c>
      <c r="Q603" s="67">
        <v>42</v>
      </c>
      <c r="R603" s="67">
        <v>72</v>
      </c>
      <c r="S603" s="67">
        <v>17</v>
      </c>
      <c r="T603" s="41">
        <v>11</v>
      </c>
      <c r="U603" s="51">
        <v>305</v>
      </c>
      <c r="V603" s="46">
        <v>45</v>
      </c>
      <c r="W603" s="34">
        <v>121</v>
      </c>
      <c r="X603" s="48">
        <v>155</v>
      </c>
      <c r="Y603" s="56">
        <v>321</v>
      </c>
      <c r="Z603" s="51">
        <v>2495</v>
      </c>
      <c r="AA603" s="93">
        <v>65197</v>
      </c>
    </row>
    <row r="604" spans="1:27" ht="12.75">
      <c r="A604" s="188" t="s">
        <v>32</v>
      </c>
      <c r="B604" s="63">
        <v>38671</v>
      </c>
      <c r="C604" s="63">
        <v>34954</v>
      </c>
      <c r="D604" s="63">
        <v>33</v>
      </c>
      <c r="E604" s="63">
        <v>2453</v>
      </c>
      <c r="F604" s="66">
        <v>780</v>
      </c>
      <c r="G604" s="67">
        <v>129</v>
      </c>
      <c r="H604" s="67">
        <v>376</v>
      </c>
      <c r="I604" s="67">
        <v>172</v>
      </c>
      <c r="J604" s="41">
        <v>130</v>
      </c>
      <c r="K604" s="51">
        <v>1587</v>
      </c>
      <c r="L604" s="66">
        <v>142</v>
      </c>
      <c r="M604" s="41">
        <v>33</v>
      </c>
      <c r="N604" s="51">
        <v>175</v>
      </c>
      <c r="O604" s="72" t="s">
        <v>139</v>
      </c>
      <c r="P604" s="100">
        <v>138</v>
      </c>
      <c r="Q604" s="67">
        <v>31</v>
      </c>
      <c r="R604" s="67">
        <v>50</v>
      </c>
      <c r="S604" s="67">
        <v>17</v>
      </c>
      <c r="T604" s="41">
        <v>6</v>
      </c>
      <c r="U604" s="51">
        <v>242</v>
      </c>
      <c r="V604" s="46">
        <v>43</v>
      </c>
      <c r="W604" s="34">
        <v>114</v>
      </c>
      <c r="X604" s="48">
        <v>206</v>
      </c>
      <c r="Y604" s="56">
        <v>363</v>
      </c>
      <c r="Z604" s="51">
        <v>2682</v>
      </c>
      <c r="AA604" s="93">
        <v>81160</v>
      </c>
    </row>
    <row r="605" spans="1:27" ht="12.75">
      <c r="A605" s="188" t="s">
        <v>29</v>
      </c>
      <c r="B605" s="63">
        <v>632966</v>
      </c>
      <c r="C605" s="63">
        <v>458022</v>
      </c>
      <c r="D605" s="63">
        <v>413</v>
      </c>
      <c r="E605" s="63">
        <v>31181</v>
      </c>
      <c r="F605" s="66">
        <v>8777</v>
      </c>
      <c r="G605" s="67">
        <v>1176</v>
      </c>
      <c r="H605" s="67">
        <v>6868</v>
      </c>
      <c r="I605" s="67">
        <v>1725</v>
      </c>
      <c r="J605" s="41">
        <v>1530</v>
      </c>
      <c r="K605" s="51">
        <v>20075</v>
      </c>
      <c r="L605" s="66">
        <v>1607</v>
      </c>
      <c r="M605" s="41">
        <v>412</v>
      </c>
      <c r="N605" s="51">
        <v>2019</v>
      </c>
      <c r="O605" s="72" t="s">
        <v>140</v>
      </c>
      <c r="P605" s="100">
        <v>1499</v>
      </c>
      <c r="Q605" s="67">
        <v>182</v>
      </c>
      <c r="R605" s="67">
        <v>599</v>
      </c>
      <c r="S605" s="67">
        <v>115</v>
      </c>
      <c r="T605" s="41">
        <v>144</v>
      </c>
      <c r="U605" s="51">
        <v>2539</v>
      </c>
      <c r="V605" s="46">
        <v>303</v>
      </c>
      <c r="W605" s="34">
        <v>1168</v>
      </c>
      <c r="X605" s="48">
        <v>2036</v>
      </c>
      <c r="Y605" s="56">
        <v>3507</v>
      </c>
      <c r="Z605" s="51">
        <v>32768</v>
      </c>
      <c r="AA605" s="93">
        <v>1183490</v>
      </c>
    </row>
    <row r="606" spans="1:27" ht="12.75">
      <c r="A606" s="188" t="s">
        <v>26</v>
      </c>
      <c r="B606" s="63">
        <v>671677</v>
      </c>
      <c r="C606" s="63">
        <v>515274</v>
      </c>
      <c r="D606" s="63">
        <v>887</v>
      </c>
      <c r="E606" s="63">
        <v>37463</v>
      </c>
      <c r="F606" s="66">
        <v>11102</v>
      </c>
      <c r="G606" s="67">
        <v>2265</v>
      </c>
      <c r="H606" s="67">
        <v>8933</v>
      </c>
      <c r="I606" s="67">
        <v>1737</v>
      </c>
      <c r="J606" s="41">
        <v>2410</v>
      </c>
      <c r="K606" s="51">
        <v>26447</v>
      </c>
      <c r="L606" s="66">
        <v>2745</v>
      </c>
      <c r="M606" s="41">
        <v>566</v>
      </c>
      <c r="N606" s="51">
        <v>3311</v>
      </c>
      <c r="O606" s="72" t="s">
        <v>117</v>
      </c>
      <c r="P606" s="100">
        <v>2290</v>
      </c>
      <c r="Q606" s="67">
        <v>313</v>
      </c>
      <c r="R606" s="67">
        <v>1012</v>
      </c>
      <c r="S606" s="67">
        <v>186</v>
      </c>
      <c r="T606" s="41">
        <v>322</v>
      </c>
      <c r="U606" s="51">
        <v>4124</v>
      </c>
      <c r="V606" s="46">
        <v>479</v>
      </c>
      <c r="W606" s="34">
        <v>1449</v>
      </c>
      <c r="X606" s="48">
        <v>3320</v>
      </c>
      <c r="Y606" s="56">
        <v>5248</v>
      </c>
      <c r="Z606" s="51">
        <v>40787</v>
      </c>
      <c r="AA606" s="93">
        <v>1305218</v>
      </c>
    </row>
    <row r="607" spans="1:27" ht="12.75">
      <c r="A607" s="188" t="s">
        <v>127</v>
      </c>
      <c r="B607" s="63">
        <v>240385</v>
      </c>
      <c r="C607" s="63">
        <v>266090</v>
      </c>
      <c r="D607" s="63">
        <v>311</v>
      </c>
      <c r="E607" s="63">
        <v>19766</v>
      </c>
      <c r="F607" s="66">
        <v>5339</v>
      </c>
      <c r="G607" s="67">
        <v>1130</v>
      </c>
      <c r="H607" s="67">
        <v>4310</v>
      </c>
      <c r="I607" s="67">
        <v>794</v>
      </c>
      <c r="J607" s="41">
        <v>1030</v>
      </c>
      <c r="K607" s="51">
        <v>12604</v>
      </c>
      <c r="L607" s="66">
        <v>1327</v>
      </c>
      <c r="M607" s="41">
        <v>237</v>
      </c>
      <c r="N607" s="51">
        <v>1565</v>
      </c>
      <c r="O607" s="72" t="s">
        <v>118</v>
      </c>
      <c r="P607" s="100">
        <v>1116</v>
      </c>
      <c r="Q607" s="67">
        <v>164</v>
      </c>
      <c r="R607" s="67">
        <v>453</v>
      </c>
      <c r="S607" s="67">
        <v>68</v>
      </c>
      <c r="T607" s="41">
        <v>160</v>
      </c>
      <c r="U607" s="51">
        <v>1960</v>
      </c>
      <c r="V607" s="46">
        <v>191</v>
      </c>
      <c r="W607" s="34">
        <v>730</v>
      </c>
      <c r="X607" s="48">
        <v>1800</v>
      </c>
      <c r="Y607" s="56">
        <v>2721</v>
      </c>
      <c r="Z607" s="51">
        <v>18261</v>
      </c>
      <c r="AA607" s="93">
        <v>563663</v>
      </c>
    </row>
    <row r="608" spans="1:27" ht="12.75">
      <c r="A608" s="188" t="s">
        <v>129</v>
      </c>
      <c r="B608" s="63">
        <v>584381</v>
      </c>
      <c r="C608" s="63">
        <v>437917</v>
      </c>
      <c r="D608" s="63">
        <v>711</v>
      </c>
      <c r="E608" s="63">
        <v>33403</v>
      </c>
      <c r="F608" s="66">
        <v>9020</v>
      </c>
      <c r="G608" s="67">
        <v>1684</v>
      </c>
      <c r="H608" s="67">
        <v>7036</v>
      </c>
      <c r="I608" s="67">
        <v>1376</v>
      </c>
      <c r="J608" s="41">
        <v>1952</v>
      </c>
      <c r="K608" s="51">
        <v>21068</v>
      </c>
      <c r="L608" s="66">
        <v>2078</v>
      </c>
      <c r="M608" s="41">
        <v>435</v>
      </c>
      <c r="N608" s="51">
        <v>2513</v>
      </c>
      <c r="O608" s="72" t="s">
        <v>119</v>
      </c>
      <c r="P608" s="100">
        <v>1748</v>
      </c>
      <c r="Q608" s="67">
        <v>237</v>
      </c>
      <c r="R608" s="67">
        <v>749</v>
      </c>
      <c r="S608" s="67">
        <v>149</v>
      </c>
      <c r="T608" s="41">
        <v>246</v>
      </c>
      <c r="U608" s="51">
        <v>3130</v>
      </c>
      <c r="V608" s="46">
        <v>404</v>
      </c>
      <c r="W608" s="34">
        <v>1221</v>
      </c>
      <c r="X608" s="48">
        <v>2967</v>
      </c>
      <c r="Y608" s="56">
        <v>4592</v>
      </c>
      <c r="Z608" s="51">
        <v>33713</v>
      </c>
      <c r="AA608" s="93">
        <v>1121428</v>
      </c>
    </row>
    <row r="609" spans="1:27" ht="13.5" thickBot="1">
      <c r="A609" s="156" t="s">
        <v>33</v>
      </c>
      <c r="B609" s="191">
        <v>3199318</v>
      </c>
      <c r="C609" s="191">
        <v>1857734</v>
      </c>
      <c r="D609" s="191">
        <v>9174</v>
      </c>
      <c r="E609" s="191">
        <v>135742</v>
      </c>
      <c r="F609" s="192">
        <v>47816</v>
      </c>
      <c r="G609" s="193">
        <v>7148</v>
      </c>
      <c r="H609" s="193">
        <v>25072</v>
      </c>
      <c r="I609" s="193">
        <v>8269</v>
      </c>
      <c r="J609" s="194">
        <v>6348</v>
      </c>
      <c r="K609" s="191">
        <v>94652</v>
      </c>
      <c r="L609" s="192">
        <v>35702</v>
      </c>
      <c r="M609" s="194">
        <v>5077</v>
      </c>
      <c r="N609" s="191">
        <v>40779</v>
      </c>
      <c r="O609" s="195" t="s">
        <v>120</v>
      </c>
      <c r="P609" s="196">
        <v>29439</v>
      </c>
      <c r="Q609" s="193">
        <v>1778</v>
      </c>
      <c r="R609" s="193">
        <v>7980</v>
      </c>
      <c r="S609" s="193">
        <v>1078</v>
      </c>
      <c r="T609" s="194">
        <v>1797</v>
      </c>
      <c r="U609" s="191">
        <v>42072</v>
      </c>
      <c r="V609" s="167">
        <v>2694</v>
      </c>
      <c r="W609" s="164">
        <v>6852</v>
      </c>
      <c r="X609" s="165">
        <v>9770</v>
      </c>
      <c r="Y609" s="168">
        <v>19316</v>
      </c>
      <c r="Z609" s="191">
        <v>183743</v>
      </c>
      <c r="AA609" s="197">
        <v>5582530</v>
      </c>
    </row>
    <row r="610" spans="1:27" ht="14.25" thickBot="1" thickTop="1">
      <c r="A610" s="170" t="s">
        <v>21</v>
      </c>
      <c r="B610" s="37"/>
      <c r="C610" s="37"/>
      <c r="D610" s="37"/>
      <c r="E610" s="37"/>
      <c r="F610" s="38"/>
      <c r="G610" s="38"/>
      <c r="H610" s="38"/>
      <c r="I610" s="38"/>
      <c r="J610" s="38"/>
      <c r="K610" s="90"/>
      <c r="L610" s="38"/>
      <c r="M610" s="38"/>
      <c r="N610" s="98"/>
      <c r="O610" s="75" t="s">
        <v>21</v>
      </c>
      <c r="P610" s="94"/>
      <c r="Q610" s="38"/>
      <c r="R610" s="38"/>
      <c r="S610" s="38"/>
      <c r="T610" s="38"/>
      <c r="U610" s="90"/>
      <c r="V610" s="38"/>
      <c r="W610" s="38"/>
      <c r="X610" s="38"/>
      <c r="Y610" s="37"/>
      <c r="Z610" s="37"/>
      <c r="AA610" s="76"/>
    </row>
    <row r="611" spans="1:27" ht="13.5" thickTop="1">
      <c r="A611" s="188" t="s">
        <v>25</v>
      </c>
      <c r="B611" s="62">
        <v>35417</v>
      </c>
      <c r="C611" s="62">
        <v>38586</v>
      </c>
      <c r="D611" s="62">
        <v>1231219</v>
      </c>
      <c r="E611" s="62">
        <v>127070</v>
      </c>
      <c r="F611" s="64">
        <v>8208</v>
      </c>
      <c r="G611" s="65">
        <v>942</v>
      </c>
      <c r="H611" s="65">
        <v>1130</v>
      </c>
      <c r="I611" s="65">
        <v>393</v>
      </c>
      <c r="J611" s="41">
        <v>463</v>
      </c>
      <c r="K611" s="61">
        <v>11136</v>
      </c>
      <c r="L611" s="64">
        <v>104682</v>
      </c>
      <c r="M611" s="41">
        <v>12868</v>
      </c>
      <c r="N611" s="61">
        <v>117550</v>
      </c>
      <c r="O611" s="72" t="s">
        <v>137</v>
      </c>
      <c r="P611" s="99">
        <v>24209</v>
      </c>
      <c r="Q611" s="65">
        <v>3331</v>
      </c>
      <c r="R611" s="65">
        <v>32197</v>
      </c>
      <c r="S611" s="65">
        <v>3435</v>
      </c>
      <c r="T611" s="41">
        <v>10469</v>
      </c>
      <c r="U611" s="61">
        <v>73641</v>
      </c>
      <c r="V611" s="45">
        <v>60</v>
      </c>
      <c r="W611" s="33">
        <v>189</v>
      </c>
      <c r="X611" s="47">
        <v>352</v>
      </c>
      <c r="Y611" s="60">
        <v>602</v>
      </c>
      <c r="Z611" s="61">
        <v>109146</v>
      </c>
      <c r="AA611" s="92">
        <v>1744367</v>
      </c>
    </row>
    <row r="612" spans="1:27" ht="12.75">
      <c r="A612" s="188" t="s">
        <v>30</v>
      </c>
      <c r="B612" s="63">
        <v>11309</v>
      </c>
      <c r="C612" s="63">
        <v>8797</v>
      </c>
      <c r="D612" s="63">
        <v>79649</v>
      </c>
      <c r="E612" s="63">
        <v>104872</v>
      </c>
      <c r="F612" s="66">
        <v>1858</v>
      </c>
      <c r="G612" s="67">
        <v>306</v>
      </c>
      <c r="H612" s="67">
        <v>519</v>
      </c>
      <c r="I612" s="67">
        <v>298</v>
      </c>
      <c r="J612" s="41">
        <v>318</v>
      </c>
      <c r="K612" s="51">
        <v>3299</v>
      </c>
      <c r="L612" s="66">
        <v>29471</v>
      </c>
      <c r="M612" s="41">
        <v>3638</v>
      </c>
      <c r="N612" s="51">
        <v>33109</v>
      </c>
      <c r="O612" s="72" t="s">
        <v>113</v>
      </c>
      <c r="P612" s="100">
        <v>5274</v>
      </c>
      <c r="Q612" s="67">
        <v>1302</v>
      </c>
      <c r="R612" s="67">
        <v>11103</v>
      </c>
      <c r="S612" s="67">
        <v>713</v>
      </c>
      <c r="T612" s="41">
        <v>1878</v>
      </c>
      <c r="U612" s="51">
        <v>20269</v>
      </c>
      <c r="V612" s="46">
        <v>22</v>
      </c>
      <c r="W612" s="34">
        <v>68</v>
      </c>
      <c r="X612" s="48">
        <v>128</v>
      </c>
      <c r="Y612" s="56">
        <v>218</v>
      </c>
      <c r="Z612" s="51">
        <v>29391</v>
      </c>
      <c r="AA612" s="93">
        <v>290913</v>
      </c>
    </row>
    <row r="613" spans="1:27" ht="12.75">
      <c r="A613" s="188" t="s">
        <v>31</v>
      </c>
      <c r="B613" s="63">
        <v>444</v>
      </c>
      <c r="C613" s="63">
        <v>1313</v>
      </c>
      <c r="D613" s="63">
        <v>1627</v>
      </c>
      <c r="E613" s="63">
        <v>6066</v>
      </c>
      <c r="F613" s="66">
        <v>346</v>
      </c>
      <c r="G613" s="67">
        <v>79</v>
      </c>
      <c r="H613" s="67">
        <v>43</v>
      </c>
      <c r="I613" s="67">
        <v>0</v>
      </c>
      <c r="J613" s="41">
        <v>0</v>
      </c>
      <c r="K613" s="51">
        <v>467</v>
      </c>
      <c r="L613" s="66">
        <v>3487</v>
      </c>
      <c r="M613" s="41">
        <v>471</v>
      </c>
      <c r="N613" s="51">
        <v>3959</v>
      </c>
      <c r="O613" s="72" t="s">
        <v>138</v>
      </c>
      <c r="P613" s="100">
        <v>803</v>
      </c>
      <c r="Q613" s="67">
        <v>89</v>
      </c>
      <c r="R613" s="67">
        <v>272</v>
      </c>
      <c r="S613" s="67">
        <v>0</v>
      </c>
      <c r="T613" s="41">
        <v>29</v>
      </c>
      <c r="U613" s="51">
        <v>1193</v>
      </c>
      <c r="V613" s="46">
        <v>2</v>
      </c>
      <c r="W613" s="34">
        <v>8</v>
      </c>
      <c r="X613" s="48">
        <v>14</v>
      </c>
      <c r="Y613" s="56">
        <v>24</v>
      </c>
      <c r="Z613" s="51">
        <v>2873</v>
      </c>
      <c r="AA613" s="93">
        <v>17966</v>
      </c>
    </row>
    <row r="614" spans="1:27" ht="12.75">
      <c r="A614" s="188" t="s">
        <v>32</v>
      </c>
      <c r="B614" s="63">
        <v>308</v>
      </c>
      <c r="C614" s="63">
        <v>1723</v>
      </c>
      <c r="D614" s="416">
        <v>841</v>
      </c>
      <c r="E614" s="63">
        <v>5518</v>
      </c>
      <c r="F614" s="66">
        <v>130</v>
      </c>
      <c r="G614" s="67">
        <v>0</v>
      </c>
      <c r="H614" s="67">
        <v>0</v>
      </c>
      <c r="I614" s="67">
        <v>0</v>
      </c>
      <c r="J614" s="41">
        <v>0</v>
      </c>
      <c r="K614" s="51">
        <v>130</v>
      </c>
      <c r="L614" s="66">
        <v>4369</v>
      </c>
      <c r="M614" s="41">
        <v>553</v>
      </c>
      <c r="N614" s="51">
        <v>4923</v>
      </c>
      <c r="O614" s="72" t="s">
        <v>139</v>
      </c>
      <c r="P614" s="100">
        <v>625</v>
      </c>
      <c r="Q614" s="67">
        <v>0</v>
      </c>
      <c r="R614" s="67">
        <v>279</v>
      </c>
      <c r="S614" s="67">
        <v>0</v>
      </c>
      <c r="T614" s="41">
        <v>29</v>
      </c>
      <c r="U614" s="51">
        <v>932</v>
      </c>
      <c r="V614" s="46">
        <v>6</v>
      </c>
      <c r="W614" s="34">
        <v>18</v>
      </c>
      <c r="X614" s="48">
        <v>33</v>
      </c>
      <c r="Y614" s="56">
        <v>56</v>
      </c>
      <c r="Z614" s="51">
        <v>4759</v>
      </c>
      <c r="AA614" s="93">
        <v>19190</v>
      </c>
    </row>
    <row r="615" spans="1:27" ht="12.75">
      <c r="A615" s="188" t="s">
        <v>29</v>
      </c>
      <c r="B615" s="63">
        <v>5428</v>
      </c>
      <c r="C615" s="63">
        <v>3309</v>
      </c>
      <c r="D615" s="63">
        <v>33988</v>
      </c>
      <c r="E615" s="63">
        <v>31266</v>
      </c>
      <c r="F615" s="66">
        <v>1255</v>
      </c>
      <c r="G615" s="67">
        <v>271</v>
      </c>
      <c r="H615" s="67">
        <v>369</v>
      </c>
      <c r="I615" s="67">
        <v>373</v>
      </c>
      <c r="J615" s="41">
        <v>117</v>
      </c>
      <c r="K615" s="51">
        <v>2384</v>
      </c>
      <c r="L615" s="66">
        <v>16638</v>
      </c>
      <c r="M615" s="41">
        <v>1998</v>
      </c>
      <c r="N615" s="51">
        <v>18636</v>
      </c>
      <c r="O615" s="72" t="s">
        <v>140</v>
      </c>
      <c r="P615" s="100">
        <v>2086</v>
      </c>
      <c r="Q615" s="67">
        <v>314</v>
      </c>
      <c r="R615" s="67">
        <v>847</v>
      </c>
      <c r="S615" s="67">
        <v>713</v>
      </c>
      <c r="T615" s="41">
        <v>1276</v>
      </c>
      <c r="U615" s="51">
        <v>5237</v>
      </c>
      <c r="V615" s="46">
        <v>10</v>
      </c>
      <c r="W615" s="34">
        <v>30</v>
      </c>
      <c r="X615" s="48">
        <v>56</v>
      </c>
      <c r="Y615" s="56">
        <v>95</v>
      </c>
      <c r="Z615" s="51">
        <v>15212</v>
      </c>
      <c r="AA615" s="93">
        <v>115555</v>
      </c>
    </row>
    <row r="616" spans="1:27" ht="12.75">
      <c r="A616" s="188" t="s">
        <v>26</v>
      </c>
      <c r="B616" s="63">
        <v>6154</v>
      </c>
      <c r="C616" s="63">
        <v>6091</v>
      </c>
      <c r="D616" s="63">
        <v>198130</v>
      </c>
      <c r="E616" s="63">
        <v>38253</v>
      </c>
      <c r="F616" s="66">
        <v>1643</v>
      </c>
      <c r="G616" s="67">
        <v>494</v>
      </c>
      <c r="H616" s="67">
        <v>442</v>
      </c>
      <c r="I616" s="67">
        <v>221</v>
      </c>
      <c r="J616" s="41">
        <v>267</v>
      </c>
      <c r="K616" s="51">
        <v>3067</v>
      </c>
      <c r="L616" s="66">
        <v>27004</v>
      </c>
      <c r="M616" s="41">
        <v>2645</v>
      </c>
      <c r="N616" s="51">
        <v>29649</v>
      </c>
      <c r="O616" s="72" t="s">
        <v>117</v>
      </c>
      <c r="P616" s="100">
        <v>4631</v>
      </c>
      <c r="Q616" s="67">
        <v>640</v>
      </c>
      <c r="R616" s="67">
        <v>6085</v>
      </c>
      <c r="S616" s="67">
        <v>781</v>
      </c>
      <c r="T616" s="41">
        <v>2626</v>
      </c>
      <c r="U616" s="51">
        <v>14762</v>
      </c>
      <c r="V616" s="46">
        <v>22</v>
      </c>
      <c r="W616" s="34">
        <v>69</v>
      </c>
      <c r="X616" s="48">
        <v>129</v>
      </c>
      <c r="Y616" s="56">
        <v>220</v>
      </c>
      <c r="Z616" s="51">
        <v>20815</v>
      </c>
      <c r="AA616" s="93">
        <v>317141</v>
      </c>
    </row>
    <row r="617" spans="1:27" ht="12.75">
      <c r="A617" s="188" t="s">
        <v>127</v>
      </c>
      <c r="B617" s="63">
        <v>3590</v>
      </c>
      <c r="C617" s="63">
        <v>4098</v>
      </c>
      <c r="D617" s="63">
        <v>85497</v>
      </c>
      <c r="E617" s="63">
        <v>24843</v>
      </c>
      <c r="F617" s="66">
        <v>1346</v>
      </c>
      <c r="G617" s="67">
        <v>335</v>
      </c>
      <c r="H617" s="67">
        <v>301</v>
      </c>
      <c r="I617" s="67">
        <v>221</v>
      </c>
      <c r="J617" s="41">
        <v>267</v>
      </c>
      <c r="K617" s="51">
        <v>2469</v>
      </c>
      <c r="L617" s="66">
        <v>18959</v>
      </c>
      <c r="M617" s="41">
        <v>2052</v>
      </c>
      <c r="N617" s="51">
        <v>21011</v>
      </c>
      <c r="O617" s="72" t="s">
        <v>118</v>
      </c>
      <c r="P617" s="100">
        <v>2600</v>
      </c>
      <c r="Q617" s="67">
        <v>432</v>
      </c>
      <c r="R617" s="67">
        <v>3868</v>
      </c>
      <c r="S617" s="67">
        <v>0</v>
      </c>
      <c r="T617" s="41">
        <v>2332</v>
      </c>
      <c r="U617" s="51">
        <v>9232</v>
      </c>
      <c r="V617" s="46">
        <v>22</v>
      </c>
      <c r="W617" s="34">
        <v>69</v>
      </c>
      <c r="X617" s="48">
        <v>129</v>
      </c>
      <c r="Y617" s="56">
        <v>220</v>
      </c>
      <c r="Z617" s="51">
        <v>12269</v>
      </c>
      <c r="AA617" s="93">
        <v>163229</v>
      </c>
    </row>
    <row r="618" spans="1:27" ht="12.75">
      <c r="A618" s="188" t="s">
        <v>129</v>
      </c>
      <c r="B618" s="63">
        <v>5121</v>
      </c>
      <c r="C618" s="63">
        <v>4258</v>
      </c>
      <c r="D618" s="63">
        <v>131772</v>
      </c>
      <c r="E618" s="63">
        <v>33634</v>
      </c>
      <c r="F618" s="66">
        <v>1446</v>
      </c>
      <c r="G618" s="67">
        <v>271</v>
      </c>
      <c r="H618" s="67">
        <v>225</v>
      </c>
      <c r="I618" s="67">
        <v>221</v>
      </c>
      <c r="J618" s="41">
        <v>49</v>
      </c>
      <c r="K618" s="51">
        <v>2211</v>
      </c>
      <c r="L618" s="66">
        <v>22270</v>
      </c>
      <c r="M618" s="41">
        <v>2075</v>
      </c>
      <c r="N618" s="51">
        <v>24345</v>
      </c>
      <c r="O618" s="72" t="s">
        <v>119</v>
      </c>
      <c r="P618" s="100">
        <v>3884</v>
      </c>
      <c r="Q618" s="67">
        <v>640</v>
      </c>
      <c r="R618" s="67">
        <v>3094</v>
      </c>
      <c r="S618" s="67">
        <v>781</v>
      </c>
      <c r="T618" s="41">
        <v>1918</v>
      </c>
      <c r="U618" s="51">
        <v>10315</v>
      </c>
      <c r="V618" s="46">
        <v>14</v>
      </c>
      <c r="W618" s="34">
        <v>45</v>
      </c>
      <c r="X618" s="48">
        <v>84</v>
      </c>
      <c r="Y618" s="56">
        <v>144</v>
      </c>
      <c r="Z618" s="51">
        <v>17173</v>
      </c>
      <c r="AA618" s="93">
        <v>228973</v>
      </c>
    </row>
    <row r="619" spans="1:27" ht="13.5" thickBot="1">
      <c r="A619" s="190" t="s">
        <v>33</v>
      </c>
      <c r="B619" s="181">
        <v>45389</v>
      </c>
      <c r="C619" s="181">
        <v>43768</v>
      </c>
      <c r="D619" s="181">
        <v>1287247</v>
      </c>
      <c r="E619" s="181">
        <v>197655</v>
      </c>
      <c r="F619" s="182">
        <v>9806</v>
      </c>
      <c r="G619" s="183">
        <v>942</v>
      </c>
      <c r="H619" s="183">
        <v>1454</v>
      </c>
      <c r="I619" s="183">
        <v>526</v>
      </c>
      <c r="J619" s="184">
        <v>642</v>
      </c>
      <c r="K619" s="181">
        <v>13370</v>
      </c>
      <c r="L619" s="182">
        <v>109789</v>
      </c>
      <c r="M619" s="184">
        <v>13583</v>
      </c>
      <c r="N619" s="181">
        <v>123372</v>
      </c>
      <c r="O619" s="180" t="s">
        <v>120</v>
      </c>
      <c r="P619" s="185">
        <v>27145</v>
      </c>
      <c r="Q619" s="183">
        <v>3771</v>
      </c>
      <c r="R619" s="183">
        <v>34161</v>
      </c>
      <c r="S619" s="183">
        <v>3435</v>
      </c>
      <c r="T619" s="184">
        <v>10525</v>
      </c>
      <c r="U619" s="181">
        <v>79037</v>
      </c>
      <c r="V619" s="167">
        <v>63</v>
      </c>
      <c r="W619" s="164">
        <v>197</v>
      </c>
      <c r="X619" s="165">
        <v>367</v>
      </c>
      <c r="Y619" s="168">
        <v>627</v>
      </c>
      <c r="Z619" s="181">
        <v>123825</v>
      </c>
      <c r="AA619" s="186">
        <v>1914290</v>
      </c>
    </row>
    <row r="621" ht="12.75">
      <c r="A621" s="85" t="s">
        <v>167</v>
      </c>
    </row>
  </sheetData>
  <sheetProtection/>
  <mergeCells count="7">
    <mergeCell ref="A351:A352"/>
    <mergeCell ref="A420:A421"/>
    <mergeCell ref="A72:A73"/>
    <mergeCell ref="A2:A3"/>
    <mergeCell ref="A142:A143"/>
    <mergeCell ref="A212:A213"/>
    <mergeCell ref="A282:A283"/>
  </mergeCells>
  <printOptions horizontalCentered="1"/>
  <pageMargins left="0.52" right="0.5" top="0.76" bottom="1" header="0.5" footer="0.5"/>
  <pageSetup fitToHeight="1" fitToWidth="1" horizontalDpi="600" verticalDpi="600" orientation="landscape" scale="42" r:id="rId1"/>
  <rowBreaks count="4" manualBreakCount="4">
    <brk id="66" max="255" man="1"/>
    <brk id="136" max="255" man="1"/>
    <brk id="206" max="255" man="1"/>
    <brk id="27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NicoleL</dc:creator>
  <cp:keywords/>
  <dc:description/>
  <cp:lastModifiedBy>SarahT</cp:lastModifiedBy>
  <cp:lastPrinted>2007-06-04T20:54:34Z</cp:lastPrinted>
  <dcterms:created xsi:type="dcterms:W3CDTF">2000-12-05T00:47:33Z</dcterms:created>
  <dcterms:modified xsi:type="dcterms:W3CDTF">2008-08-28T20:29:50Z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