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15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'Data'!$A$1:$J$108</definedName>
    <definedName name="_xlnm.Print_Titles" localSheetId="0">'Data'!$A:$A,'Data'!$1:$11</definedName>
  </definedNames>
  <calcPr fullCalcOnLoad="1"/>
</workbook>
</file>

<file path=xl/sharedStrings.xml><?xml version="1.0" encoding="utf-8"?>
<sst xmlns="http://schemas.openxmlformats.org/spreadsheetml/2006/main" count="134" uniqueCount="124">
  <si>
    <t>Total</t>
  </si>
  <si>
    <t>ADD</t>
  </si>
  <si>
    <t>Inbound</t>
  </si>
  <si>
    <t>Outbound</t>
  </si>
  <si>
    <t>http://www.iwr.usace.army.mil/ndc/wcsc/wcsc.htm</t>
  </si>
  <si>
    <t>- Represents zero.</t>
  </si>
  <si>
    <t>SYMBOL</t>
  </si>
  <si>
    <t xml:space="preserve">            Outbound</t>
  </si>
  <si>
    <t xml:space="preserve">         Inbound</t>
  </si>
  <si>
    <t>Other Gulf Coast Ports/Wtwys</t>
  </si>
  <si>
    <t>Other Pacific Ports/Wtwys</t>
  </si>
  <si>
    <t>Other Atlantic Ports/Wtwys</t>
  </si>
  <si>
    <t>Great Lakes Ports</t>
  </si>
  <si>
    <t xml:space="preserve">  Total</t>
  </si>
  <si>
    <t>loaded</t>
  </si>
  <si>
    <t>(Z)</t>
  </si>
  <si>
    <t>Total \1</t>
  </si>
  <si>
    <t>Port/waterway name</t>
  </si>
  <si>
    <t>FOOTNOTE</t>
  </si>
  <si>
    <t>\1 Includes empty TEUS.</t>
  </si>
  <si>
    <t>A TEUS is a measure of containerized cargo capacity equal to 1</t>
  </si>
  <si>
    <t>Anchorage, Alaska</t>
  </si>
  <si>
    <t>Chatham Strait, Alaska</t>
  </si>
  <si>
    <t>Clarence Strait, Alaska</t>
  </si>
  <si>
    <t>Cordova, Alaska</t>
  </si>
  <si>
    <t>Haines, Alaska</t>
  </si>
  <si>
    <t>Icy Strait, Alaska</t>
  </si>
  <si>
    <t>Juneau, Alaska</t>
  </si>
  <si>
    <t>Ketchikan, Alaska</t>
  </si>
  <si>
    <t>Kodiak, Alaska</t>
  </si>
  <si>
    <t>Metlakatla, Alaska</t>
  </si>
  <si>
    <t>Naknek River, Alaska</t>
  </si>
  <si>
    <t>Other Alaskan Ports/Wtwys, Alaska</t>
  </si>
  <si>
    <t>Petersburg, Alaska</t>
  </si>
  <si>
    <t>Sitka, Alaska</t>
  </si>
  <si>
    <t>Skagway, Alaska</t>
  </si>
  <si>
    <t>Unalaska Bay and Island, Alaska</t>
  </si>
  <si>
    <t>Whittier, Alaska</t>
  </si>
  <si>
    <t>Wrangell, Alaska</t>
  </si>
  <si>
    <t>Everett, Washington</t>
  </si>
  <si>
    <t>Seattle, Washington</t>
  </si>
  <si>
    <t>Tacoma, Washington</t>
  </si>
  <si>
    <t>Vancouver, Washington</t>
  </si>
  <si>
    <t>Chester, Pennsylvania</t>
  </si>
  <si>
    <t>Philadelphia, Pennsylvania</t>
  </si>
  <si>
    <t>Richmond, Virginia</t>
  </si>
  <si>
    <t>Little River, Virginia</t>
  </si>
  <si>
    <t>Newport News, Virginia</t>
  </si>
  <si>
    <t>Norfolk Harbor, Virginia</t>
  </si>
  <si>
    <t>Palm Beach, Florida</t>
  </si>
  <si>
    <t>Port Everglades, Florida</t>
  </si>
  <si>
    <t>Port Manatee, Florida</t>
  </si>
  <si>
    <t>Tampa, Florida</t>
  </si>
  <si>
    <t>Fernandina Beach, Florida</t>
  </si>
  <si>
    <t>Fort Pierce, Florida</t>
  </si>
  <si>
    <t>Jacksonville, Florida</t>
  </si>
  <si>
    <t>Miami, Florida</t>
  </si>
  <si>
    <t>Oakland, California</t>
  </si>
  <si>
    <t>Port Hueneme, California</t>
  </si>
  <si>
    <t>San Diego, California</t>
  </si>
  <si>
    <t>Long Beach, California</t>
  </si>
  <si>
    <t>Los Angeles, California</t>
  </si>
  <si>
    <t>Nawiliwili, Kauai, Hawaii</t>
  </si>
  <si>
    <t>Other Hawaiian Islands Ports, Hawaii</t>
  </si>
  <si>
    <t>Hilo, Hawaii</t>
  </si>
  <si>
    <t>Honolulu, Hawaii</t>
  </si>
  <si>
    <t>Kahului, Maui, Hawaii</t>
  </si>
  <si>
    <t>Kaunakakai Harbor, Hawaii</t>
  </si>
  <si>
    <t>Kawaihae Harbor, Hawaii</t>
  </si>
  <si>
    <t>Cedar Bayou, Texas</t>
  </si>
  <si>
    <t>Freeport, Texas</t>
  </si>
  <si>
    <t>Galveston, Texas</t>
  </si>
  <si>
    <t>Houston, Texas</t>
  </si>
  <si>
    <t>Lake Charles, Louisiana</t>
  </si>
  <si>
    <t>New Orleans, Louisiana</t>
  </si>
  <si>
    <t>South Louisiana, Port of, Louisiana</t>
  </si>
  <si>
    <t>GIWW, Morgan City--Port Allen, Louisiana</t>
  </si>
  <si>
    <t>Gulfport, Mississippi</t>
  </si>
  <si>
    <t>East Pearl River, Mississippi</t>
  </si>
  <si>
    <t>Portland, Oregon</t>
  </si>
  <si>
    <t>Columbia River, Dalles--McNary, Oregon</t>
  </si>
  <si>
    <t>Albany, New York</t>
  </si>
  <si>
    <t>Baltimore, Maryland</t>
  </si>
  <si>
    <t>Boston, Massachusetts</t>
  </si>
  <si>
    <t>Camden-Gloucester, New Jersey</t>
  </si>
  <si>
    <t>New York, New York and New Jersey</t>
  </si>
  <si>
    <t>Salem River, New Jersey</t>
  </si>
  <si>
    <t>Portland, Maine</t>
  </si>
  <si>
    <t>Savannah, Georgia</t>
  </si>
  <si>
    <t>Apra Harbor, Guam</t>
  </si>
  <si>
    <t>Charleston, South Carolina</t>
  </si>
  <si>
    <t>Clearwater River, Idaho</t>
  </si>
  <si>
    <t>Mayaguez, Puerto Rico</t>
  </si>
  <si>
    <t>Memphis, Tennessee</t>
  </si>
  <si>
    <t>Mobile, Alabama</t>
  </si>
  <si>
    <t>Morehead City, North Carolina</t>
  </si>
  <si>
    <t>San Juan, Puerto Rico</t>
  </si>
  <si>
    <t>Wilmington, Delaware</t>
  </si>
  <si>
    <t>Wilmington, North Carolina</t>
  </si>
  <si>
    <t>standard 20-foot length by 8-foot width by 8-foot 6-inch height container]</t>
  </si>
  <si>
    <t>Pacific Islands excluding Hawaii</t>
  </si>
  <si>
    <t>Panama City, Florida</t>
  </si>
  <si>
    <t>Columbia River, Vancouver-Dalles</t>
  </si>
  <si>
    <t>Bridgeport, Conneticut</t>
  </si>
  <si>
    <t>Batin Rouge, Louisiana</t>
  </si>
  <si>
    <t>Port Angeles, Washington</t>
  </si>
  <si>
    <t>Port Canaveral, Florida</t>
  </si>
  <si>
    <t>Rank</t>
  </si>
  <si>
    <t>(X)</t>
  </si>
  <si>
    <r>
      <t>[</t>
    </r>
    <r>
      <rPr>
        <b/>
        <sz val="12"/>
        <rFont val="Courier New"/>
        <family val="3"/>
      </rPr>
      <t>In thousands of twenty-foot equivalent units (TEUS). (30,058.9 represents 30,058,900).</t>
    </r>
  </si>
  <si>
    <r>
      <t>For calendar year</t>
    </r>
    <r>
      <rPr>
        <b/>
        <sz val="12"/>
        <rFont val="Courier New"/>
        <family val="3"/>
      </rPr>
      <t>.</t>
    </r>
    <r>
      <rPr>
        <sz val="12"/>
        <rFont val="Courier New"/>
        <family val="3"/>
      </rPr>
      <t xml:space="preserve"> For the 90 leading ports/waterways in total TEUS.</t>
    </r>
  </si>
  <si>
    <t>Z Less than 50.</t>
  </si>
  <si>
    <t>See Internet site &lt;http://www.iwr.usace.army.mil/ndc/wcsc/wcsc.htm&gt; (accessed 27 June 2007).</t>
  </si>
  <si>
    <r>
      <t>Table 1054.</t>
    </r>
    <r>
      <rPr>
        <b/>
        <sz val="12"/>
        <rFont val="Courier New"/>
        <family val="3"/>
      </rPr>
      <t xml:space="preserve"> Selected U.S. Ports/Waterways by Container Traffic: 2005</t>
    </r>
  </si>
  <si>
    <t>Waterborne Container Traffic for U.S. Port/Waterway in 2005"</t>
  </si>
  <si>
    <t xml:space="preserve">Source: U.S. Army Corps of Engineers, "U.S. </t>
  </si>
  <si>
    <t>Other Columbia Riv, Oregon, Washington, Idaho</t>
  </si>
  <si>
    <t>[Back to Data]</t>
  </si>
  <si>
    <t>HEADNOTE</t>
  </si>
  <si>
    <t>[See Notes]</t>
  </si>
  <si>
    <t xml:space="preserve">         Domestic (1,000 TEUS)</t>
  </si>
  <si>
    <t>Foreign loaded (1,000 TEUS)</t>
  </si>
  <si>
    <t>(1,000 TEUS)</t>
  </si>
  <si>
    <t>For more information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</si>
</sst>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0.0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12"/>
      <name val="Courier New"/>
      <family val="3"/>
    </font>
    <font>
      <sz val="11"/>
      <name val="Times New Roman"/>
      <family val="1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2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5" fillId="0" borderId="0" xfId="16" applyNumberFormat="1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right"/>
    </xf>
    <xf numFmtId="3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172" fontId="4" fillId="0" borderId="2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4" fillId="0" borderId="2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8" fillId="0" borderId="4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 horizontal="right" wrapText="1"/>
    </xf>
    <xf numFmtId="172" fontId="0" fillId="0" borderId="2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 wrapText="1"/>
    </xf>
    <xf numFmtId="172" fontId="0" fillId="0" borderId="2" xfId="0" applyNumberFormat="1" applyFont="1" applyBorder="1" applyAlignment="1">
      <alignment wrapText="1"/>
    </xf>
    <xf numFmtId="172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16" applyFont="1" applyAlignment="1">
      <alignment/>
    </xf>
    <xf numFmtId="0" fontId="9" fillId="0" borderId="0" xfId="16" applyNumberFormat="1" applyFont="1" applyAlignment="1">
      <alignment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wr.usace.army.mil/ndc/wcsc/wcs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showGridLines="0" tabSelected="1" zoomScale="75" zoomScaleNormal="75" zoomScaleSheetLayoutView="5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37.796875" style="3" customWidth="1"/>
    <col min="2" max="2" width="10" style="3" customWidth="1"/>
    <col min="3" max="3" width="12.796875" style="3" customWidth="1"/>
    <col min="4" max="4" width="14.19921875" style="3" customWidth="1"/>
    <col min="5" max="5" width="16.8984375" style="3" customWidth="1"/>
    <col min="6" max="6" width="22" style="3" customWidth="1"/>
    <col min="7" max="7" width="16.59765625" style="3" customWidth="1"/>
    <col min="8" max="8" width="16.59765625" style="3" hidden="1" customWidth="1"/>
    <col min="9" max="9" width="13.69921875" style="3" customWidth="1"/>
    <col min="10" max="10" width="12.19921875" style="3" hidden="1" customWidth="1"/>
    <col min="11" max="16384" width="9.69921875" style="3" customWidth="1"/>
  </cols>
  <sheetData>
    <row r="1" spans="1:8" s="34" customFormat="1" ht="16.5">
      <c r="A1" s="2" t="s">
        <v>113</v>
      </c>
      <c r="B1" s="1"/>
      <c r="C1" s="1"/>
      <c r="D1" s="1"/>
      <c r="E1" s="1"/>
      <c r="F1" s="1"/>
      <c r="G1" s="1"/>
      <c r="H1" s="1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.75">
      <c r="A3" s="62" t="s">
        <v>119</v>
      </c>
      <c r="B3" s="2"/>
      <c r="C3" s="2"/>
      <c r="D3" s="2"/>
      <c r="E3" s="2"/>
      <c r="F3" s="2"/>
      <c r="G3" s="2"/>
      <c r="H3" s="2"/>
    </row>
    <row r="4" spans="1:8" ht="15.75">
      <c r="A4" s="4"/>
      <c r="B4" s="2"/>
      <c r="C4" s="2"/>
      <c r="D4" s="5"/>
      <c r="E4" s="2"/>
      <c r="F4" s="2"/>
      <c r="G4" s="2"/>
      <c r="H4" s="2"/>
    </row>
    <row r="5" spans="1:10" ht="15.75">
      <c r="A5" s="6"/>
      <c r="B5" s="50"/>
      <c r="C5" s="47"/>
      <c r="D5" s="64" t="s">
        <v>120</v>
      </c>
      <c r="E5" s="65"/>
      <c r="F5" s="66"/>
      <c r="G5" s="73" t="s">
        <v>121</v>
      </c>
      <c r="H5" s="65"/>
      <c r="I5" s="65"/>
      <c r="J5" s="65"/>
    </row>
    <row r="6" spans="1:10" ht="15.75">
      <c r="A6" s="8"/>
      <c r="B6" s="51"/>
      <c r="C6" s="48"/>
      <c r="D6" s="67"/>
      <c r="E6" s="68"/>
      <c r="F6" s="69"/>
      <c r="G6" s="67"/>
      <c r="H6" s="74"/>
      <c r="I6" s="74"/>
      <c r="J6" s="74"/>
    </row>
    <row r="7" spans="1:10" ht="15.75">
      <c r="A7" s="8" t="s">
        <v>17</v>
      </c>
      <c r="B7" s="51"/>
      <c r="D7" s="70"/>
      <c r="E7" s="71"/>
      <c r="F7" s="72"/>
      <c r="G7" s="70"/>
      <c r="H7" s="71"/>
      <c r="I7" s="71"/>
      <c r="J7" s="71"/>
    </row>
    <row r="8" spans="1:10" ht="15.75" customHeight="1">
      <c r="A8" s="2"/>
      <c r="B8" s="9" t="s">
        <v>107</v>
      </c>
      <c r="C8" s="48" t="s">
        <v>0</v>
      </c>
      <c r="D8" s="64" t="s">
        <v>16</v>
      </c>
      <c r="E8" s="15" t="s">
        <v>8</v>
      </c>
      <c r="F8" s="15" t="s">
        <v>7</v>
      </c>
      <c r="G8" s="9" t="s">
        <v>0</v>
      </c>
      <c r="H8" s="15"/>
      <c r="I8" s="26" t="s">
        <v>2</v>
      </c>
      <c r="J8" s="14" t="s">
        <v>3</v>
      </c>
    </row>
    <row r="9" spans="1:10" ht="15.75">
      <c r="A9" s="2"/>
      <c r="B9" s="51"/>
      <c r="C9" s="48" t="s">
        <v>14</v>
      </c>
      <c r="D9" s="67"/>
      <c r="E9" s="15" t="s">
        <v>14</v>
      </c>
      <c r="F9" s="15" t="s">
        <v>14</v>
      </c>
      <c r="G9" s="9"/>
      <c r="H9" s="15" t="s">
        <v>1</v>
      </c>
      <c r="I9" s="26"/>
      <c r="J9" s="14"/>
    </row>
    <row r="10" spans="1:10" ht="15.75">
      <c r="A10" s="2"/>
      <c r="B10" s="51"/>
      <c r="C10" s="48" t="s">
        <v>122</v>
      </c>
      <c r="D10" s="67"/>
      <c r="E10" s="15"/>
      <c r="F10" s="15"/>
      <c r="G10" s="9"/>
      <c r="H10" s="15"/>
      <c r="I10" s="26"/>
      <c r="J10" s="14"/>
    </row>
    <row r="11" spans="1:10" ht="15.75">
      <c r="A11" s="11"/>
      <c r="B11" s="16"/>
      <c r="C11" s="49"/>
      <c r="D11" s="70"/>
      <c r="E11" s="11"/>
      <c r="F11" s="11"/>
      <c r="G11" s="10"/>
      <c r="H11" s="11"/>
      <c r="I11" s="12"/>
      <c r="J11" s="12"/>
    </row>
    <row r="12" spans="1:10" s="34" customFormat="1" ht="16.5">
      <c r="A12" s="35" t="s">
        <v>13</v>
      </c>
      <c r="B12" s="52" t="s">
        <v>108</v>
      </c>
      <c r="C12" s="37">
        <v>30058.894</v>
      </c>
      <c r="D12" s="36">
        <v>5244.072</v>
      </c>
      <c r="E12" s="40">
        <v>2088.15</v>
      </c>
      <c r="F12" s="40">
        <v>2088.15</v>
      </c>
      <c r="G12" s="38">
        <v>25882.594</v>
      </c>
      <c r="H12" s="45">
        <f>SUM(I12:K12)-G12</f>
        <v>0</v>
      </c>
      <c r="I12" s="39">
        <v>17329.406</v>
      </c>
      <c r="J12" s="39">
        <v>8553.188</v>
      </c>
    </row>
    <row r="13" spans="1:10" ht="15.75">
      <c r="A13" s="17" t="s">
        <v>81</v>
      </c>
      <c r="B13" s="51">
        <v>59</v>
      </c>
      <c r="C13" s="28">
        <v>5.725</v>
      </c>
      <c r="D13" s="29">
        <v>5.725</v>
      </c>
      <c r="E13" s="41">
        <v>2.867</v>
      </c>
      <c r="F13" s="41">
        <v>2.858</v>
      </c>
      <c r="G13" s="33">
        <v>0</v>
      </c>
      <c r="H13" s="46">
        <f>SUM(I13:K13)-G13</f>
        <v>0</v>
      </c>
      <c r="I13" s="18">
        <v>0</v>
      </c>
      <c r="J13" s="18">
        <v>0</v>
      </c>
    </row>
    <row r="14" spans="1:10" ht="15.75">
      <c r="A14" s="17" t="s">
        <v>21</v>
      </c>
      <c r="B14" s="51">
        <v>17</v>
      </c>
      <c r="C14" s="28">
        <v>293.318</v>
      </c>
      <c r="D14" s="29">
        <v>317.173</v>
      </c>
      <c r="E14" s="41">
        <v>231.274</v>
      </c>
      <c r="F14" s="41">
        <v>59.864</v>
      </c>
      <c r="G14" s="30">
        <v>2.18</v>
      </c>
      <c r="H14" s="44">
        <f>SUM(I14:K14)-G14</f>
        <v>0</v>
      </c>
      <c r="I14" s="27">
        <v>0.299</v>
      </c>
      <c r="J14" s="27">
        <v>1.881</v>
      </c>
    </row>
    <row r="15" spans="1:10" ht="15.75">
      <c r="A15" s="17" t="s">
        <v>89</v>
      </c>
      <c r="B15" s="51">
        <v>34</v>
      </c>
      <c r="C15" s="28">
        <v>42.036</v>
      </c>
      <c r="D15" s="29">
        <v>44.865</v>
      </c>
      <c r="E15" s="41">
        <v>39.491</v>
      </c>
      <c r="F15" s="41">
        <v>2.545</v>
      </c>
      <c r="G15" s="33">
        <v>0</v>
      </c>
      <c r="H15" s="18">
        <v>0</v>
      </c>
      <c r="I15" s="18">
        <v>0</v>
      </c>
      <c r="J15" s="18">
        <v>0</v>
      </c>
    </row>
    <row r="16" spans="1:10" ht="15.75">
      <c r="A16" s="17" t="s">
        <v>82</v>
      </c>
      <c r="B16" s="51">
        <v>16</v>
      </c>
      <c r="C16" s="28">
        <v>486.798</v>
      </c>
      <c r="D16" s="29">
        <v>128.423</v>
      </c>
      <c r="E16" s="41">
        <v>55.054</v>
      </c>
      <c r="F16" s="41">
        <v>50.798</v>
      </c>
      <c r="G16" s="30">
        <v>380.947</v>
      </c>
      <c r="H16" s="44">
        <f>SUM(I16:K16)-G16</f>
        <v>-0.0009999999999763531</v>
      </c>
      <c r="I16" s="27">
        <v>243.963</v>
      </c>
      <c r="J16" s="27">
        <v>136.983</v>
      </c>
    </row>
    <row r="17" spans="1:11" ht="15.75">
      <c r="A17" s="17" t="s">
        <v>104</v>
      </c>
      <c r="B17" s="51">
        <v>64</v>
      </c>
      <c r="C17" s="28">
        <v>4.09</v>
      </c>
      <c r="D17" s="29">
        <v>0</v>
      </c>
      <c r="E17" s="18">
        <v>0</v>
      </c>
      <c r="F17" s="18">
        <v>0</v>
      </c>
      <c r="G17" s="30">
        <v>4.09</v>
      </c>
      <c r="H17" s="44">
        <f>SUM(I17:K17)-G17</f>
        <v>-0.0009999999999994458</v>
      </c>
      <c r="I17" s="27">
        <v>0.477</v>
      </c>
      <c r="J17" s="27">
        <v>3.612</v>
      </c>
      <c r="K17" s="27"/>
    </row>
    <row r="18" spans="1:10" ht="15.75">
      <c r="A18" s="17" t="s">
        <v>83</v>
      </c>
      <c r="B18" s="51">
        <v>20</v>
      </c>
      <c r="C18" s="28">
        <v>160.179</v>
      </c>
      <c r="D18" s="29">
        <v>30.006</v>
      </c>
      <c r="E18" s="41">
        <v>16.651</v>
      </c>
      <c r="F18" s="41">
        <v>13.355</v>
      </c>
      <c r="G18" s="30">
        <v>130.173</v>
      </c>
      <c r="H18" s="44">
        <f>SUM(I18:K18)-G18</f>
        <v>0.0009999999999763531</v>
      </c>
      <c r="I18" s="27">
        <v>73.856</v>
      </c>
      <c r="J18" s="27">
        <v>56.318</v>
      </c>
    </row>
    <row r="19" spans="1:10" ht="15.75">
      <c r="A19" s="17" t="s">
        <v>103</v>
      </c>
      <c r="B19" s="51">
        <v>84</v>
      </c>
      <c r="C19" s="28">
        <v>1.022</v>
      </c>
      <c r="D19" s="29">
        <v>0</v>
      </c>
      <c r="E19" s="18">
        <v>0</v>
      </c>
      <c r="F19" s="18">
        <v>0</v>
      </c>
      <c r="G19" s="30">
        <v>1.022</v>
      </c>
      <c r="H19" s="44">
        <f>SUM(I19:K19)-G19</f>
        <v>0</v>
      </c>
      <c r="I19" s="27">
        <v>1.022</v>
      </c>
      <c r="J19" s="18">
        <v>0</v>
      </c>
    </row>
    <row r="20" spans="1:10" ht="15.75">
      <c r="A20" s="17" t="s">
        <v>84</v>
      </c>
      <c r="B20" s="51">
        <v>29</v>
      </c>
      <c r="C20" s="28">
        <v>65.864</v>
      </c>
      <c r="D20" s="29">
        <v>39.755</v>
      </c>
      <c r="E20" s="41">
        <v>6.067</v>
      </c>
      <c r="F20" s="41">
        <v>21.87</v>
      </c>
      <c r="G20" s="30">
        <v>37.928</v>
      </c>
      <c r="H20" s="44">
        <f>SUM(I20:K20)-G20</f>
        <v>0</v>
      </c>
      <c r="I20" s="27">
        <v>31.329</v>
      </c>
      <c r="J20" s="27">
        <v>6.599</v>
      </c>
    </row>
    <row r="21" spans="1:10" ht="15.75">
      <c r="A21" s="17" t="s">
        <v>69</v>
      </c>
      <c r="B21" s="51">
        <v>56</v>
      </c>
      <c r="C21" s="28">
        <v>7.198</v>
      </c>
      <c r="D21" s="29">
        <v>7.298</v>
      </c>
      <c r="E21" s="18">
        <v>0</v>
      </c>
      <c r="F21" s="41">
        <v>7.198</v>
      </c>
      <c r="G21" s="33">
        <v>0</v>
      </c>
      <c r="H21" s="18">
        <v>0</v>
      </c>
      <c r="I21" s="18">
        <v>0</v>
      </c>
      <c r="J21" s="18">
        <v>0</v>
      </c>
    </row>
    <row r="22" spans="1:10" ht="15.75">
      <c r="A22" s="17" t="s">
        <v>90</v>
      </c>
      <c r="B22" s="51">
        <v>6</v>
      </c>
      <c r="C22" s="28">
        <v>1513.628</v>
      </c>
      <c r="D22" s="29">
        <v>13.053</v>
      </c>
      <c r="E22" s="41">
        <v>1.286</v>
      </c>
      <c r="F22" s="41">
        <v>3.3</v>
      </c>
      <c r="G22" s="30">
        <v>1509.042</v>
      </c>
      <c r="H22" s="44">
        <f>SUM(I22:K22)-G22</f>
        <v>0.0010000000002037268</v>
      </c>
      <c r="I22" s="27">
        <v>897.027</v>
      </c>
      <c r="J22" s="27">
        <v>612.016</v>
      </c>
    </row>
    <row r="23" spans="1:10" ht="15.75">
      <c r="A23" s="17" t="s">
        <v>22</v>
      </c>
      <c r="B23" s="51">
        <v>74</v>
      </c>
      <c r="C23" s="28">
        <v>2.811</v>
      </c>
      <c r="D23" s="29">
        <v>4.801</v>
      </c>
      <c r="E23" s="41">
        <v>2.121</v>
      </c>
      <c r="F23" s="41">
        <v>0.69</v>
      </c>
      <c r="G23" s="33">
        <v>0</v>
      </c>
      <c r="H23" s="18">
        <v>0</v>
      </c>
      <c r="I23" s="18">
        <v>0</v>
      </c>
      <c r="J23" s="18">
        <v>0</v>
      </c>
    </row>
    <row r="24" spans="1:10" ht="15.75">
      <c r="A24" s="17" t="s">
        <v>43</v>
      </c>
      <c r="B24" s="51">
        <v>26</v>
      </c>
      <c r="C24" s="28">
        <v>100.023</v>
      </c>
      <c r="D24" s="29">
        <v>0</v>
      </c>
      <c r="E24" s="18">
        <v>0</v>
      </c>
      <c r="F24" s="18">
        <v>0</v>
      </c>
      <c r="G24" s="30">
        <v>100.023</v>
      </c>
      <c r="H24" s="44">
        <f>SUM(I24:K24)-G24</f>
        <v>-0.0010000000000047748</v>
      </c>
      <c r="I24" s="27">
        <v>56.085</v>
      </c>
      <c r="J24" s="27">
        <v>43.937</v>
      </c>
    </row>
    <row r="25" spans="1:10" ht="15.75">
      <c r="A25" s="17" t="s">
        <v>23</v>
      </c>
      <c r="B25" s="51">
        <v>71</v>
      </c>
      <c r="C25" s="28">
        <v>3.008</v>
      </c>
      <c r="D25" s="29">
        <v>4.585</v>
      </c>
      <c r="E25" s="41">
        <v>1.979</v>
      </c>
      <c r="F25" s="41">
        <v>1.029</v>
      </c>
      <c r="G25" s="33">
        <v>0</v>
      </c>
      <c r="H25" s="18">
        <v>0</v>
      </c>
      <c r="I25" s="18">
        <v>0</v>
      </c>
      <c r="J25" s="18">
        <v>0</v>
      </c>
    </row>
    <row r="26" spans="1:10" ht="15.75">
      <c r="A26" s="17" t="s">
        <v>91</v>
      </c>
      <c r="B26" s="51">
        <v>60</v>
      </c>
      <c r="C26" s="28">
        <v>5.616</v>
      </c>
      <c r="D26" s="29">
        <v>11.395</v>
      </c>
      <c r="E26" s="41">
        <v>0.357</v>
      </c>
      <c r="F26" s="41">
        <v>5.259</v>
      </c>
      <c r="G26" s="33">
        <v>0</v>
      </c>
      <c r="H26" s="18">
        <v>0</v>
      </c>
      <c r="I26" s="18">
        <v>0</v>
      </c>
      <c r="J26" s="18">
        <v>0</v>
      </c>
    </row>
    <row r="27" spans="1:10" ht="15.75">
      <c r="A27" s="17" t="s">
        <v>80</v>
      </c>
      <c r="B27" s="51">
        <v>44</v>
      </c>
      <c r="C27" s="28">
        <v>24.015</v>
      </c>
      <c r="D27" s="29">
        <v>28.647</v>
      </c>
      <c r="E27" s="41">
        <v>19.884</v>
      </c>
      <c r="F27" s="41">
        <v>4.131</v>
      </c>
      <c r="G27" s="33">
        <v>0</v>
      </c>
      <c r="H27" s="18">
        <v>0</v>
      </c>
      <c r="I27" s="18">
        <v>0</v>
      </c>
      <c r="J27" s="18">
        <v>0</v>
      </c>
    </row>
    <row r="28" spans="1:10" ht="15.75">
      <c r="A28" s="17" t="s">
        <v>102</v>
      </c>
      <c r="B28" s="51">
        <v>85</v>
      </c>
      <c r="C28" s="28">
        <v>1.01</v>
      </c>
      <c r="D28" s="29">
        <v>2.252</v>
      </c>
      <c r="E28" s="18">
        <v>0</v>
      </c>
      <c r="F28" s="41">
        <v>1.01</v>
      </c>
      <c r="G28" s="33">
        <v>0</v>
      </c>
      <c r="H28" s="18">
        <v>0</v>
      </c>
      <c r="I28" s="18">
        <v>0</v>
      </c>
      <c r="J28" s="18">
        <v>0</v>
      </c>
    </row>
    <row r="29" spans="1:10" ht="15.75">
      <c r="A29" s="17" t="s">
        <v>24</v>
      </c>
      <c r="B29" s="51">
        <v>61</v>
      </c>
      <c r="C29" s="28">
        <v>4.632</v>
      </c>
      <c r="D29" s="29">
        <v>6.911</v>
      </c>
      <c r="E29" s="41">
        <v>1.989</v>
      </c>
      <c r="F29" s="41">
        <v>2.643</v>
      </c>
      <c r="G29" s="33">
        <v>0</v>
      </c>
      <c r="H29" s="18">
        <v>0</v>
      </c>
      <c r="I29" s="18">
        <v>0</v>
      </c>
      <c r="J29" s="18">
        <v>0</v>
      </c>
    </row>
    <row r="30" spans="1:10" ht="15.75">
      <c r="A30" s="17" t="s">
        <v>78</v>
      </c>
      <c r="B30" s="51">
        <v>40</v>
      </c>
      <c r="C30" s="28">
        <v>31.448</v>
      </c>
      <c r="D30" s="29">
        <v>0</v>
      </c>
      <c r="E30" s="18">
        <v>0</v>
      </c>
      <c r="F30" s="18">
        <v>0</v>
      </c>
      <c r="G30" s="30">
        <v>31.448</v>
      </c>
      <c r="H30" s="44">
        <f aca="true" t="shared" si="0" ref="H30:H35">SUM(I30:K30)-G30</f>
        <v>0</v>
      </c>
      <c r="I30" s="27">
        <v>15.356</v>
      </c>
      <c r="J30" s="27">
        <v>16.092</v>
      </c>
    </row>
    <row r="31" spans="1:10" ht="15.75">
      <c r="A31" s="17" t="s">
        <v>39</v>
      </c>
      <c r="B31" s="51">
        <v>52</v>
      </c>
      <c r="C31" s="28">
        <v>11.907</v>
      </c>
      <c r="D31" s="29">
        <v>2.478</v>
      </c>
      <c r="E31" s="41">
        <v>1.28</v>
      </c>
      <c r="F31" s="41">
        <v>0.485</v>
      </c>
      <c r="G31" s="30">
        <v>10.142</v>
      </c>
      <c r="H31" s="44">
        <f t="shared" si="0"/>
        <v>0</v>
      </c>
      <c r="I31" s="27">
        <v>7.462</v>
      </c>
      <c r="J31" s="27">
        <v>2.68</v>
      </c>
    </row>
    <row r="32" spans="1:10" ht="15.75">
      <c r="A32" s="17" t="s">
        <v>53</v>
      </c>
      <c r="B32" s="51">
        <v>47</v>
      </c>
      <c r="C32" s="28">
        <v>15.847</v>
      </c>
      <c r="D32" s="33">
        <v>0</v>
      </c>
      <c r="E32" s="18">
        <v>0</v>
      </c>
      <c r="F32" s="18">
        <v>0</v>
      </c>
      <c r="G32" s="30">
        <v>15.847</v>
      </c>
      <c r="H32" s="44">
        <f t="shared" si="0"/>
        <v>-0.0009999999999994458</v>
      </c>
      <c r="I32" s="27">
        <v>7.138</v>
      </c>
      <c r="J32" s="27">
        <v>8.708</v>
      </c>
    </row>
    <row r="33" spans="1:10" ht="15.75">
      <c r="A33" s="17" t="s">
        <v>54</v>
      </c>
      <c r="B33" s="51">
        <v>72</v>
      </c>
      <c r="C33" s="28">
        <v>3</v>
      </c>
      <c r="D33" s="33">
        <v>0</v>
      </c>
      <c r="E33" s="18">
        <v>0</v>
      </c>
      <c r="F33" s="18">
        <v>0</v>
      </c>
      <c r="G33" s="30">
        <v>3</v>
      </c>
      <c r="H33" s="44">
        <f t="shared" si="0"/>
        <v>0.0009999999999998899</v>
      </c>
      <c r="I33" s="27">
        <v>0.993</v>
      </c>
      <c r="J33" s="27">
        <v>2.008</v>
      </c>
    </row>
    <row r="34" spans="1:10" ht="15.75">
      <c r="A34" s="17" t="s">
        <v>70</v>
      </c>
      <c r="B34" s="51">
        <v>31</v>
      </c>
      <c r="C34" s="28">
        <v>54.33</v>
      </c>
      <c r="D34" s="33">
        <v>0</v>
      </c>
      <c r="E34" s="18">
        <v>0</v>
      </c>
      <c r="F34" s="18">
        <v>0</v>
      </c>
      <c r="G34" s="30">
        <v>54.33</v>
      </c>
      <c r="H34" s="44">
        <f t="shared" si="0"/>
        <v>0</v>
      </c>
      <c r="I34" s="27">
        <v>27.832</v>
      </c>
      <c r="J34" s="27">
        <v>26.498</v>
      </c>
    </row>
    <row r="35" spans="1:10" ht="15.75">
      <c r="A35" s="17" t="s">
        <v>71</v>
      </c>
      <c r="B35" s="51">
        <v>58</v>
      </c>
      <c r="C35" s="28">
        <v>5.783</v>
      </c>
      <c r="D35" s="33">
        <v>0</v>
      </c>
      <c r="E35" s="18">
        <v>0</v>
      </c>
      <c r="F35" s="18">
        <v>0</v>
      </c>
      <c r="G35" s="30">
        <v>5.783</v>
      </c>
      <c r="H35" s="44">
        <f t="shared" si="0"/>
        <v>0</v>
      </c>
      <c r="I35" s="27">
        <v>3.936</v>
      </c>
      <c r="J35" s="27">
        <v>1.847</v>
      </c>
    </row>
    <row r="36" spans="1:10" ht="15.75">
      <c r="A36" s="17" t="s">
        <v>76</v>
      </c>
      <c r="B36" s="51">
        <v>63</v>
      </c>
      <c r="C36" s="28">
        <v>4.255</v>
      </c>
      <c r="D36" s="29">
        <v>7.244</v>
      </c>
      <c r="E36" s="41">
        <v>1.494</v>
      </c>
      <c r="F36" s="41">
        <v>2.761</v>
      </c>
      <c r="G36" s="33">
        <v>0</v>
      </c>
      <c r="H36" s="18">
        <v>0</v>
      </c>
      <c r="I36" s="18">
        <v>0</v>
      </c>
      <c r="J36" s="18">
        <v>0</v>
      </c>
    </row>
    <row r="37" spans="1:10" ht="15.75">
      <c r="A37" s="17" t="s">
        <v>12</v>
      </c>
      <c r="B37" s="51">
        <v>89</v>
      </c>
      <c r="C37" s="28">
        <v>0.198</v>
      </c>
      <c r="D37" s="29">
        <v>0.162</v>
      </c>
      <c r="E37" s="18">
        <v>0</v>
      </c>
      <c r="F37" s="18">
        <v>0</v>
      </c>
      <c r="G37" s="30">
        <v>0.198</v>
      </c>
      <c r="H37" s="45">
        <f>SUM(I37:K37)-G37</f>
        <v>0</v>
      </c>
      <c r="I37" s="27">
        <v>0.144</v>
      </c>
      <c r="J37" s="27">
        <v>0.054</v>
      </c>
    </row>
    <row r="38" spans="1:10" ht="15.75">
      <c r="A38" s="17" t="s">
        <v>77</v>
      </c>
      <c r="B38" s="51">
        <v>21</v>
      </c>
      <c r="C38" s="28">
        <v>150.77</v>
      </c>
      <c r="D38" s="33">
        <v>0</v>
      </c>
      <c r="E38" s="18">
        <v>0</v>
      </c>
      <c r="F38" s="18">
        <v>0</v>
      </c>
      <c r="G38" s="30">
        <v>150.77</v>
      </c>
      <c r="H38" s="44">
        <f>SUM(I38:K38)-G38</f>
        <v>0</v>
      </c>
      <c r="I38" s="27">
        <v>93.628</v>
      </c>
      <c r="J38" s="27">
        <v>57.142</v>
      </c>
    </row>
    <row r="39" spans="1:10" ht="15.75">
      <c r="A39" s="17" t="s">
        <v>25</v>
      </c>
      <c r="B39" s="51">
        <v>70</v>
      </c>
      <c r="C39" s="28">
        <v>3.066</v>
      </c>
      <c r="D39" s="29">
        <v>4.876</v>
      </c>
      <c r="E39" s="41">
        <v>2.139</v>
      </c>
      <c r="F39" s="41">
        <v>0.927</v>
      </c>
      <c r="G39" s="33">
        <v>0</v>
      </c>
      <c r="H39" s="18">
        <v>0</v>
      </c>
      <c r="I39" s="18">
        <v>0</v>
      </c>
      <c r="J39" s="18">
        <v>0</v>
      </c>
    </row>
    <row r="40" spans="1:10" ht="15.75">
      <c r="A40" s="17" t="s">
        <v>64</v>
      </c>
      <c r="B40" s="51">
        <v>38</v>
      </c>
      <c r="C40" s="28">
        <v>35.617</v>
      </c>
      <c r="D40" s="29">
        <v>53.67</v>
      </c>
      <c r="E40" s="41">
        <v>28.966</v>
      </c>
      <c r="F40" s="41">
        <v>6.652</v>
      </c>
      <c r="G40" s="33">
        <v>0</v>
      </c>
      <c r="H40" s="18">
        <v>0</v>
      </c>
      <c r="I40" s="18">
        <v>0</v>
      </c>
      <c r="J40" s="18">
        <v>0</v>
      </c>
    </row>
    <row r="41" spans="1:10" ht="15.75">
      <c r="A41" s="17" t="s">
        <v>65</v>
      </c>
      <c r="B41" s="51">
        <v>11</v>
      </c>
      <c r="C41" s="28">
        <v>855.766</v>
      </c>
      <c r="D41" s="29">
        <v>1146.344</v>
      </c>
      <c r="E41" s="41">
        <v>544.983</v>
      </c>
      <c r="F41" s="41">
        <v>271.046</v>
      </c>
      <c r="G41" s="30">
        <v>39.737</v>
      </c>
      <c r="H41" s="44">
        <f>SUM(I41:K41)-G41</f>
        <v>0</v>
      </c>
      <c r="I41" s="27">
        <v>22.876</v>
      </c>
      <c r="J41" s="27">
        <v>16.861</v>
      </c>
    </row>
    <row r="42" spans="1:10" ht="15.75">
      <c r="A42" s="17" t="s">
        <v>72</v>
      </c>
      <c r="B42" s="51">
        <v>10</v>
      </c>
      <c r="C42" s="28">
        <v>1289.818</v>
      </c>
      <c r="D42" s="29">
        <v>68.16</v>
      </c>
      <c r="E42" s="41">
        <v>23.097</v>
      </c>
      <c r="F42" s="41">
        <v>33.304</v>
      </c>
      <c r="G42" s="30">
        <v>1233.418</v>
      </c>
      <c r="H42" s="44">
        <f>SUM(I42:K42)-G42</f>
        <v>-0.0009999999999763531</v>
      </c>
      <c r="I42" s="27">
        <v>624.782</v>
      </c>
      <c r="J42" s="27">
        <v>608.635</v>
      </c>
    </row>
    <row r="43" spans="1:10" ht="15.75">
      <c r="A43" s="17" t="s">
        <v>26</v>
      </c>
      <c r="B43" s="51">
        <v>80</v>
      </c>
      <c r="C43" s="28">
        <v>1.559</v>
      </c>
      <c r="D43" s="29">
        <v>2.795</v>
      </c>
      <c r="E43" s="41">
        <v>0.624</v>
      </c>
      <c r="F43" s="41">
        <v>0.934</v>
      </c>
      <c r="G43" s="33">
        <v>0</v>
      </c>
      <c r="H43" s="18">
        <v>0</v>
      </c>
      <c r="I43" s="18">
        <v>0</v>
      </c>
      <c r="J43" s="18">
        <v>0</v>
      </c>
    </row>
    <row r="44" spans="1:10" ht="15.75">
      <c r="A44" s="17" t="s">
        <v>55</v>
      </c>
      <c r="B44" s="51">
        <v>15</v>
      </c>
      <c r="C44" s="28">
        <v>581.797</v>
      </c>
      <c r="D44" s="29">
        <v>432.096</v>
      </c>
      <c r="E44" s="41">
        <v>75.461</v>
      </c>
      <c r="F44" s="41">
        <v>329.301</v>
      </c>
      <c r="G44" s="30">
        <v>177.035</v>
      </c>
      <c r="H44" s="44">
        <f>SUM(I44:K44)-G44</f>
        <v>0</v>
      </c>
      <c r="I44" s="27">
        <v>52.232</v>
      </c>
      <c r="J44" s="27">
        <v>124.803</v>
      </c>
    </row>
    <row r="45" spans="1:10" ht="15.75">
      <c r="A45" s="17" t="s">
        <v>27</v>
      </c>
      <c r="B45" s="51">
        <v>36</v>
      </c>
      <c r="C45" s="28">
        <v>37.385</v>
      </c>
      <c r="D45" s="29">
        <v>60.578</v>
      </c>
      <c r="E45" s="41">
        <v>25.662</v>
      </c>
      <c r="F45" s="41">
        <v>11.724</v>
      </c>
      <c r="G45" s="33">
        <v>0</v>
      </c>
      <c r="H45" s="18">
        <v>0</v>
      </c>
      <c r="I45" s="18">
        <v>0</v>
      </c>
      <c r="J45" s="18">
        <v>0</v>
      </c>
    </row>
    <row r="46" spans="1:10" ht="15.75">
      <c r="A46" s="17" t="s">
        <v>66</v>
      </c>
      <c r="B46" s="51">
        <v>28</v>
      </c>
      <c r="C46" s="28">
        <v>82.157</v>
      </c>
      <c r="D46" s="29">
        <v>109.959</v>
      </c>
      <c r="E46" s="41">
        <v>62.938</v>
      </c>
      <c r="F46" s="41">
        <v>19.219</v>
      </c>
      <c r="G46" s="33">
        <v>0</v>
      </c>
      <c r="H46" s="18">
        <v>0</v>
      </c>
      <c r="I46" s="18">
        <v>0</v>
      </c>
      <c r="J46" s="18">
        <v>0</v>
      </c>
    </row>
    <row r="47" spans="1:10" ht="15.75">
      <c r="A47" s="17" t="s">
        <v>67</v>
      </c>
      <c r="B47" s="51">
        <v>82</v>
      </c>
      <c r="C47" s="28">
        <v>1.247</v>
      </c>
      <c r="D47" s="29">
        <v>2.096</v>
      </c>
      <c r="E47" s="41">
        <v>1.009</v>
      </c>
      <c r="F47" s="41">
        <v>0.237</v>
      </c>
      <c r="G47" s="33">
        <v>0</v>
      </c>
      <c r="H47" s="18">
        <v>0</v>
      </c>
      <c r="I47" s="18">
        <v>0</v>
      </c>
      <c r="J47" s="18">
        <v>0</v>
      </c>
    </row>
    <row r="48" spans="1:10" ht="15.75">
      <c r="A48" s="17" t="s">
        <v>68</v>
      </c>
      <c r="B48" s="51">
        <v>30</v>
      </c>
      <c r="C48" s="28">
        <v>60.267</v>
      </c>
      <c r="D48" s="29">
        <v>84.279</v>
      </c>
      <c r="E48" s="41">
        <v>46.918</v>
      </c>
      <c r="F48" s="41">
        <v>13.35</v>
      </c>
      <c r="G48" s="33">
        <v>0</v>
      </c>
      <c r="H48" s="18">
        <v>0</v>
      </c>
      <c r="I48" s="18">
        <v>0</v>
      </c>
      <c r="J48" s="18">
        <v>0</v>
      </c>
    </row>
    <row r="49" spans="1:10" ht="15.75">
      <c r="A49" s="17" t="s">
        <v>28</v>
      </c>
      <c r="B49" s="51">
        <v>39</v>
      </c>
      <c r="C49" s="28">
        <v>33.677</v>
      </c>
      <c r="D49" s="29">
        <v>52.446</v>
      </c>
      <c r="E49" s="41">
        <v>19.318</v>
      </c>
      <c r="F49" s="41">
        <v>14.342</v>
      </c>
      <c r="G49" s="29" t="s">
        <v>15</v>
      </c>
      <c r="H49" s="45" t="e">
        <f aca="true" t="shared" si="1" ref="H49:H55">SUM(I49:K49)-G49</f>
        <v>#VALUE!</v>
      </c>
      <c r="I49" s="32" t="s">
        <v>15</v>
      </c>
      <c r="J49" s="18">
        <v>0</v>
      </c>
    </row>
    <row r="50" spans="1:10" ht="15.75">
      <c r="A50" s="17" t="s">
        <v>29</v>
      </c>
      <c r="B50" s="51">
        <v>50</v>
      </c>
      <c r="C50" s="28">
        <v>12.17</v>
      </c>
      <c r="D50" s="29">
        <v>11.811</v>
      </c>
      <c r="E50" s="41">
        <v>4.502</v>
      </c>
      <c r="F50" s="41">
        <v>7.292</v>
      </c>
      <c r="G50" s="30">
        <v>0.376</v>
      </c>
      <c r="H50" s="45">
        <f t="shared" si="1"/>
        <v>0</v>
      </c>
      <c r="I50" s="27">
        <v>0</v>
      </c>
      <c r="J50" s="27">
        <v>0.376</v>
      </c>
    </row>
    <row r="51" spans="1:10" ht="15.75">
      <c r="A51" s="17" t="s">
        <v>73</v>
      </c>
      <c r="B51" s="51">
        <v>77</v>
      </c>
      <c r="C51" s="28">
        <v>2.316</v>
      </c>
      <c r="D51" s="29">
        <v>3.239</v>
      </c>
      <c r="E51" s="41">
        <v>0.122</v>
      </c>
      <c r="F51" s="41">
        <v>1.616</v>
      </c>
      <c r="G51" s="30">
        <v>0.578</v>
      </c>
      <c r="H51" s="45">
        <f t="shared" si="1"/>
        <v>0</v>
      </c>
      <c r="I51" s="27">
        <v>0.071</v>
      </c>
      <c r="J51" s="27">
        <v>0.507</v>
      </c>
    </row>
    <row r="52" spans="1:10" ht="15.75">
      <c r="A52" s="17" t="s">
        <v>46</v>
      </c>
      <c r="B52" s="51">
        <v>86</v>
      </c>
      <c r="C52" s="28">
        <v>0.959</v>
      </c>
      <c r="D52" s="33">
        <v>0</v>
      </c>
      <c r="E52" s="41">
        <v>0</v>
      </c>
      <c r="F52" s="41">
        <v>0</v>
      </c>
      <c r="G52" s="30">
        <v>0.959</v>
      </c>
      <c r="H52" s="45">
        <f t="shared" si="1"/>
        <v>0</v>
      </c>
      <c r="I52" s="27">
        <v>0.637</v>
      </c>
      <c r="J52" s="27">
        <v>0.322</v>
      </c>
    </row>
    <row r="53" spans="1:10" ht="15.75">
      <c r="A53" s="7" t="s">
        <v>60</v>
      </c>
      <c r="B53" s="51">
        <v>1</v>
      </c>
      <c r="C53" s="28">
        <v>5200.08</v>
      </c>
      <c r="D53" s="29">
        <v>437.278</v>
      </c>
      <c r="E53" s="41">
        <v>47.985</v>
      </c>
      <c r="F53" s="41">
        <v>271.971</v>
      </c>
      <c r="G53" s="30">
        <v>4880.124</v>
      </c>
      <c r="H53" s="44">
        <f t="shared" si="1"/>
        <v>0</v>
      </c>
      <c r="I53" s="27">
        <v>3733.76</v>
      </c>
      <c r="J53" s="27">
        <v>1146.364</v>
      </c>
    </row>
    <row r="54" spans="1:10" ht="15.75">
      <c r="A54" s="7" t="s">
        <v>61</v>
      </c>
      <c r="B54" s="51">
        <v>2</v>
      </c>
      <c r="C54" s="28">
        <v>4375.36</v>
      </c>
      <c r="D54" s="29">
        <v>10.247</v>
      </c>
      <c r="E54" s="41">
        <v>1.853</v>
      </c>
      <c r="F54" s="41">
        <v>7.887</v>
      </c>
      <c r="G54" s="30">
        <v>4365.621</v>
      </c>
      <c r="H54" s="44">
        <f t="shared" si="1"/>
        <v>0</v>
      </c>
      <c r="I54" s="27">
        <v>3465.481</v>
      </c>
      <c r="J54" s="27">
        <v>900.14</v>
      </c>
    </row>
    <row r="55" spans="1:10" ht="15.75">
      <c r="A55" s="17" t="s">
        <v>92</v>
      </c>
      <c r="B55" s="51">
        <v>42</v>
      </c>
      <c r="C55" s="28">
        <v>25.984</v>
      </c>
      <c r="D55" s="33">
        <v>0</v>
      </c>
      <c r="E55" s="18">
        <v>0</v>
      </c>
      <c r="F55" s="18">
        <v>0</v>
      </c>
      <c r="G55" s="30">
        <v>25.984</v>
      </c>
      <c r="H55" s="44">
        <f t="shared" si="1"/>
        <v>0</v>
      </c>
      <c r="I55" s="27">
        <v>14.148</v>
      </c>
      <c r="J55" s="27">
        <v>11.836</v>
      </c>
    </row>
    <row r="56" spans="1:10" ht="15.75">
      <c r="A56" s="17" t="s">
        <v>93</v>
      </c>
      <c r="B56" s="51">
        <v>73</v>
      </c>
      <c r="C56" s="28">
        <v>2.985</v>
      </c>
      <c r="D56" s="29">
        <v>4.448</v>
      </c>
      <c r="E56" s="41">
        <v>0.106</v>
      </c>
      <c r="F56" s="41">
        <v>2.879</v>
      </c>
      <c r="G56" s="33">
        <v>0</v>
      </c>
      <c r="H56" s="18">
        <v>0</v>
      </c>
      <c r="I56" s="18">
        <v>0</v>
      </c>
      <c r="J56" s="18">
        <v>0</v>
      </c>
    </row>
    <row r="57" spans="1:10" ht="15.75">
      <c r="A57" s="17" t="s">
        <v>30</v>
      </c>
      <c r="B57" s="51">
        <v>81</v>
      </c>
      <c r="C57" s="28">
        <v>1.459</v>
      </c>
      <c r="D57" s="29">
        <v>2.572</v>
      </c>
      <c r="E57" s="41">
        <v>0.923</v>
      </c>
      <c r="F57" s="41">
        <v>0.536</v>
      </c>
      <c r="G57" s="33">
        <v>0</v>
      </c>
      <c r="H57" s="18">
        <v>0</v>
      </c>
      <c r="I57" s="18">
        <v>0</v>
      </c>
      <c r="J57" s="18">
        <v>0</v>
      </c>
    </row>
    <row r="58" spans="1:10" ht="15.75">
      <c r="A58" s="17" t="s">
        <v>56</v>
      </c>
      <c r="B58" s="51">
        <v>12</v>
      </c>
      <c r="C58" s="28">
        <v>777.51</v>
      </c>
      <c r="D58" s="29">
        <v>8.886</v>
      </c>
      <c r="E58" s="41">
        <v>2.265</v>
      </c>
      <c r="F58" s="41">
        <v>0.844</v>
      </c>
      <c r="G58" s="30">
        <v>774.401</v>
      </c>
      <c r="H58" s="44">
        <f>SUM(I58:K58)-G58</f>
        <v>0</v>
      </c>
      <c r="I58" s="27">
        <v>445.69</v>
      </c>
      <c r="J58" s="27">
        <v>328.711</v>
      </c>
    </row>
    <row r="59" spans="1:10" ht="15.75">
      <c r="A59" s="17" t="s">
        <v>94</v>
      </c>
      <c r="B59" s="51">
        <v>43</v>
      </c>
      <c r="C59" s="28">
        <v>24.499</v>
      </c>
      <c r="D59" s="33">
        <v>0</v>
      </c>
      <c r="E59" s="18">
        <v>0</v>
      </c>
      <c r="F59" s="18">
        <v>0</v>
      </c>
      <c r="G59" s="30">
        <v>24.499</v>
      </c>
      <c r="H59" s="44">
        <f>SUM(I59:K59)-G59</f>
        <v>0</v>
      </c>
      <c r="I59" s="27">
        <v>14.079</v>
      </c>
      <c r="J59" s="27">
        <v>10.42</v>
      </c>
    </row>
    <row r="60" spans="1:10" ht="15.75">
      <c r="A60" s="17" t="s">
        <v>95</v>
      </c>
      <c r="B60" s="51">
        <v>54</v>
      </c>
      <c r="C60" s="28">
        <v>10.452</v>
      </c>
      <c r="D60" s="33">
        <v>0</v>
      </c>
      <c r="E60" s="18">
        <v>0</v>
      </c>
      <c r="F60" s="18">
        <v>0</v>
      </c>
      <c r="G60" s="30">
        <v>10.452</v>
      </c>
      <c r="H60" s="44">
        <f>SUM(I60:K60)-G60</f>
        <v>0</v>
      </c>
      <c r="I60" s="27">
        <v>7.071</v>
      </c>
      <c r="J60" s="27">
        <v>3.381</v>
      </c>
    </row>
    <row r="61" spans="1:10" ht="15.75">
      <c r="A61" s="17" t="s">
        <v>31</v>
      </c>
      <c r="B61" s="51">
        <v>76</v>
      </c>
      <c r="C61" s="28">
        <v>2.407</v>
      </c>
      <c r="D61" s="29">
        <v>2.575</v>
      </c>
      <c r="E61" s="41">
        <v>1.286</v>
      </c>
      <c r="F61" s="41">
        <v>1.121</v>
      </c>
      <c r="G61" s="33">
        <v>0</v>
      </c>
      <c r="H61" s="18">
        <v>0</v>
      </c>
      <c r="I61" s="18">
        <v>0</v>
      </c>
      <c r="J61" s="18">
        <v>0</v>
      </c>
    </row>
    <row r="62" spans="1:10" ht="15.75">
      <c r="A62" s="17" t="s">
        <v>62</v>
      </c>
      <c r="B62" s="51">
        <v>37</v>
      </c>
      <c r="C62" s="28">
        <v>35.967</v>
      </c>
      <c r="D62" s="29">
        <v>54.645</v>
      </c>
      <c r="E62" s="41">
        <v>28.346</v>
      </c>
      <c r="F62" s="41">
        <v>7.621</v>
      </c>
      <c r="G62" s="33">
        <v>0</v>
      </c>
      <c r="H62" s="18">
        <v>0</v>
      </c>
      <c r="I62" s="18">
        <v>0</v>
      </c>
      <c r="J62" s="18">
        <v>0</v>
      </c>
    </row>
    <row r="63" spans="1:10" ht="15.75">
      <c r="A63" s="17" t="s">
        <v>74</v>
      </c>
      <c r="B63" s="51">
        <v>18</v>
      </c>
      <c r="C63" s="28">
        <v>176.518</v>
      </c>
      <c r="D63" s="29">
        <v>15.137</v>
      </c>
      <c r="E63" s="41">
        <v>6.5</v>
      </c>
      <c r="F63" s="41">
        <v>3.226</v>
      </c>
      <c r="G63" s="30">
        <v>166.792</v>
      </c>
      <c r="H63" s="44">
        <f>SUM(I63:K63)-G63</f>
        <v>0</v>
      </c>
      <c r="I63" s="27">
        <v>69.092</v>
      </c>
      <c r="J63" s="27">
        <v>97.7</v>
      </c>
    </row>
    <row r="64" spans="1:10" ht="15.75">
      <c r="A64" s="7" t="s">
        <v>85</v>
      </c>
      <c r="B64" s="51">
        <v>3</v>
      </c>
      <c r="C64" s="28">
        <v>3580.567</v>
      </c>
      <c r="D64" s="29">
        <v>193.402</v>
      </c>
      <c r="E64" s="41">
        <v>72.618</v>
      </c>
      <c r="F64" s="41">
        <v>105.315</v>
      </c>
      <c r="G64" s="30">
        <v>3402.634</v>
      </c>
      <c r="H64" s="44">
        <f>SUM(I64:K64)-G64</f>
        <v>0</v>
      </c>
      <c r="I64" s="27">
        <v>2428.316</v>
      </c>
      <c r="J64" s="27">
        <v>974.318</v>
      </c>
    </row>
    <row r="65" spans="1:10" ht="15.75">
      <c r="A65" s="17" t="s">
        <v>47</v>
      </c>
      <c r="B65" s="51">
        <v>25</v>
      </c>
      <c r="C65" s="28">
        <v>103.191</v>
      </c>
      <c r="D65" s="33">
        <v>0</v>
      </c>
      <c r="E65" s="41">
        <v>0</v>
      </c>
      <c r="F65" s="41">
        <v>0</v>
      </c>
      <c r="G65" s="30">
        <v>103.191</v>
      </c>
      <c r="H65" s="44">
        <f>SUM(I65:K65)-G65</f>
        <v>0</v>
      </c>
      <c r="I65" s="27">
        <v>61.268</v>
      </c>
      <c r="J65" s="27">
        <v>41.923</v>
      </c>
    </row>
    <row r="66" spans="1:10" ht="15.75">
      <c r="A66" s="17" t="s">
        <v>48</v>
      </c>
      <c r="B66" s="51">
        <v>9</v>
      </c>
      <c r="C66" s="28">
        <v>1436.178</v>
      </c>
      <c r="D66" s="29">
        <v>140.865</v>
      </c>
      <c r="E66" s="41">
        <v>60.833</v>
      </c>
      <c r="F66" s="41">
        <v>57.461</v>
      </c>
      <c r="G66" s="30">
        <v>1317.885</v>
      </c>
      <c r="H66" s="44">
        <f>SUM(I66:K66)-G66</f>
        <v>0</v>
      </c>
      <c r="I66" s="27">
        <v>778.687</v>
      </c>
      <c r="J66" s="27">
        <v>539.198</v>
      </c>
    </row>
    <row r="67" spans="1:10" ht="15.75">
      <c r="A67" s="17" t="s">
        <v>57</v>
      </c>
      <c r="B67" s="51">
        <v>4</v>
      </c>
      <c r="C67" s="28">
        <v>1560.559</v>
      </c>
      <c r="D67" s="29">
        <v>285.779</v>
      </c>
      <c r="E67" s="41">
        <v>46.246</v>
      </c>
      <c r="F67" s="41">
        <v>167.98</v>
      </c>
      <c r="G67" s="30">
        <v>1346.333</v>
      </c>
      <c r="H67" s="44">
        <f>SUM(I67:K67)-G67</f>
        <v>0</v>
      </c>
      <c r="I67" s="27">
        <v>759.099</v>
      </c>
      <c r="J67" s="27">
        <v>587.234</v>
      </c>
    </row>
    <row r="68" spans="1:10" ht="15.75">
      <c r="A68" s="17" t="s">
        <v>32</v>
      </c>
      <c r="B68" s="51">
        <v>57</v>
      </c>
      <c r="C68" s="28">
        <v>6.181</v>
      </c>
      <c r="D68" s="29">
        <v>8.861</v>
      </c>
      <c r="E68" s="41">
        <v>4.24</v>
      </c>
      <c r="F68" s="41">
        <v>1.94</v>
      </c>
      <c r="G68" s="33">
        <v>0</v>
      </c>
      <c r="H68" s="18">
        <v>0</v>
      </c>
      <c r="I68" s="18">
        <v>0</v>
      </c>
      <c r="J68" s="18">
        <v>0</v>
      </c>
    </row>
    <row r="69" spans="1:10" ht="15.75">
      <c r="A69" s="17" t="s">
        <v>11</v>
      </c>
      <c r="B69" s="51">
        <v>88</v>
      </c>
      <c r="C69" s="28">
        <v>0.547</v>
      </c>
      <c r="D69" s="33">
        <v>0</v>
      </c>
      <c r="E69" s="18">
        <v>0</v>
      </c>
      <c r="F69" s="18">
        <v>0</v>
      </c>
      <c r="G69" s="30">
        <v>0.547</v>
      </c>
      <c r="H69" s="45">
        <f>SUM(I69:K69)-G69</f>
        <v>0</v>
      </c>
      <c r="I69" s="27">
        <v>0.219</v>
      </c>
      <c r="J69" s="27">
        <v>0.328</v>
      </c>
    </row>
    <row r="70" spans="1:10" s="61" customFormat="1" ht="37.5" customHeight="1">
      <c r="A70" s="53" t="s">
        <v>116</v>
      </c>
      <c r="B70" s="54">
        <v>90</v>
      </c>
      <c r="C70" s="55">
        <v>0.089</v>
      </c>
      <c r="D70" s="56">
        <v>0.223</v>
      </c>
      <c r="E70" s="57">
        <v>0</v>
      </c>
      <c r="F70" s="58">
        <v>0.051</v>
      </c>
      <c r="G70" s="59">
        <v>0</v>
      </c>
      <c r="H70" s="45">
        <f>SUM(I70:K70)-G70</f>
        <v>0</v>
      </c>
      <c r="I70" s="60">
        <v>0</v>
      </c>
      <c r="J70" s="60">
        <v>0</v>
      </c>
    </row>
    <row r="71" spans="1:10" ht="15.75">
      <c r="A71" s="17" t="s">
        <v>9</v>
      </c>
      <c r="B71" s="51">
        <v>78</v>
      </c>
      <c r="C71" s="28">
        <v>2.228</v>
      </c>
      <c r="D71" s="29">
        <v>1.594</v>
      </c>
      <c r="E71" s="41">
        <v>0.573</v>
      </c>
      <c r="F71" s="41">
        <v>0.538</v>
      </c>
      <c r="G71" s="30">
        <v>1.117</v>
      </c>
      <c r="H71" s="44">
        <f>SUM(I71:K71)-G71</f>
        <v>0</v>
      </c>
      <c r="I71" s="27">
        <v>0.643</v>
      </c>
      <c r="J71" s="27">
        <v>0.474</v>
      </c>
    </row>
    <row r="72" spans="1:10" ht="15.75">
      <c r="A72" s="17" t="s">
        <v>63</v>
      </c>
      <c r="B72" s="51">
        <v>87</v>
      </c>
      <c r="C72" s="28">
        <v>0.722</v>
      </c>
      <c r="D72" s="29">
        <v>1.076</v>
      </c>
      <c r="E72" s="41">
        <v>0.586</v>
      </c>
      <c r="F72" s="41">
        <v>0.136</v>
      </c>
      <c r="G72" s="33">
        <v>0</v>
      </c>
      <c r="H72" s="18">
        <v>0</v>
      </c>
      <c r="I72" s="18">
        <v>0</v>
      </c>
      <c r="J72" s="18">
        <v>0</v>
      </c>
    </row>
    <row r="73" spans="1:10" ht="15.75">
      <c r="A73" s="17" t="s">
        <v>10</v>
      </c>
      <c r="B73" s="51">
        <v>69</v>
      </c>
      <c r="C73" s="28">
        <v>3.258</v>
      </c>
      <c r="D73" s="29">
        <v>0.39</v>
      </c>
      <c r="E73" s="41">
        <v>0.353</v>
      </c>
      <c r="F73" s="18">
        <v>0</v>
      </c>
      <c r="G73" s="30">
        <v>2.891</v>
      </c>
      <c r="H73" s="44">
        <f>SUM(I73:K73)-G73</f>
        <v>0</v>
      </c>
      <c r="I73" s="27">
        <v>0.595</v>
      </c>
      <c r="J73" s="27">
        <v>2.296</v>
      </c>
    </row>
    <row r="74" spans="1:10" ht="15.75">
      <c r="A74" s="17" t="s">
        <v>100</v>
      </c>
      <c r="B74" s="51">
        <v>65</v>
      </c>
      <c r="C74" s="28">
        <v>3.9</v>
      </c>
      <c r="D74" s="29">
        <v>6.841</v>
      </c>
      <c r="E74" s="41">
        <v>3.36</v>
      </c>
      <c r="F74" s="41">
        <v>0.54</v>
      </c>
      <c r="G74" s="33">
        <v>0</v>
      </c>
      <c r="H74" s="18">
        <v>0</v>
      </c>
      <c r="I74" s="18">
        <v>0</v>
      </c>
      <c r="J74" s="18">
        <v>0</v>
      </c>
    </row>
    <row r="75" spans="1:10" ht="15.75">
      <c r="A75" s="17" t="s">
        <v>49</v>
      </c>
      <c r="B75" s="51">
        <v>22</v>
      </c>
      <c r="C75" s="28">
        <v>138.67</v>
      </c>
      <c r="D75" s="33">
        <v>0</v>
      </c>
      <c r="E75" s="41">
        <v>0</v>
      </c>
      <c r="F75" s="41">
        <v>0</v>
      </c>
      <c r="G75" s="30">
        <v>138.67</v>
      </c>
      <c r="H75" s="44">
        <f>SUM(I75:K75)-G75</f>
        <v>0</v>
      </c>
      <c r="I75" s="27">
        <v>35.53</v>
      </c>
      <c r="J75" s="27">
        <v>103.14</v>
      </c>
    </row>
    <row r="76" spans="1:10" ht="15.75">
      <c r="A76" s="17" t="s">
        <v>101</v>
      </c>
      <c r="B76" s="51">
        <v>49</v>
      </c>
      <c r="C76" s="28">
        <v>14.055</v>
      </c>
      <c r="D76" s="33">
        <v>0</v>
      </c>
      <c r="E76" s="41">
        <v>0</v>
      </c>
      <c r="F76" s="41">
        <v>0</v>
      </c>
      <c r="G76" s="30">
        <v>14.055</v>
      </c>
      <c r="H76" s="44">
        <f>SUM(I76:K76)-G76</f>
        <v>-0.0009999999999994458</v>
      </c>
      <c r="I76" s="27">
        <v>7.181</v>
      </c>
      <c r="J76" s="27">
        <v>6.873</v>
      </c>
    </row>
    <row r="77" spans="1:10" ht="15.75">
      <c r="A77" s="17" t="s">
        <v>33</v>
      </c>
      <c r="B77" s="51">
        <v>41</v>
      </c>
      <c r="C77" s="28">
        <v>26.622</v>
      </c>
      <c r="D77" s="29">
        <v>41.213</v>
      </c>
      <c r="E77" s="41">
        <v>13.563</v>
      </c>
      <c r="F77" s="41">
        <v>13.059</v>
      </c>
      <c r="G77" s="33">
        <v>0</v>
      </c>
      <c r="H77" s="18">
        <v>0</v>
      </c>
      <c r="I77" s="18">
        <v>0</v>
      </c>
      <c r="J77" s="18">
        <v>0</v>
      </c>
    </row>
    <row r="78" spans="1:10" ht="15.75">
      <c r="A78" s="17" t="s">
        <v>44</v>
      </c>
      <c r="B78" s="51">
        <v>24</v>
      </c>
      <c r="C78" s="28">
        <v>131.127</v>
      </c>
      <c r="D78" s="29">
        <v>1.297</v>
      </c>
      <c r="E78" s="41">
        <v>0.201</v>
      </c>
      <c r="F78" s="41">
        <v>1.096</v>
      </c>
      <c r="G78" s="30">
        <v>129.83</v>
      </c>
      <c r="H78" s="44">
        <f aca="true" t="shared" si="2" ref="H78:H91">SUM(I78:K78)-G78</f>
        <v>0</v>
      </c>
      <c r="I78" s="27">
        <v>108.987</v>
      </c>
      <c r="J78" s="27">
        <v>20.843</v>
      </c>
    </row>
    <row r="79" spans="1:10" ht="15.75">
      <c r="A79" s="17" t="s">
        <v>105</v>
      </c>
      <c r="B79" s="51">
        <v>66</v>
      </c>
      <c r="C79" s="28">
        <v>3.533</v>
      </c>
      <c r="D79" s="33">
        <v>0</v>
      </c>
      <c r="E79" s="18">
        <v>0</v>
      </c>
      <c r="F79" s="18">
        <v>0</v>
      </c>
      <c r="G79" s="30">
        <v>3.533</v>
      </c>
      <c r="H79" s="44">
        <f t="shared" si="2"/>
        <v>0</v>
      </c>
      <c r="I79" s="27">
        <v>3.533</v>
      </c>
      <c r="J79" s="27">
        <v>0</v>
      </c>
    </row>
    <row r="80" spans="1:10" ht="15.75">
      <c r="A80" s="17" t="s">
        <v>106</v>
      </c>
      <c r="B80" s="51">
        <v>79</v>
      </c>
      <c r="C80" s="28">
        <v>1.702</v>
      </c>
      <c r="D80" s="33">
        <v>0</v>
      </c>
      <c r="E80" s="18">
        <v>0</v>
      </c>
      <c r="F80" s="18">
        <v>0</v>
      </c>
      <c r="G80" s="30">
        <v>1.702</v>
      </c>
      <c r="H80" s="44">
        <f t="shared" si="2"/>
        <v>0</v>
      </c>
      <c r="I80" s="27">
        <v>1.512</v>
      </c>
      <c r="J80" s="27">
        <v>0.19</v>
      </c>
    </row>
    <row r="81" spans="1:10" ht="15.75">
      <c r="A81" s="17" t="s">
        <v>50</v>
      </c>
      <c r="B81" s="51">
        <v>14</v>
      </c>
      <c r="C81" s="28">
        <v>591.375</v>
      </c>
      <c r="D81" s="29">
        <v>16.372</v>
      </c>
      <c r="E81" s="18">
        <v>0</v>
      </c>
      <c r="F81" s="41">
        <v>15.907</v>
      </c>
      <c r="G81" s="30">
        <v>575.467</v>
      </c>
      <c r="H81" s="44">
        <f t="shared" si="2"/>
        <v>0.00100000000009004</v>
      </c>
      <c r="I81" s="27">
        <v>276.409</v>
      </c>
      <c r="J81" s="27">
        <v>299.059</v>
      </c>
    </row>
    <row r="82" spans="1:10" ht="15.75">
      <c r="A82" s="17" t="s">
        <v>58</v>
      </c>
      <c r="B82" s="51">
        <v>46</v>
      </c>
      <c r="C82" s="28">
        <v>18.062</v>
      </c>
      <c r="D82" s="33">
        <v>0</v>
      </c>
      <c r="E82" s="18">
        <v>0</v>
      </c>
      <c r="F82" s="18">
        <v>0</v>
      </c>
      <c r="G82" s="30">
        <v>18.062</v>
      </c>
      <c r="H82" s="44">
        <f t="shared" si="2"/>
        <v>-0.0010000000000012221</v>
      </c>
      <c r="I82" s="27">
        <v>14.68</v>
      </c>
      <c r="J82" s="27">
        <v>3.381</v>
      </c>
    </row>
    <row r="83" spans="1:10" ht="15.75">
      <c r="A83" s="17" t="s">
        <v>51</v>
      </c>
      <c r="B83" s="51">
        <v>62</v>
      </c>
      <c r="C83" s="28">
        <v>4.346</v>
      </c>
      <c r="D83" s="33">
        <v>0</v>
      </c>
      <c r="E83" s="18">
        <v>0</v>
      </c>
      <c r="F83" s="18">
        <v>0</v>
      </c>
      <c r="G83" s="30">
        <v>4.346</v>
      </c>
      <c r="H83" s="44">
        <f t="shared" si="2"/>
        <v>0.0009999999999994458</v>
      </c>
      <c r="I83" s="27">
        <v>3.31</v>
      </c>
      <c r="J83" s="27">
        <v>1.037</v>
      </c>
    </row>
    <row r="84" spans="1:10" ht="15.75">
      <c r="A84" s="17" t="s">
        <v>87</v>
      </c>
      <c r="B84" s="51">
        <v>68</v>
      </c>
      <c r="C84" s="28">
        <v>3.418</v>
      </c>
      <c r="D84" s="33">
        <v>0</v>
      </c>
      <c r="E84" s="18">
        <v>0</v>
      </c>
      <c r="F84" s="18">
        <v>0</v>
      </c>
      <c r="G84" s="30">
        <v>3.418</v>
      </c>
      <c r="H84" s="44">
        <f t="shared" si="2"/>
        <v>0</v>
      </c>
      <c r="I84" s="27">
        <v>1.515</v>
      </c>
      <c r="J84" s="27">
        <v>1.903</v>
      </c>
    </row>
    <row r="85" spans="1:10" ht="15.75">
      <c r="A85" s="17" t="s">
        <v>79</v>
      </c>
      <c r="B85" s="51">
        <v>23</v>
      </c>
      <c r="C85" s="28">
        <v>131.57</v>
      </c>
      <c r="D85" s="29">
        <v>19.184</v>
      </c>
      <c r="E85" s="41">
        <v>9.053</v>
      </c>
      <c r="F85" s="41">
        <v>0.256</v>
      </c>
      <c r="G85" s="30">
        <v>122.261</v>
      </c>
      <c r="H85" s="44">
        <f t="shared" si="2"/>
        <v>0</v>
      </c>
      <c r="I85" s="27">
        <v>60.764</v>
      </c>
      <c r="J85" s="27">
        <v>61.497</v>
      </c>
    </row>
    <row r="86" spans="1:10" ht="15.75">
      <c r="A86" s="17" t="s">
        <v>45</v>
      </c>
      <c r="B86" s="51">
        <v>35</v>
      </c>
      <c r="C86" s="28">
        <v>40.67</v>
      </c>
      <c r="D86" s="33">
        <v>0</v>
      </c>
      <c r="E86" s="18">
        <v>0</v>
      </c>
      <c r="F86" s="18">
        <v>0</v>
      </c>
      <c r="G86" s="30">
        <v>40.67</v>
      </c>
      <c r="H86" s="44">
        <f t="shared" si="2"/>
        <v>0</v>
      </c>
      <c r="I86" s="27">
        <v>21.383</v>
      </c>
      <c r="J86" s="27">
        <v>19.287</v>
      </c>
    </row>
    <row r="87" spans="1:10" ht="15.75">
      <c r="A87" s="17" t="s">
        <v>86</v>
      </c>
      <c r="B87" s="51">
        <v>55</v>
      </c>
      <c r="C87" s="28">
        <v>7.666</v>
      </c>
      <c r="D87" s="33">
        <v>0</v>
      </c>
      <c r="E87" s="18">
        <v>0</v>
      </c>
      <c r="F87" s="18">
        <v>0</v>
      </c>
      <c r="G87" s="30">
        <v>7.666</v>
      </c>
      <c r="H87" s="44">
        <f t="shared" si="2"/>
        <v>0</v>
      </c>
      <c r="I87" s="27">
        <v>0.212</v>
      </c>
      <c r="J87" s="27">
        <v>7.454</v>
      </c>
    </row>
    <row r="88" spans="1:10" ht="15.75">
      <c r="A88" s="17" t="s">
        <v>59</v>
      </c>
      <c r="B88" s="51">
        <v>33</v>
      </c>
      <c r="C88" s="28">
        <v>47.97</v>
      </c>
      <c r="D88" s="33">
        <v>0</v>
      </c>
      <c r="E88" s="18">
        <v>0</v>
      </c>
      <c r="F88" s="18">
        <v>0</v>
      </c>
      <c r="G88" s="30">
        <v>47.97</v>
      </c>
      <c r="H88" s="44">
        <f t="shared" si="2"/>
        <v>0</v>
      </c>
      <c r="I88" s="27">
        <v>45.174</v>
      </c>
      <c r="J88" s="27">
        <v>2.796</v>
      </c>
    </row>
    <row r="89" spans="1:10" ht="15.75">
      <c r="A89" s="17" t="s">
        <v>96</v>
      </c>
      <c r="B89" s="51">
        <v>13</v>
      </c>
      <c r="C89" s="28">
        <v>725.793</v>
      </c>
      <c r="D89" s="29">
        <v>561.444</v>
      </c>
      <c r="E89" s="41">
        <v>424.6</v>
      </c>
      <c r="F89" s="41">
        <v>97.226</v>
      </c>
      <c r="G89" s="30">
        <v>203.967</v>
      </c>
      <c r="H89" s="44">
        <f t="shared" si="2"/>
        <v>0</v>
      </c>
      <c r="I89" s="27">
        <v>162.46</v>
      </c>
      <c r="J89" s="27">
        <v>41.507</v>
      </c>
    </row>
    <row r="90" spans="1:10" ht="15.75">
      <c r="A90" s="17" t="s">
        <v>88</v>
      </c>
      <c r="B90" s="51">
        <v>7</v>
      </c>
      <c r="C90" s="28">
        <v>1485.83</v>
      </c>
      <c r="D90" s="29">
        <v>11.274</v>
      </c>
      <c r="E90" s="41">
        <v>1.378</v>
      </c>
      <c r="F90" s="41">
        <v>0.658</v>
      </c>
      <c r="G90" s="30">
        <v>1483.794</v>
      </c>
      <c r="H90" s="44">
        <f t="shared" si="2"/>
        <v>0</v>
      </c>
      <c r="I90" s="27">
        <v>801.491</v>
      </c>
      <c r="J90" s="27">
        <v>682.303</v>
      </c>
    </row>
    <row r="91" spans="1:10" ht="15.75">
      <c r="A91" s="17" t="s">
        <v>40</v>
      </c>
      <c r="B91" s="51">
        <v>8</v>
      </c>
      <c r="C91" s="28">
        <v>1442.969</v>
      </c>
      <c r="D91" s="29">
        <v>302.537</v>
      </c>
      <c r="E91" s="41">
        <v>44.91</v>
      </c>
      <c r="F91" s="41">
        <v>150.522</v>
      </c>
      <c r="G91" s="30">
        <v>1247.537</v>
      </c>
      <c r="H91" s="44">
        <f t="shared" si="2"/>
        <v>-0.0009999999999763531</v>
      </c>
      <c r="I91" s="27">
        <v>818.418</v>
      </c>
      <c r="J91" s="27">
        <v>429.118</v>
      </c>
    </row>
    <row r="92" spans="1:10" ht="15.75">
      <c r="A92" s="17" t="s">
        <v>34</v>
      </c>
      <c r="B92" s="51">
        <v>51</v>
      </c>
      <c r="C92" s="28">
        <v>12.072</v>
      </c>
      <c r="D92" s="29">
        <v>19.714</v>
      </c>
      <c r="E92" s="41">
        <v>7.132</v>
      </c>
      <c r="F92" s="41">
        <v>4.94</v>
      </c>
      <c r="G92" s="33">
        <v>0</v>
      </c>
      <c r="H92" s="18">
        <v>0</v>
      </c>
      <c r="I92" s="18">
        <v>0</v>
      </c>
      <c r="J92" s="18">
        <v>0</v>
      </c>
    </row>
    <row r="93" spans="1:10" ht="15.75">
      <c r="A93" s="17" t="s">
        <v>35</v>
      </c>
      <c r="B93" s="51">
        <v>67</v>
      </c>
      <c r="C93" s="28">
        <v>3.474</v>
      </c>
      <c r="D93" s="29">
        <v>6.08</v>
      </c>
      <c r="E93" s="41">
        <v>2.998</v>
      </c>
      <c r="F93" s="41">
        <v>0.477</v>
      </c>
      <c r="G93" s="33">
        <v>0</v>
      </c>
      <c r="H93" s="18">
        <v>0</v>
      </c>
      <c r="I93" s="18">
        <v>0</v>
      </c>
      <c r="J93" s="18">
        <v>0</v>
      </c>
    </row>
    <row r="94" spans="1:10" ht="15.75">
      <c r="A94" s="17" t="s">
        <v>75</v>
      </c>
      <c r="B94" s="51">
        <v>83</v>
      </c>
      <c r="C94" s="28">
        <v>1.064</v>
      </c>
      <c r="D94" s="33">
        <v>0</v>
      </c>
      <c r="E94" s="18">
        <v>0</v>
      </c>
      <c r="F94" s="18">
        <v>0</v>
      </c>
      <c r="G94" s="30">
        <v>1.064</v>
      </c>
      <c r="H94" s="44">
        <f>SUM(I94:K94)-G94</f>
        <v>0</v>
      </c>
      <c r="I94" s="27">
        <v>0.817</v>
      </c>
      <c r="J94" s="27">
        <v>0.247</v>
      </c>
    </row>
    <row r="95" spans="1:10" ht="15.75">
      <c r="A95" s="17" t="s">
        <v>41</v>
      </c>
      <c r="B95" s="51">
        <v>5</v>
      </c>
      <c r="C95" s="28">
        <v>1545.169</v>
      </c>
      <c r="D95" s="29">
        <v>335.593</v>
      </c>
      <c r="E95" s="41">
        <v>62.584</v>
      </c>
      <c r="F95" s="41">
        <v>250.975</v>
      </c>
      <c r="G95" s="30">
        <v>1231.61</v>
      </c>
      <c r="H95" s="44">
        <f>SUM(I95:K95)-G95</f>
        <v>0</v>
      </c>
      <c r="I95" s="27">
        <v>838.089</v>
      </c>
      <c r="J95" s="27">
        <v>393.521</v>
      </c>
    </row>
    <row r="96" spans="1:10" ht="15.75">
      <c r="A96" s="17" t="s">
        <v>52</v>
      </c>
      <c r="B96" s="51">
        <v>53</v>
      </c>
      <c r="C96" s="28">
        <v>11.378</v>
      </c>
      <c r="D96" s="29">
        <v>0.912</v>
      </c>
      <c r="E96" s="41">
        <v>0.378</v>
      </c>
      <c r="F96" s="18">
        <v>0</v>
      </c>
      <c r="G96" s="30">
        <v>10.96</v>
      </c>
      <c r="H96" s="44">
        <f>SUM(I96:K96)-G96</f>
        <v>0</v>
      </c>
      <c r="I96" s="27">
        <v>6.023</v>
      </c>
      <c r="J96" s="27">
        <v>4.937</v>
      </c>
    </row>
    <row r="97" spans="1:10" ht="15.75">
      <c r="A97" s="17" t="s">
        <v>36</v>
      </c>
      <c r="B97" s="51">
        <v>32</v>
      </c>
      <c r="C97" s="28">
        <v>50.676</v>
      </c>
      <c r="D97" s="29">
        <v>20.822</v>
      </c>
      <c r="E97" s="41">
        <v>9.505</v>
      </c>
      <c r="F97" s="41">
        <v>10.292</v>
      </c>
      <c r="G97" s="30">
        <v>30.88</v>
      </c>
      <c r="H97" s="44">
        <f>SUM(I97:K97)-G97</f>
        <v>0</v>
      </c>
      <c r="I97" s="27">
        <v>0.209</v>
      </c>
      <c r="J97" s="27">
        <v>30.671</v>
      </c>
    </row>
    <row r="98" spans="1:10" ht="15.75">
      <c r="A98" s="17" t="s">
        <v>42</v>
      </c>
      <c r="B98" s="51">
        <v>45</v>
      </c>
      <c r="C98" s="28">
        <v>21.585</v>
      </c>
      <c r="D98" s="29">
        <v>22.771</v>
      </c>
      <c r="E98" s="41">
        <v>1.259</v>
      </c>
      <c r="F98" s="41">
        <v>19.884</v>
      </c>
      <c r="G98" s="30">
        <v>0.442</v>
      </c>
      <c r="H98" s="45">
        <f>SUM(I98:K98)-G98</f>
        <v>0</v>
      </c>
      <c r="I98" s="27">
        <v>0.386</v>
      </c>
      <c r="J98" s="27">
        <v>0.056</v>
      </c>
    </row>
    <row r="99" spans="1:10" ht="15.75">
      <c r="A99" s="17" t="s">
        <v>37</v>
      </c>
      <c r="B99" s="51">
        <v>48</v>
      </c>
      <c r="C99" s="28">
        <v>15.428</v>
      </c>
      <c r="D99" s="29">
        <v>18.661</v>
      </c>
      <c r="E99" s="41">
        <v>13.432</v>
      </c>
      <c r="F99" s="41">
        <v>1.995</v>
      </c>
      <c r="G99" s="33">
        <v>0</v>
      </c>
      <c r="H99" s="18">
        <v>0</v>
      </c>
      <c r="I99" s="18">
        <v>0</v>
      </c>
      <c r="J99" s="18">
        <v>0</v>
      </c>
    </row>
    <row r="100" spans="1:10" ht="15.75">
      <c r="A100" s="17" t="s">
        <v>97</v>
      </c>
      <c r="B100" s="51">
        <v>19</v>
      </c>
      <c r="C100" s="28">
        <v>161.578</v>
      </c>
      <c r="D100" s="33">
        <v>0</v>
      </c>
      <c r="E100" s="18">
        <v>0</v>
      </c>
      <c r="F100" s="18">
        <v>0</v>
      </c>
      <c r="G100" s="30">
        <v>161.578</v>
      </c>
      <c r="H100" s="44">
        <f>SUM(I100:K100)-G100</f>
        <v>0</v>
      </c>
      <c r="I100" s="27">
        <v>120.406</v>
      </c>
      <c r="J100" s="27">
        <v>41.172</v>
      </c>
    </row>
    <row r="101" spans="1:10" ht="15.75">
      <c r="A101" s="17" t="s">
        <v>98</v>
      </c>
      <c r="B101" s="51">
        <v>27</v>
      </c>
      <c r="C101" s="28">
        <v>91.589</v>
      </c>
      <c r="D101" s="29">
        <v>0</v>
      </c>
      <c r="E101" s="18">
        <v>0</v>
      </c>
      <c r="F101" s="18">
        <v>0</v>
      </c>
      <c r="G101" s="30">
        <v>91.589</v>
      </c>
      <c r="H101" s="44">
        <f>SUM(I101:K101)-G101</f>
        <v>-0.0010000000000047748</v>
      </c>
      <c r="I101" s="27">
        <v>61.596</v>
      </c>
      <c r="J101" s="27">
        <v>29.992</v>
      </c>
    </row>
    <row r="102" spans="1:10" ht="15.75">
      <c r="A102" s="17" t="s">
        <v>38</v>
      </c>
      <c r="B102" s="51">
        <v>75</v>
      </c>
      <c r="C102" s="28">
        <v>2.55</v>
      </c>
      <c r="D102" s="29">
        <v>4.261</v>
      </c>
      <c r="E102" s="41">
        <v>1.515</v>
      </c>
      <c r="F102" s="41">
        <v>1.025</v>
      </c>
      <c r="G102" s="29" t="s">
        <v>15</v>
      </c>
      <c r="H102" s="45" t="e">
        <f>SUM(I102:K102)-G102</f>
        <v>#VALUE!</v>
      </c>
      <c r="I102" s="32" t="s">
        <v>15</v>
      </c>
      <c r="J102" s="27">
        <v>0</v>
      </c>
    </row>
    <row r="103" spans="1:11" ht="15.75">
      <c r="A103" s="20"/>
      <c r="B103" s="16"/>
      <c r="C103" s="20"/>
      <c r="D103" s="43"/>
      <c r="E103" s="42"/>
      <c r="F103" s="42"/>
      <c r="G103" s="43"/>
      <c r="H103" s="21"/>
      <c r="I103" s="12"/>
      <c r="J103" s="12"/>
      <c r="K103" s="19"/>
    </row>
    <row r="104" spans="1:11" ht="15.75">
      <c r="A104" s="13"/>
      <c r="B104" s="23"/>
      <c r="C104" s="13"/>
      <c r="D104" s="13"/>
      <c r="E104" s="13"/>
      <c r="F104" s="13"/>
      <c r="G104" s="13"/>
      <c r="H104" s="13"/>
      <c r="I104" s="19"/>
      <c r="J104" s="19"/>
      <c r="K104" s="19"/>
    </row>
    <row r="105" spans="1:8" ht="15.75">
      <c r="A105" s="2" t="s">
        <v>115</v>
      </c>
      <c r="B105" s="2"/>
      <c r="C105" s="2"/>
      <c r="D105" s="5"/>
      <c r="E105" s="5"/>
      <c r="F105" s="5"/>
      <c r="G105" s="5"/>
      <c r="H105" s="5"/>
    </row>
    <row r="106" spans="1:8" ht="15.75">
      <c r="A106" s="2" t="s">
        <v>114</v>
      </c>
      <c r="B106" s="2"/>
      <c r="C106" s="2"/>
      <c r="D106" s="5"/>
      <c r="E106" s="5"/>
      <c r="F106" s="5"/>
      <c r="G106" s="5"/>
      <c r="H106" s="5"/>
    </row>
    <row r="107" spans="1:8" ht="15.75">
      <c r="A107" s="2" t="s">
        <v>112</v>
      </c>
      <c r="B107" s="2"/>
      <c r="C107" s="2"/>
      <c r="D107" s="5"/>
      <c r="E107" s="5"/>
      <c r="F107" s="5"/>
      <c r="G107" s="5"/>
      <c r="H107" s="5"/>
    </row>
    <row r="108" spans="1:8" ht="15.75">
      <c r="A108" s="2"/>
      <c r="B108" s="2"/>
      <c r="C108" s="2"/>
      <c r="D108" s="5"/>
      <c r="E108" s="5"/>
      <c r="F108" s="5"/>
      <c r="G108" s="5"/>
      <c r="H108" s="5"/>
    </row>
    <row r="109" spans="1:8" ht="15.75">
      <c r="A109" s="2"/>
      <c r="B109" s="2"/>
      <c r="C109" s="2"/>
      <c r="D109" s="5"/>
      <c r="E109" s="5"/>
      <c r="F109" s="5"/>
      <c r="G109" s="5"/>
      <c r="H109" s="5"/>
    </row>
    <row r="110" spans="1:8" ht="15.75">
      <c r="A110" s="25"/>
      <c r="B110" s="2"/>
      <c r="C110" s="2"/>
      <c r="D110" s="5"/>
      <c r="E110" s="5"/>
      <c r="F110" s="5"/>
      <c r="G110" s="5"/>
      <c r="H110" s="5"/>
    </row>
    <row r="111" spans="1:8" ht="15.75">
      <c r="A111" s="2"/>
      <c r="B111" s="2"/>
      <c r="C111" s="2"/>
      <c r="D111" s="5"/>
      <c r="E111" s="5"/>
      <c r="F111" s="5"/>
      <c r="G111" s="5"/>
      <c r="H111" s="5"/>
    </row>
    <row r="112" spans="1:8" ht="15.75">
      <c r="A112" s="2"/>
      <c r="B112" s="2"/>
      <c r="C112" s="2"/>
      <c r="D112" s="5"/>
      <c r="E112" s="5"/>
      <c r="F112" s="5"/>
      <c r="G112" s="5"/>
      <c r="H112" s="5"/>
    </row>
    <row r="113" spans="1:8" ht="15.75">
      <c r="A113" s="2"/>
      <c r="B113" s="2"/>
      <c r="C113" s="2"/>
      <c r="D113" s="5"/>
      <c r="E113" s="5"/>
      <c r="F113" s="5"/>
      <c r="G113" s="5"/>
      <c r="H113" s="5"/>
    </row>
    <row r="114" spans="1:8" ht="15.75">
      <c r="A114" s="2"/>
      <c r="B114" s="2"/>
      <c r="C114" s="2"/>
      <c r="D114" s="5"/>
      <c r="E114" s="5"/>
      <c r="F114" s="5"/>
      <c r="G114" s="5"/>
      <c r="H114" s="5"/>
    </row>
    <row r="115" spans="1:8" ht="15.75">
      <c r="A115" s="2"/>
      <c r="B115" s="2"/>
      <c r="C115" s="2"/>
      <c r="D115" s="5"/>
      <c r="E115" s="5"/>
      <c r="F115" s="5"/>
      <c r="G115" s="5"/>
      <c r="H115" s="5"/>
    </row>
    <row r="116" spans="1:8" ht="15.75">
      <c r="A116" s="2"/>
      <c r="B116" s="2"/>
      <c r="C116" s="2"/>
      <c r="D116" s="5"/>
      <c r="E116" s="5"/>
      <c r="F116" s="5"/>
      <c r="G116" s="5"/>
      <c r="H116" s="5"/>
    </row>
    <row r="117" spans="1:8" ht="15.75">
      <c r="A117" s="2"/>
      <c r="B117" s="2"/>
      <c r="C117" s="2"/>
      <c r="D117" s="5"/>
      <c r="E117" s="5"/>
      <c r="F117" s="5"/>
      <c r="G117" s="5"/>
      <c r="H117" s="5"/>
    </row>
    <row r="118" spans="1:8" ht="15.75">
      <c r="A118" s="2"/>
      <c r="B118" s="2"/>
      <c r="C118" s="2"/>
      <c r="D118" s="5"/>
      <c r="E118" s="5"/>
      <c r="F118" s="5"/>
      <c r="G118" s="5"/>
      <c r="H118" s="5"/>
    </row>
    <row r="119" spans="2:8" ht="15.75" customHeight="1">
      <c r="B119" s="2"/>
      <c r="C119" s="2"/>
      <c r="D119" s="5"/>
      <c r="E119" s="5"/>
      <c r="F119" s="5"/>
      <c r="G119" s="5"/>
      <c r="H119" s="5"/>
    </row>
    <row r="120" spans="2:8" ht="15.75">
      <c r="B120" s="2"/>
      <c r="C120" s="2"/>
      <c r="D120" s="5"/>
      <c r="E120" s="5"/>
      <c r="F120" s="5"/>
      <c r="G120" s="5"/>
      <c r="H120" s="5"/>
    </row>
    <row r="121" spans="2:8" ht="15.75">
      <c r="B121" s="2"/>
      <c r="C121" s="2"/>
      <c r="D121" s="5"/>
      <c r="E121" s="5"/>
      <c r="F121" s="5"/>
      <c r="G121" s="5"/>
      <c r="H121" s="5"/>
    </row>
    <row r="122" spans="1:8" ht="15.75">
      <c r="A122" s="2"/>
      <c r="B122" s="2"/>
      <c r="C122" s="2"/>
      <c r="D122" s="5"/>
      <c r="E122" s="5"/>
      <c r="F122" s="5"/>
      <c r="G122" s="5"/>
      <c r="H122" s="5"/>
    </row>
    <row r="123" spans="1:8" ht="15.75">
      <c r="A123" s="2"/>
      <c r="B123" s="2"/>
      <c r="C123" s="2"/>
      <c r="D123" s="5"/>
      <c r="E123" s="5"/>
      <c r="F123" s="5"/>
      <c r="G123" s="5"/>
      <c r="H123" s="5"/>
    </row>
    <row r="124" spans="1:8" ht="15.75">
      <c r="A124" s="2"/>
      <c r="B124" s="2"/>
      <c r="C124" s="2"/>
      <c r="D124" s="5"/>
      <c r="E124" s="5"/>
      <c r="F124" s="5"/>
      <c r="G124" s="5"/>
      <c r="H124" s="5"/>
    </row>
    <row r="125" spans="1:8" ht="15.75">
      <c r="A125" s="2"/>
      <c r="B125" s="2"/>
      <c r="C125" s="2"/>
      <c r="D125" s="5"/>
      <c r="E125" s="5"/>
      <c r="F125" s="5"/>
      <c r="G125" s="5"/>
      <c r="H125" s="5"/>
    </row>
    <row r="126" spans="1:8" ht="15.75">
      <c r="A126" s="2"/>
      <c r="B126" s="2"/>
      <c r="C126" s="2"/>
      <c r="D126" s="5"/>
      <c r="E126" s="5"/>
      <c r="F126" s="5"/>
      <c r="G126" s="5"/>
      <c r="H126" s="5"/>
    </row>
    <row r="127" spans="1:8" ht="15.75">
      <c r="A127" s="2"/>
      <c r="B127" s="2"/>
      <c r="C127" s="2"/>
      <c r="D127" s="5"/>
      <c r="E127" s="5"/>
      <c r="F127" s="5"/>
      <c r="G127" s="5"/>
      <c r="H127" s="5"/>
    </row>
    <row r="128" spans="1:8" ht="15.75">
      <c r="A128" s="2"/>
      <c r="B128" s="2"/>
      <c r="C128" s="2"/>
      <c r="D128" s="5"/>
      <c r="E128" s="5"/>
      <c r="F128" s="5"/>
      <c r="G128" s="5"/>
      <c r="H128" s="5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</sheetData>
  <mergeCells count="3">
    <mergeCell ref="D5:F7"/>
    <mergeCell ref="D8:D11"/>
    <mergeCell ref="G5:J7"/>
  </mergeCells>
  <hyperlinks>
    <hyperlink ref="A3" location="Notes!A1" display="[See Notes]"/>
  </hyperlinks>
  <printOptions/>
  <pageMargins left="0.75" right="0.75" top="1" bottom="1" header="0.5" footer="0.5"/>
  <pageSetup fitToHeight="2" fitToWidth="1" horizontalDpi="600" verticalDpi="600" orientation="portrait" paperSize="17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="75" zoomScaleNormal="75" workbookViewId="0" topLeftCell="A1">
      <selection activeCell="A2" sqref="A2"/>
    </sheetView>
  </sheetViews>
  <sheetFormatPr defaultColWidth="8.796875" defaultRowHeight="15.75"/>
  <cols>
    <col min="1" max="1" width="37.796875" style="3" customWidth="1"/>
    <col min="2" max="2" width="16.69921875" style="3" customWidth="1"/>
    <col min="3" max="3" width="12.796875" style="3" customWidth="1"/>
    <col min="4" max="4" width="14.19921875" style="3" customWidth="1"/>
    <col min="5" max="5" width="16.8984375" style="3" customWidth="1"/>
    <col min="6" max="6" width="22" style="3" customWidth="1"/>
    <col min="7" max="7" width="16.59765625" style="3" customWidth="1"/>
    <col min="8" max="8" width="16.59765625" style="3" hidden="1" customWidth="1"/>
    <col min="9" max="9" width="13.69921875" style="3" customWidth="1"/>
    <col min="10" max="10" width="12.19921875" style="3" hidden="1" customWidth="1"/>
    <col min="11" max="16384" width="9.69921875" style="3" customWidth="1"/>
  </cols>
  <sheetData>
    <row r="1" spans="1:8" s="34" customFormat="1" ht="16.5">
      <c r="A1" s="2" t="s">
        <v>113</v>
      </c>
      <c r="B1" s="1"/>
      <c r="C1" s="1"/>
      <c r="D1" s="1"/>
      <c r="E1" s="1"/>
      <c r="F1" s="1"/>
      <c r="G1" s="1"/>
      <c r="H1" s="1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.75">
      <c r="A3" s="62" t="s">
        <v>117</v>
      </c>
      <c r="B3" s="2"/>
      <c r="C3" s="2"/>
      <c r="D3" s="2"/>
      <c r="E3" s="2"/>
      <c r="F3" s="2"/>
      <c r="G3" s="2"/>
      <c r="H3" s="2"/>
    </row>
    <row r="4" spans="2:8" ht="15.75">
      <c r="B4" s="2"/>
      <c r="C4" s="2"/>
      <c r="D4" s="2"/>
      <c r="E4" s="2"/>
      <c r="F4" s="2"/>
      <c r="G4" s="2"/>
      <c r="H4" s="2"/>
    </row>
    <row r="5" spans="1:8" ht="15.75">
      <c r="A5" s="3" t="s">
        <v>118</v>
      </c>
      <c r="B5" s="2"/>
      <c r="C5" s="2"/>
      <c r="D5" s="2"/>
      <c r="E5" s="2"/>
      <c r="F5" s="2"/>
      <c r="G5" s="2"/>
      <c r="H5" s="2"/>
    </row>
    <row r="6" spans="1:8" ht="16.5">
      <c r="A6" s="2" t="s">
        <v>109</v>
      </c>
      <c r="B6" s="2"/>
      <c r="C6" s="2"/>
      <c r="D6" s="2"/>
      <c r="E6" s="2"/>
      <c r="F6" s="2"/>
      <c r="G6" s="2"/>
      <c r="H6" s="2"/>
    </row>
    <row r="7" spans="1:8" ht="16.5">
      <c r="A7" s="2" t="s">
        <v>110</v>
      </c>
      <c r="B7" s="2"/>
      <c r="C7" s="2"/>
      <c r="D7" s="2"/>
      <c r="E7" s="2"/>
      <c r="F7" s="2"/>
      <c r="G7" s="2"/>
      <c r="H7" s="2"/>
    </row>
    <row r="8" spans="1:8" ht="15.75">
      <c r="A8" s="2" t="s">
        <v>20</v>
      </c>
      <c r="B8" s="2"/>
      <c r="C8" s="2"/>
      <c r="D8" s="2"/>
      <c r="E8" s="2"/>
      <c r="F8" s="2"/>
      <c r="G8" s="2"/>
      <c r="H8" s="2"/>
    </row>
    <row r="9" spans="1:8" ht="15.75">
      <c r="A9" s="2" t="s">
        <v>99</v>
      </c>
      <c r="B9" s="2"/>
      <c r="C9" s="2"/>
      <c r="D9" s="2"/>
      <c r="E9" s="2"/>
      <c r="F9" s="2"/>
      <c r="G9" s="2"/>
      <c r="H9" s="2"/>
    </row>
    <row r="10" spans="1:11" ht="15.75">
      <c r="A10" s="13"/>
      <c r="B10" s="23"/>
      <c r="C10" s="13"/>
      <c r="D10" s="13"/>
      <c r="E10" s="13"/>
      <c r="F10" s="13"/>
      <c r="G10" s="13"/>
      <c r="H10" s="13"/>
      <c r="I10" s="19"/>
      <c r="J10" s="19"/>
      <c r="K10" s="19"/>
    </row>
    <row r="11" spans="1:11" ht="15.75">
      <c r="A11" s="22" t="s">
        <v>6</v>
      </c>
      <c r="B11" s="22"/>
      <c r="C11" s="13"/>
      <c r="D11" s="13"/>
      <c r="E11" s="13"/>
      <c r="F11" s="13"/>
      <c r="G11" s="13"/>
      <c r="H11" s="13"/>
      <c r="I11" s="19"/>
      <c r="J11" s="31"/>
      <c r="K11" s="19"/>
    </row>
    <row r="12" spans="1:11" ht="15.75">
      <c r="A12" s="24" t="s">
        <v>5</v>
      </c>
      <c r="B12" s="7"/>
      <c r="C12" s="7"/>
      <c r="D12" s="18"/>
      <c r="E12" s="18"/>
      <c r="F12" s="18"/>
      <c r="G12" s="18"/>
      <c r="H12" s="18"/>
      <c r="I12" s="19"/>
      <c r="J12" s="19"/>
      <c r="K12" s="19"/>
    </row>
    <row r="13" spans="1:11" ht="15.75">
      <c r="A13" s="7" t="s">
        <v>111</v>
      </c>
      <c r="B13" s="7"/>
      <c r="C13" s="7"/>
      <c r="D13" s="18"/>
      <c r="E13" s="18"/>
      <c r="F13" s="18"/>
      <c r="G13" s="18"/>
      <c r="H13" s="18"/>
      <c r="I13" s="19"/>
      <c r="J13" s="19"/>
      <c r="K13" s="19"/>
    </row>
    <row r="14" spans="1:11" ht="15.75">
      <c r="A14" s="7"/>
      <c r="B14" s="17"/>
      <c r="C14" s="7"/>
      <c r="D14" s="18"/>
      <c r="E14" s="18"/>
      <c r="F14" s="18"/>
      <c r="G14" s="18"/>
      <c r="H14" s="18"/>
      <c r="I14" s="19"/>
      <c r="J14" s="19"/>
      <c r="K14" s="19"/>
    </row>
    <row r="15" spans="1:11" ht="15.75">
      <c r="A15" s="7" t="s">
        <v>18</v>
      </c>
      <c r="B15" s="17"/>
      <c r="C15" s="7"/>
      <c r="D15" s="18"/>
      <c r="E15" s="18"/>
      <c r="F15" s="18"/>
      <c r="G15" s="18"/>
      <c r="H15" s="18"/>
      <c r="I15" s="19"/>
      <c r="J15" s="19"/>
      <c r="K15" s="19"/>
    </row>
    <row r="16" spans="1:11" ht="15.75">
      <c r="A16" s="17" t="s">
        <v>19</v>
      </c>
      <c r="B16" s="17"/>
      <c r="C16" s="7"/>
      <c r="D16" s="18"/>
      <c r="E16" s="18"/>
      <c r="F16" s="18"/>
      <c r="G16" s="18"/>
      <c r="H16" s="18"/>
      <c r="I16" s="19"/>
      <c r="J16" s="19"/>
      <c r="K16" s="19"/>
    </row>
    <row r="17" spans="1:8" ht="15.75">
      <c r="A17" s="2"/>
      <c r="B17" s="2"/>
      <c r="C17" s="2"/>
      <c r="D17" s="5"/>
      <c r="E17" s="5"/>
      <c r="F17" s="5"/>
      <c r="G17" s="5"/>
      <c r="H17" s="5"/>
    </row>
    <row r="18" spans="1:8" ht="15.75">
      <c r="A18" s="2" t="s">
        <v>115</v>
      </c>
      <c r="B18" s="2"/>
      <c r="C18" s="2"/>
      <c r="D18" s="5"/>
      <c r="E18" s="5"/>
      <c r="F18" s="5"/>
      <c r="G18" s="5"/>
      <c r="H18" s="5"/>
    </row>
    <row r="19" spans="1:8" ht="15.75">
      <c r="A19" s="2" t="s">
        <v>114</v>
      </c>
      <c r="B19" s="2"/>
      <c r="C19" s="2"/>
      <c r="D19" s="5"/>
      <c r="E19" s="5"/>
      <c r="F19" s="5"/>
      <c r="G19" s="5"/>
      <c r="H19" s="5"/>
    </row>
    <row r="20" spans="1:8" ht="15.75">
      <c r="A20" s="2" t="s">
        <v>112</v>
      </c>
      <c r="B20" s="2"/>
      <c r="C20" s="2"/>
      <c r="D20" s="5"/>
      <c r="E20" s="5"/>
      <c r="F20" s="5"/>
      <c r="G20" s="5"/>
      <c r="H20" s="5"/>
    </row>
    <row r="21" spans="1:8" ht="15.75">
      <c r="A21" s="2"/>
      <c r="B21" s="2"/>
      <c r="C21" s="2"/>
      <c r="D21" s="5"/>
      <c r="E21" s="5"/>
      <c r="F21" s="5"/>
      <c r="G21" s="5"/>
      <c r="H21" s="5"/>
    </row>
    <row r="22" spans="1:8" ht="15.75">
      <c r="A22" s="2" t="s">
        <v>123</v>
      </c>
      <c r="B22" s="2"/>
      <c r="C22" s="2"/>
      <c r="D22" s="5"/>
      <c r="E22" s="5"/>
      <c r="F22" s="5"/>
      <c r="G22" s="5"/>
      <c r="H22" s="5"/>
    </row>
    <row r="23" spans="1:8" ht="15.75">
      <c r="A23" s="63" t="s">
        <v>4</v>
      </c>
      <c r="B23" s="2"/>
      <c r="C23" s="2"/>
      <c r="D23" s="5"/>
      <c r="E23" s="5"/>
      <c r="F23" s="5"/>
      <c r="G23" s="5"/>
      <c r="H23" s="5"/>
    </row>
    <row r="24" spans="1:8" ht="15.75">
      <c r="A24" s="2"/>
      <c r="B24" s="2"/>
      <c r="C24" s="2"/>
      <c r="D24" s="5"/>
      <c r="E24" s="5"/>
      <c r="F24" s="5"/>
      <c r="G24" s="5"/>
      <c r="H24" s="5"/>
    </row>
    <row r="25" spans="1:8" ht="15.75">
      <c r="A25" s="2"/>
      <c r="B25" s="2"/>
      <c r="C25" s="2"/>
      <c r="D25" s="5"/>
      <c r="E25" s="5"/>
      <c r="F25" s="5"/>
      <c r="G25" s="5"/>
      <c r="H25" s="5"/>
    </row>
    <row r="26" spans="1:8" ht="15.75">
      <c r="A26" s="2"/>
      <c r="B26" s="2"/>
      <c r="C26" s="2"/>
      <c r="D26" s="5"/>
      <c r="E26" s="5"/>
      <c r="F26" s="5"/>
      <c r="G26" s="5"/>
      <c r="H26" s="5"/>
    </row>
    <row r="27" spans="1:8" ht="15.75">
      <c r="A27" s="2"/>
      <c r="B27" s="2"/>
      <c r="C27" s="2"/>
      <c r="D27" s="5"/>
      <c r="E27" s="5"/>
      <c r="F27" s="5"/>
      <c r="G27" s="5"/>
      <c r="H27" s="5"/>
    </row>
    <row r="28" spans="1:8" ht="15.75">
      <c r="A28" s="2"/>
      <c r="B28" s="2"/>
      <c r="C28" s="2"/>
      <c r="D28" s="5"/>
      <c r="E28" s="5"/>
      <c r="F28" s="5"/>
      <c r="G28" s="5"/>
      <c r="H28" s="5"/>
    </row>
    <row r="29" spans="1:8" ht="15.75">
      <c r="A29" s="2"/>
      <c r="B29" s="2"/>
      <c r="C29" s="2"/>
      <c r="D29" s="5"/>
      <c r="E29" s="5"/>
      <c r="F29" s="5"/>
      <c r="G29" s="5"/>
      <c r="H29" s="5"/>
    </row>
    <row r="30" spans="1:8" ht="15.75">
      <c r="A30" s="2"/>
      <c r="B30" s="2"/>
      <c r="C30" s="2"/>
      <c r="D30" s="5"/>
      <c r="E30" s="5"/>
      <c r="F30" s="5"/>
      <c r="G30" s="5"/>
      <c r="H30" s="5"/>
    </row>
    <row r="31" spans="1:8" ht="15.75">
      <c r="A31" s="2"/>
      <c r="B31" s="2"/>
      <c r="C31" s="2"/>
      <c r="D31" s="5"/>
      <c r="E31" s="5"/>
      <c r="F31" s="5"/>
      <c r="G31" s="5"/>
      <c r="H31" s="5"/>
    </row>
    <row r="32" spans="2:8" ht="15.75" customHeight="1">
      <c r="B32" s="2"/>
      <c r="C32" s="2"/>
      <c r="D32" s="5"/>
      <c r="E32" s="5"/>
      <c r="F32" s="5"/>
      <c r="G32" s="5"/>
      <c r="H32" s="5"/>
    </row>
    <row r="33" spans="2:8" ht="15.75">
      <c r="B33" s="2"/>
      <c r="C33" s="2"/>
      <c r="D33" s="5"/>
      <c r="E33" s="5"/>
      <c r="F33" s="5"/>
      <c r="G33" s="5"/>
      <c r="H33" s="5"/>
    </row>
    <row r="34" spans="2:8" ht="15.75">
      <c r="B34" s="2"/>
      <c r="C34" s="2"/>
      <c r="D34" s="5"/>
      <c r="E34" s="5"/>
      <c r="F34" s="5"/>
      <c r="G34" s="5"/>
      <c r="H34" s="5"/>
    </row>
    <row r="35" spans="1:8" ht="15.75">
      <c r="A35" s="2"/>
      <c r="B35" s="2"/>
      <c r="C35" s="2"/>
      <c r="D35" s="5"/>
      <c r="E35" s="5"/>
      <c r="F35" s="5"/>
      <c r="G35" s="5"/>
      <c r="H35" s="5"/>
    </row>
    <row r="36" spans="1:8" ht="15.75">
      <c r="A36" s="2"/>
      <c r="B36" s="2"/>
      <c r="C36" s="2"/>
      <c r="D36" s="5"/>
      <c r="E36" s="5"/>
      <c r="F36" s="5"/>
      <c r="G36" s="5"/>
      <c r="H36" s="5"/>
    </row>
    <row r="37" spans="1:8" ht="15.75">
      <c r="A37" s="2"/>
      <c r="B37" s="2"/>
      <c r="C37" s="2"/>
      <c r="D37" s="5"/>
      <c r="E37" s="5"/>
      <c r="F37" s="5"/>
      <c r="G37" s="5"/>
      <c r="H37" s="5"/>
    </row>
    <row r="38" spans="1:8" ht="15.75">
      <c r="A38" s="2"/>
      <c r="B38" s="2"/>
      <c r="C38" s="2"/>
      <c r="D38" s="5"/>
      <c r="E38" s="5"/>
      <c r="F38" s="5"/>
      <c r="G38" s="5"/>
      <c r="H38" s="5"/>
    </row>
    <row r="39" spans="1:8" ht="15.75">
      <c r="A39" s="2"/>
      <c r="B39" s="2"/>
      <c r="C39" s="2"/>
      <c r="D39" s="5"/>
      <c r="E39" s="5"/>
      <c r="F39" s="5"/>
      <c r="G39" s="5"/>
      <c r="H39" s="5"/>
    </row>
    <row r="40" spans="1:8" ht="15.75">
      <c r="A40" s="2"/>
      <c r="B40" s="2"/>
      <c r="C40" s="2"/>
      <c r="D40" s="5"/>
      <c r="E40" s="5"/>
      <c r="F40" s="5"/>
      <c r="G40" s="5"/>
      <c r="H40" s="5"/>
    </row>
    <row r="41" spans="1:8" ht="15.75">
      <c r="A41" s="2"/>
      <c r="B41" s="2"/>
      <c r="C41" s="2"/>
      <c r="D41" s="5"/>
      <c r="E41" s="5"/>
      <c r="F41" s="5"/>
      <c r="G41" s="5"/>
      <c r="H41" s="5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 ht="15.75">
      <c r="A44" s="2"/>
      <c r="B44" s="2"/>
      <c r="C44" s="2"/>
      <c r="D44" s="2"/>
      <c r="E44" s="2"/>
      <c r="F44" s="2"/>
      <c r="G44" s="2"/>
      <c r="H44" s="2"/>
    </row>
    <row r="45" spans="1:8" ht="15.75">
      <c r="A45" s="2"/>
      <c r="B45" s="2"/>
      <c r="C45" s="2"/>
      <c r="D45" s="2"/>
      <c r="E45" s="2"/>
      <c r="F45" s="2"/>
      <c r="G45" s="2"/>
      <c r="H45" s="2"/>
    </row>
    <row r="46" spans="1:8" ht="15.75">
      <c r="A46" s="2"/>
      <c r="B46" s="2"/>
      <c r="C46" s="2"/>
      <c r="D46" s="2"/>
      <c r="E46" s="2"/>
      <c r="F46" s="2"/>
      <c r="G46" s="2"/>
      <c r="H46" s="2"/>
    </row>
    <row r="47" spans="1:8" ht="15.75">
      <c r="A47" s="2"/>
      <c r="B47" s="2"/>
      <c r="C47" s="2"/>
      <c r="D47" s="2"/>
      <c r="E47" s="2"/>
      <c r="F47" s="2"/>
      <c r="G47" s="2"/>
      <c r="H47" s="2"/>
    </row>
  </sheetData>
  <hyperlinks>
    <hyperlink ref="A23" r:id="rId1" display="http://www.iwr.usace.army.mil/ndc/wcsc/wcsc.htm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U.S. Ports/Waterways by Container Traffic</dc:title>
  <dc:subject/>
  <dc:creator>US Census Bureau</dc:creator>
  <cp:keywords/>
  <dc:description/>
  <cp:lastModifiedBy> </cp:lastModifiedBy>
  <cp:lastPrinted>2007-07-23T13:33:20Z</cp:lastPrinted>
  <dcterms:created xsi:type="dcterms:W3CDTF">2004-09-20T14:34:05Z</dcterms:created>
  <dcterms:modified xsi:type="dcterms:W3CDTF">2007-11-24T16:05:35Z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