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5970" windowHeight="6735" activeTab="0"/>
  </bookViews>
  <sheets>
    <sheet name="Most Recent Data" sheetId="1" r:id="rId1"/>
    <sheet name="Notes" sheetId="2" r:id="rId2"/>
    <sheet name="2004" sheetId="3" r:id="rId3"/>
  </sheets>
  <definedNames>
    <definedName name="family" localSheetId="1">'Notes'!$A$68</definedName>
    <definedName name="INTERNET">'Most Recent Data'!$A$70:$A$70</definedName>
    <definedName name="_xlnm.Print_Area" localSheetId="0">'Most Recent Data'!$A$1:$Z$72</definedName>
    <definedName name="SOURCE">'Most Recent Data'!$A$65:$A$69</definedName>
    <definedName name="TERMS">'Most Recent Data'!#REF!</definedName>
    <definedName name="TITLE">'Most Recent Data'!$A$1:$A$1</definedName>
  </definedNames>
  <calcPr fullCalcOnLoad="1"/>
</workbook>
</file>

<file path=xl/sharedStrings.xml><?xml version="1.0" encoding="utf-8"?>
<sst xmlns="http://schemas.openxmlformats.org/spreadsheetml/2006/main" count="1507" uniqueCount="1261">
  <si>
    <t>State</t>
  </si>
  <si>
    <t xml:space="preserve">    United States</t>
  </si>
  <si>
    <t xml:space="preserve">  US</t>
  </si>
  <si>
    <t>00000</t>
  </si>
  <si>
    <t>00</t>
  </si>
  <si>
    <t>Alabama</t>
  </si>
  <si>
    <t>AL</t>
  </si>
  <si>
    <t>01000</t>
  </si>
  <si>
    <t>01</t>
  </si>
  <si>
    <t>Alaska</t>
  </si>
  <si>
    <t>AK</t>
  </si>
  <si>
    <t>02000</t>
  </si>
  <si>
    <t>02</t>
  </si>
  <si>
    <t>Arizona</t>
  </si>
  <si>
    <t>AZ</t>
  </si>
  <si>
    <t>04000</t>
  </si>
  <si>
    <t>04</t>
  </si>
  <si>
    <t>Arkansas</t>
  </si>
  <si>
    <t>AR</t>
  </si>
  <si>
    <t>05000</t>
  </si>
  <si>
    <t>05</t>
  </si>
  <si>
    <t>California</t>
  </si>
  <si>
    <t>CA</t>
  </si>
  <si>
    <t>06000</t>
  </si>
  <si>
    <t>06</t>
  </si>
  <si>
    <t>Colorado</t>
  </si>
  <si>
    <t>CO</t>
  </si>
  <si>
    <t>08000</t>
  </si>
  <si>
    <t>08</t>
  </si>
  <si>
    <t>Connecticut</t>
  </si>
  <si>
    <t>CT</t>
  </si>
  <si>
    <t>09000</t>
  </si>
  <si>
    <t>09</t>
  </si>
  <si>
    <t>Delaware</t>
  </si>
  <si>
    <t>DE</t>
  </si>
  <si>
    <t>10000</t>
  </si>
  <si>
    <t>10</t>
  </si>
  <si>
    <t>District of Columbia</t>
  </si>
  <si>
    <t>DC</t>
  </si>
  <si>
    <t>11000</t>
  </si>
  <si>
    <t>11</t>
  </si>
  <si>
    <t>Florida</t>
  </si>
  <si>
    <t>FL</t>
  </si>
  <si>
    <t>12000</t>
  </si>
  <si>
    <t>12</t>
  </si>
  <si>
    <t>Georgia</t>
  </si>
  <si>
    <t>GA</t>
  </si>
  <si>
    <t>13000</t>
  </si>
  <si>
    <t>13</t>
  </si>
  <si>
    <t>Hawaii</t>
  </si>
  <si>
    <t>HI</t>
  </si>
  <si>
    <t>15000</t>
  </si>
  <si>
    <t>15</t>
  </si>
  <si>
    <t>Idaho</t>
  </si>
  <si>
    <t>ID</t>
  </si>
  <si>
    <t>16000</t>
  </si>
  <si>
    <t>16</t>
  </si>
  <si>
    <t>Illinois</t>
  </si>
  <si>
    <t>IL</t>
  </si>
  <si>
    <t>17000</t>
  </si>
  <si>
    <t>17</t>
  </si>
  <si>
    <t>Indiana</t>
  </si>
  <si>
    <t>IN</t>
  </si>
  <si>
    <t>18000</t>
  </si>
  <si>
    <t>18</t>
  </si>
  <si>
    <t>Iowa</t>
  </si>
  <si>
    <t>IA</t>
  </si>
  <si>
    <t>19000</t>
  </si>
  <si>
    <t>19</t>
  </si>
  <si>
    <t>Kansas</t>
  </si>
  <si>
    <t>KS</t>
  </si>
  <si>
    <t>20000</t>
  </si>
  <si>
    <t>20</t>
  </si>
  <si>
    <t>Kentucky</t>
  </si>
  <si>
    <t>KY</t>
  </si>
  <si>
    <t>21000</t>
  </si>
  <si>
    <t>21</t>
  </si>
  <si>
    <t>Louisiana</t>
  </si>
  <si>
    <t>LA</t>
  </si>
  <si>
    <t>22000</t>
  </si>
  <si>
    <t>22</t>
  </si>
  <si>
    <t>Maine</t>
  </si>
  <si>
    <t>ME</t>
  </si>
  <si>
    <t>23000</t>
  </si>
  <si>
    <t>23</t>
  </si>
  <si>
    <t>Maryland</t>
  </si>
  <si>
    <t>MD</t>
  </si>
  <si>
    <t>24000</t>
  </si>
  <si>
    <t>24</t>
  </si>
  <si>
    <t>Massachusetts</t>
  </si>
  <si>
    <t>MA</t>
  </si>
  <si>
    <t>25000</t>
  </si>
  <si>
    <t>25</t>
  </si>
  <si>
    <t>Michigan</t>
  </si>
  <si>
    <t>MI</t>
  </si>
  <si>
    <t>26000</t>
  </si>
  <si>
    <t>26</t>
  </si>
  <si>
    <t>Minnesota</t>
  </si>
  <si>
    <t>MN</t>
  </si>
  <si>
    <t>27000</t>
  </si>
  <si>
    <t>27</t>
  </si>
  <si>
    <t>Mississippi</t>
  </si>
  <si>
    <t>MS</t>
  </si>
  <si>
    <t>28000</t>
  </si>
  <si>
    <t>28</t>
  </si>
  <si>
    <t>Missouri</t>
  </si>
  <si>
    <t>MO</t>
  </si>
  <si>
    <t>29000</t>
  </si>
  <si>
    <t>29</t>
  </si>
  <si>
    <t>Montana</t>
  </si>
  <si>
    <t>MT</t>
  </si>
  <si>
    <t>30000</t>
  </si>
  <si>
    <t>30</t>
  </si>
  <si>
    <t>Nebraska</t>
  </si>
  <si>
    <t>NE</t>
  </si>
  <si>
    <t>31000</t>
  </si>
  <si>
    <t>31</t>
  </si>
  <si>
    <t>Nevada</t>
  </si>
  <si>
    <t>NV</t>
  </si>
  <si>
    <t>32000</t>
  </si>
  <si>
    <t>32</t>
  </si>
  <si>
    <t>New Hampshire</t>
  </si>
  <si>
    <t>NH</t>
  </si>
  <si>
    <t>33000</t>
  </si>
  <si>
    <t>33</t>
  </si>
  <si>
    <t>New Jersey</t>
  </si>
  <si>
    <t>NJ</t>
  </si>
  <si>
    <t>34000</t>
  </si>
  <si>
    <t>34</t>
  </si>
  <si>
    <t>New Mexico</t>
  </si>
  <si>
    <t>NM</t>
  </si>
  <si>
    <t>35000</t>
  </si>
  <si>
    <t>35</t>
  </si>
  <si>
    <t>New York</t>
  </si>
  <si>
    <t>NY</t>
  </si>
  <si>
    <t>36000</t>
  </si>
  <si>
    <t>36</t>
  </si>
  <si>
    <t>North Carolina</t>
  </si>
  <si>
    <t>NC</t>
  </si>
  <si>
    <t>37000</t>
  </si>
  <si>
    <t>37</t>
  </si>
  <si>
    <t>North Dakota</t>
  </si>
  <si>
    <t>ND</t>
  </si>
  <si>
    <t>38000</t>
  </si>
  <si>
    <t>38</t>
  </si>
  <si>
    <t>Ohio</t>
  </si>
  <si>
    <t>OH</t>
  </si>
  <si>
    <t>39000</t>
  </si>
  <si>
    <t>39</t>
  </si>
  <si>
    <t>Oklahoma</t>
  </si>
  <si>
    <t>OK</t>
  </si>
  <si>
    <t>40000</t>
  </si>
  <si>
    <t>40</t>
  </si>
  <si>
    <t>Oregon</t>
  </si>
  <si>
    <t>OR</t>
  </si>
  <si>
    <t>41000</t>
  </si>
  <si>
    <t>41</t>
  </si>
  <si>
    <t>Pennsylvania</t>
  </si>
  <si>
    <t>PA</t>
  </si>
  <si>
    <t>42000</t>
  </si>
  <si>
    <t>42</t>
  </si>
  <si>
    <t>Rhode Island</t>
  </si>
  <si>
    <t>RI</t>
  </si>
  <si>
    <t>44000</t>
  </si>
  <si>
    <t>44</t>
  </si>
  <si>
    <t>South Carolina</t>
  </si>
  <si>
    <t>SC</t>
  </si>
  <si>
    <t>45000</t>
  </si>
  <si>
    <t>45</t>
  </si>
  <si>
    <t>South Dakota</t>
  </si>
  <si>
    <t>SD</t>
  </si>
  <si>
    <t>46000</t>
  </si>
  <si>
    <t>46</t>
  </si>
  <si>
    <t>Tennessee</t>
  </si>
  <si>
    <t>TN</t>
  </si>
  <si>
    <t>47000</t>
  </si>
  <si>
    <t>47</t>
  </si>
  <si>
    <t>Texas</t>
  </si>
  <si>
    <t>TX</t>
  </si>
  <si>
    <t>48000</t>
  </si>
  <si>
    <t>48</t>
  </si>
  <si>
    <t>Utah</t>
  </si>
  <si>
    <t>UT</t>
  </si>
  <si>
    <t>49000</t>
  </si>
  <si>
    <t>49</t>
  </si>
  <si>
    <t>Vermont</t>
  </si>
  <si>
    <t>VT</t>
  </si>
  <si>
    <t>50000</t>
  </si>
  <si>
    <t>50</t>
  </si>
  <si>
    <t>Virginia</t>
  </si>
  <si>
    <t>VA</t>
  </si>
  <si>
    <t>51000</t>
  </si>
  <si>
    <t>51</t>
  </si>
  <si>
    <t>Washington</t>
  </si>
  <si>
    <t>WA</t>
  </si>
  <si>
    <t>53000</t>
  </si>
  <si>
    <t>53</t>
  </si>
  <si>
    <t>West Virginia</t>
  </si>
  <si>
    <t>WV</t>
  </si>
  <si>
    <t>54000</t>
  </si>
  <si>
    <t>54</t>
  </si>
  <si>
    <t>Wisconsin</t>
  </si>
  <si>
    <t>WI</t>
  </si>
  <si>
    <t>55000</t>
  </si>
  <si>
    <t>55</t>
  </si>
  <si>
    <t>Wyoming</t>
  </si>
  <si>
    <t>WY</t>
  </si>
  <si>
    <t>56000</t>
  </si>
  <si>
    <t>56</t>
  </si>
  <si>
    <t>Source: U.S. Census Bureau,</t>
  </si>
  <si>
    <t>Less than $10,000</t>
  </si>
  <si>
    <t>Less than $15,000</t>
  </si>
  <si>
    <t>Less than $15,000, total</t>
  </si>
  <si>
    <t>$10,000 to $14,999</t>
  </si>
  <si>
    <t>$15,000 to $24,999</t>
  </si>
  <si>
    <t>$25,000 to $34,999</t>
  </si>
  <si>
    <t>$35,000 to $49,999</t>
  </si>
  <si>
    <t>$50,000 to $74,999</t>
  </si>
  <si>
    <t>$75,000 to $99,999</t>
  </si>
  <si>
    <t>$100,000 and over</t>
  </si>
  <si>
    <t>$100,000 and over, total</t>
  </si>
  <si>
    <t>$100,000 to $149,999</t>
  </si>
  <si>
    <t>$150,000 to $199,999</t>
  </si>
  <si>
    <t>$200,000 and over, total</t>
  </si>
  <si>
    <t>http://www.census.gov/acs/www/SBasics/index.htm</t>
  </si>
  <si>
    <t>http://www.census.gov/acs/www/AdvMeth/index.htm</t>
  </si>
  <si>
    <t xml:space="preserve">and </t>
  </si>
  <si>
    <t>Number of  families</t>
  </si>
  <si>
    <t>Less than $25,000</t>
  </si>
  <si>
    <t>$Less than $25,000, total</t>
  </si>
  <si>
    <t>$25,000 to $49,000</t>
  </si>
  <si>
    <t>$25,000 to $49,999, total</t>
  </si>
  <si>
    <t>\&lt;http://www.census.gov/acs/www/Products/Profiles/Single/2003/ACS/index.htm\&gt; (revised 28 June 2005).</t>
  </si>
  <si>
    <t>INTERNET LINK</t>
  </si>
  <si>
    <t>http://www.census.gov/acs/www/</t>
  </si>
  <si>
    <t>[The American Community Survey universe is limited to the household population and excludes</t>
  </si>
  <si>
    <t>the population living in institutions, college dormitories, and other group quarters.</t>
  </si>
  <si>
    <t>Based on a sample and subject to sampling variability; see Appendix III and</t>
  </si>
  <si>
    <t>American Community Survey</t>
  </si>
  <si>
    <t>Universe, Frequency, and Types of Data:</t>
  </si>
  <si>
    <t>The American Community Survey (ACS) is a nationwide survey to obtain data about demographic, social, economic, and housing characteristics of people, households and housing units. The estimates published by the ACS for 2000-2003 are limited to the household population and exclude the population living in institutions, college dormitories, and other group quarters. For information on confidentiality protection, sampling error, nonsampling error, and definitions, go to the American Community Survey Web site &lt;www.census.gov/acs/www/&gt; and click on Using the Data.</t>
  </si>
  <si>
    <t>Type of Data Collection Operation:</t>
  </si>
  <si>
    <t>The sample for the ACS uses a two-stage stratified annual sample of approximately 829,000 housing units designed to measure socioeconomic and demographic characteristics of housing units and their occupants. The ACS samples housing units from the Master Address File (MAF). The first stage of sampling involves dividing the United States into primary sampling units (PSUs) —most of which comprise a metropolitan area, a large county, or a group of smaller counties. Every PSU falls within the boundary of a state. The PSUs are then grouped into strata on the basis of independent information, that is, information obtained from the decennial census.</t>
  </si>
  <si>
    <t>Data Collection and Imputation Procedures:</t>
  </si>
  <si>
    <t>The American Community Survey (ACS) is conducted every month on independent samples. Each housing unit in the independent monthly samples selected from all the survey sites is mailed a prenotice letter announcing the selection of the address to participate, a survey questionnaire package, and a reminder postcard.  These sample units receive a second (replacement) questionnaire package if the initial questionnaire has not been returned by a scheduled date.</t>
  </si>
  <si>
    <t xml:space="preserve">In the mail-out/mail-back sites, sample units for which a questionnaire is not returned in the mail and for which a telephone number is available are defined as the telephone nonresponse followup universe. Interviewers in the Census Bureau's telephone centers, using Computer Assisted Telephone Interviewing (CATI), attempt to contact and interview these mail nonresponse cases. </t>
  </si>
  <si>
    <t xml:space="preserve">Sample units from all sites that are still unresponsive two months after the mailing of the survey questionnaires and directly after the completion of the CATI operation are subsampled at a rate of 1 in 3. The selected nonresponse units are assigned to Field Representatives, who visit the units, verify their existence or declare them nonexistent, determine their occupancy status, and conduct interviews using Computer Assisted Personal Interviewing (CAPI). </t>
  </si>
  <si>
    <t>After data collection is completed, any remaining incomplete or inconsistent information was imputed during the final automated edit of the collected data. Imputations, or computer assignments of acceptable codes in place of unacceptable entries or blanks, were needed most often when an entry for a given item was lacking or when the information reported for a person or housing unit on that item was inconsistent with other information for that same person or housing unit. As in other surveys and previous censuses, the general procedure for changing unacceptable entries was to assign an entry for a person or housing unit that was consistent with entries for persons or housing units with similar characteristics. Assigning acceptable values in place of blanks or unacceptable entries enhances the usefulness of the data.</t>
  </si>
  <si>
    <t>Estimates of Sampling Error:</t>
  </si>
  <si>
    <t>The data in the ACS products are estimates of the actual figures that would have been obtained by interviewing the entire population using the same methodology. The estimates from the chosen sample also differ from other samples of housing units and persons within those housing units. Sampling error in data arises due to the use of probability sampling, which is necessary to ensure the integrity and representativeness of sample survey  results. The implementation of statistical sampling</t>
  </si>
  <si>
    <t>procedures provides the basis for the statistical analysis of sample data.</t>
  </si>
  <si>
    <t>Other (nonsampling) Errors:</t>
  </si>
  <si>
    <t>• Nonsampling Error -- In addition to sampling error, data users should realize that other types of errors may be introduced during any of the various complex operations used to collect and process survey data. For example, operations such as editing, reviewing, or keying data from questionnaires may introduce error into the estimates. These and other sources of error contribute to the nonsampling error component of the total error of</t>
  </si>
  <si>
    <t>• Standard Errors -- The standard error is a measure of the deviation of a sample estimate from the average of all possible samples. Sampling errors and some types of nonsampling errors are estimated by the standard error. The sample estimate and its estimated standard error permit the construction of interval estimates with a prescribed confidence that the interval includes the average result of all possible samples.</t>
  </si>
  <si>
    <t>Sources of Additional Material:</t>
  </si>
  <si>
    <t>U.S. Census Bureau, American Community Survey website available on Internet, &lt;http://www.census.gov/acs/www/index.html&gt;</t>
  </si>
  <si>
    <t>U.S. Census Bureau, American Community Survey Accuracy of the Data documents available on the Internet, &lt;http://www.census.gov/acs/www/UseData/Accuracy/Accuracy1.htm&gt;</t>
  </si>
  <si>
    <t>Income</t>
  </si>
  <si>
    <t>"Total income" is the sum of the amounts reported separately for wages, salary, commissions, bonuses, or tips; self-employment income from own nonfarm or farm businesses, including proprietorships and partnerships; interest, dividends, net rental income, royalty income, or income from estates and trusts; Social Security or Railroad Retirement income; Supplemental Security Income (SSI); any public assistance or welfare payments from the state or local welfare office; retirement, survivor, or disability pensions; and any other sources of income received regularly such as Veterans' (VA) payments, unemployment compensation, child support, or alimony.</t>
  </si>
  <si>
    <t>Median income</t>
  </si>
  <si>
    <t>The median income divides the income distribution into two equal groups, one having incomes above the median, and other having incomes below the median.</t>
  </si>
  <si>
    <t>Family</t>
  </si>
  <si>
    <t>A group of two or more people who reside together and who are related by birth, marriage, or adoption.</t>
  </si>
  <si>
    <t>* Federal Information Processing Standards (FIPS) Code</t>
  </si>
  <si>
    <t>Federal Information Processing Standards (FIPS) codes are assigned for a variety of geographic</t>
  </si>
  <si>
    <t>entities, including American Indian area, Alaska Native area, Hawaiian home land, congressional</t>
  </si>
  <si>
    <t>district, county, county subdivision, metropolitan area, place, and state. The structure, format,</t>
  </si>
  <si>
    <t>and meaning of FIPS codes used in U.S. Census Bureau data products appear in the appropriate</t>
  </si>
  <si>
    <t>technical documentation.</t>
  </si>
  <si>
    <t>The objective of FIPS codes is to improve the ability to use the data resources of the federal government</t>
  </si>
  <si>
    <t>and avoid unnecessary duplication and incompatibilities in the collection, processing,</t>
  </si>
  <si>
    <t>and dissemination of data. The FIPS codes and FIPS code documentation are available online at</t>
  </si>
  <si>
    <t>http://www.itl.nist.gov/fipspubs/index.htm. Further information about the FIPS 5-2, 6-4, and 9-1</t>
  </si>
  <si>
    <t>publications (states, counties, and congressional districts, respectively) is available from the Geographic</t>
  </si>
  <si>
    <t>Areas Branch, Geography Division, U.S. Census Bureau, Washington, DC 20233-7400, telephone</t>
  </si>
  <si>
    <t>301- 457-1099. Further information about the FIPS 55-DC3 publication (places, consolidated</t>
  </si>
  <si>
    <t>cities, county subdivisions, and noncensus locational entities) is available from the</t>
  </si>
  <si>
    <t>Geographic Names Office, National Mapping Division, U.S. Geological Survey, 523 National Center,</t>
  </si>
  <si>
    <t>Reston, VA 20192, telephone 703-648-4544.</t>
  </si>
  <si>
    <t>** United States Postal Service (USPS) Code</t>
  </si>
  <si>
    <t>United States Postal Service (USPS) codes for states are used in all decennial census data products.</t>
  </si>
  <si>
    <t>The codes are two-character alphabetic abbreviations. These codes are the same as the Federal</t>
  </si>
  <si>
    <t>Information Processing Standards two-character alphabetic abbreviations.</t>
  </si>
  <si>
    <t>$15,000 to $19,999</t>
  </si>
  <si>
    <t>$20,000 to $24,999</t>
  </si>
  <si>
    <t>$25,000 to $29,999</t>
  </si>
  <si>
    <t>$30,000 to $34,999</t>
  </si>
  <si>
    <t>$35,000 to $39,999</t>
  </si>
  <si>
    <t>$40,000 to $44,999</t>
  </si>
  <si>
    <t>$45,000 to $49,999</t>
  </si>
  <si>
    <t>$100,000 to $124,999</t>
  </si>
  <si>
    <t>$125,000 to $149,999</t>
  </si>
  <si>
    <t>73,885,953</t>
  </si>
  <si>
    <t>1,220,290</t>
  </si>
  <si>
    <t>156,309</t>
  </si>
  <si>
    <t>1,434,980</t>
  </si>
  <si>
    <t>745,795</t>
  </si>
  <si>
    <t>8,193,359</t>
  </si>
  <si>
    <t>1,187,252</t>
  </si>
  <si>
    <t>899,496</t>
  </si>
  <si>
    <t>207,817</t>
  </si>
  <si>
    <t>109,819</t>
  </si>
  <si>
    <t>4,475,033</t>
  </si>
  <si>
    <t>2,217,238</t>
  </si>
  <si>
    <t>295,350</t>
  </si>
  <si>
    <t>366,550</t>
  </si>
  <si>
    <t>3,096,322</t>
  </si>
  <si>
    <t>1,621,912</t>
  </si>
  <si>
    <t>773,898</t>
  </si>
  <si>
    <t>707,663</t>
  </si>
  <si>
    <t>1,142,281</t>
  </si>
  <si>
    <t>1,170,815</t>
  </si>
  <si>
    <t>349,902</t>
  </si>
  <si>
    <t>1,383,478</t>
  </si>
  <si>
    <t>1,565,568</t>
  </si>
  <si>
    <t>2,629,211</t>
  </si>
  <si>
    <t>1,363,340</t>
  </si>
  <si>
    <t>756,074</t>
  </si>
  <si>
    <t>1,537,309</t>
  </si>
  <si>
    <t>238,947</t>
  </si>
  <si>
    <t>449,933</t>
  </si>
  <si>
    <t>560,310</t>
  </si>
  <si>
    <t>332,472</t>
  </si>
  <si>
    <t>2,200,082</t>
  </si>
  <si>
    <t>459,803</t>
  </si>
  <si>
    <t>4,614,684</t>
  </si>
  <si>
    <t>2,280,086</t>
  </si>
  <si>
    <t>166,312</t>
  </si>
  <si>
    <t>3,003,551</t>
  </si>
  <si>
    <t>912,709</t>
  </si>
  <si>
    <t>919,188</t>
  </si>
  <si>
    <t>3,216,764</t>
  </si>
  <si>
    <t>267,908</t>
  </si>
  <si>
    <t>1,101,678</t>
  </si>
  <si>
    <t>196,481</t>
  </si>
  <si>
    <t>1,556,090</t>
  </si>
  <si>
    <t>5,482,591</t>
  </si>
  <si>
    <t>595,432</t>
  </si>
  <si>
    <t>162,020</t>
  </si>
  <si>
    <t>1,952,639</t>
  </si>
  <si>
    <t>1,566,251</t>
  </si>
  <si>
    <t>493,917</t>
  </si>
  <si>
    <t>1,417,606</t>
  </si>
  <si>
    <t>131,438</t>
  </si>
  <si>
    <t>4,053,670</t>
  </si>
  <si>
    <t>2,963,242</t>
  </si>
  <si>
    <t>3,509,905</t>
  </si>
  <si>
    <t>86,634</t>
  </si>
  <si>
    <t>71,431</t>
  </si>
  <si>
    <t>80,132</t>
  </si>
  <si>
    <t>4,221</t>
  </si>
  <si>
    <t>3,495</t>
  </si>
  <si>
    <t>4,825</t>
  </si>
  <si>
    <t>73,116</t>
  </si>
  <si>
    <t>63,829</t>
  </si>
  <si>
    <t>75,479</t>
  </si>
  <si>
    <t>58,759</t>
  </si>
  <si>
    <t>47,049</t>
  </si>
  <si>
    <t>49,230</t>
  </si>
  <si>
    <t>411,890</t>
  </si>
  <si>
    <t>313,504</t>
  </si>
  <si>
    <t>385,791</t>
  </si>
  <si>
    <t>63,837</t>
  </si>
  <si>
    <t>33,295</t>
  </si>
  <si>
    <t>42,479</t>
  </si>
  <si>
    <t>36,050</t>
  </si>
  <si>
    <t>18,240</t>
  </si>
  <si>
    <t>19,808</t>
  </si>
  <si>
    <t>8,492</t>
  </si>
  <si>
    <t>7,431</t>
  </si>
  <si>
    <t>7,195</t>
  </si>
  <si>
    <t>12,422</t>
  </si>
  <si>
    <t>5,029</t>
  </si>
  <si>
    <t>4,963</t>
  </si>
  <si>
    <t>220,387</t>
  </si>
  <si>
    <t>197,053</t>
  </si>
  <si>
    <t>235,525</t>
  </si>
  <si>
    <t>148,936</t>
  </si>
  <si>
    <t>104,268</t>
  </si>
  <si>
    <t>109,824</t>
  </si>
  <si>
    <t>12,089</t>
  </si>
  <si>
    <t>9,730</t>
  </si>
  <si>
    <t>8,417</t>
  </si>
  <si>
    <t>19,778</t>
  </si>
  <si>
    <t>17,189</t>
  </si>
  <si>
    <t>18,085</t>
  </si>
  <si>
    <t>156,043</t>
  </si>
  <si>
    <t>106,648</t>
  </si>
  <si>
    <t>128,583</t>
  </si>
  <si>
    <t>73,418</t>
  </si>
  <si>
    <t>43,857</t>
  </si>
  <si>
    <t>69,651</t>
  </si>
  <si>
    <t>28,446</t>
  </si>
  <si>
    <t>25,679</t>
  </si>
  <si>
    <t>33,122</t>
  </si>
  <si>
    <t>23,504</t>
  </si>
  <si>
    <t>22,027</t>
  </si>
  <si>
    <t>34,082</t>
  </si>
  <si>
    <t>89,496</t>
  </si>
  <si>
    <t>72,553</t>
  </si>
  <si>
    <t>74,223</t>
  </si>
  <si>
    <t>102,673</t>
  </si>
  <si>
    <t>61,672</t>
  </si>
  <si>
    <t>81,034</t>
  </si>
  <si>
    <t>23,493</t>
  </si>
  <si>
    <t>11,392</t>
  </si>
  <si>
    <t>14,108</t>
  </si>
  <si>
    <t>43,670</t>
  </si>
  <si>
    <t>30,418</t>
  </si>
  <si>
    <t>38,301</t>
  </si>
  <si>
    <t>67,552</t>
  </si>
  <si>
    <t>43,767</t>
  </si>
  <si>
    <t>53,467</t>
  </si>
  <si>
    <t>129,580</t>
  </si>
  <si>
    <t>96,351</t>
  </si>
  <si>
    <t>113,522</t>
  </si>
  <si>
    <t>37,907</t>
  </si>
  <si>
    <t>30,962</t>
  </si>
  <si>
    <t>42,648</t>
  </si>
  <si>
    <t>74,255</t>
  </si>
  <si>
    <t>53,823</t>
  </si>
  <si>
    <t>60,574</t>
  </si>
  <si>
    <t>79,323</t>
  </si>
  <si>
    <t>54,194</t>
  </si>
  <si>
    <t>74,373</t>
  </si>
  <si>
    <t>14,224</t>
  </si>
  <si>
    <t>10,871</t>
  </si>
  <si>
    <t>13,909</t>
  </si>
  <si>
    <t>18,416</t>
  </si>
  <si>
    <t>15,596</t>
  </si>
  <si>
    <t>19,347</t>
  </si>
  <si>
    <t>32,184</t>
  </si>
  <si>
    <t>14,958</t>
  </si>
  <si>
    <t>29,155</t>
  </si>
  <si>
    <t>11,723</t>
  </si>
  <si>
    <t>6,628</t>
  </si>
  <si>
    <t>10,825</t>
  </si>
  <si>
    <t>82,576</t>
  </si>
  <si>
    <t>52,024</t>
  </si>
  <si>
    <t>67,169</t>
  </si>
  <si>
    <t>35,161</t>
  </si>
  <si>
    <t>34,486</t>
  </si>
  <si>
    <t>33,248</t>
  </si>
  <si>
    <t>290,494</t>
  </si>
  <si>
    <t>185,680</t>
  </si>
  <si>
    <t>211,590</t>
  </si>
  <si>
    <t>144,493</t>
  </si>
  <si>
    <t>116,977</t>
  </si>
  <si>
    <t>149,523</t>
  </si>
  <si>
    <t>7,441</t>
  </si>
  <si>
    <t>5,950</t>
  </si>
  <si>
    <t>7,267</t>
  </si>
  <si>
    <t>181,723</t>
  </si>
  <si>
    <t>103,769</t>
  </si>
  <si>
    <t>134,967</t>
  </si>
  <si>
    <t>63,610</t>
  </si>
  <si>
    <t>50,237</t>
  </si>
  <si>
    <t>53,811</t>
  </si>
  <si>
    <t>50,946</t>
  </si>
  <si>
    <t>38,130</t>
  </si>
  <si>
    <t>42,261</t>
  </si>
  <si>
    <t>162,339</t>
  </si>
  <si>
    <t>120,345</t>
  </si>
  <si>
    <t>138,670</t>
  </si>
  <si>
    <t>16,529</t>
  </si>
  <si>
    <t>11,039</t>
  </si>
  <si>
    <t>10,257</t>
  </si>
  <si>
    <t>72,476</t>
  </si>
  <si>
    <t>57,996</t>
  </si>
  <si>
    <t>68,583</t>
  </si>
  <si>
    <t>9,310</t>
  </si>
  <si>
    <t>8,762</t>
  </si>
  <si>
    <t>9,682</t>
  </si>
  <si>
    <t>100,341</t>
  </si>
  <si>
    <t>86,574</t>
  </si>
  <si>
    <t>78,863</t>
  </si>
  <si>
    <t>385,549</t>
  </si>
  <si>
    <t>266,340</t>
  </si>
  <si>
    <t>298,289</t>
  </si>
  <si>
    <t>24,809</t>
  </si>
  <si>
    <t>14,514</t>
  </si>
  <si>
    <t>23,380</t>
  </si>
  <si>
    <t>5,242</t>
  </si>
  <si>
    <t>4,335</t>
  </si>
  <si>
    <t>5,184</t>
  </si>
  <si>
    <t>73,737</t>
  </si>
  <si>
    <t>65,943</t>
  </si>
  <si>
    <t>84,099</t>
  </si>
  <si>
    <t>80,013</t>
  </si>
  <si>
    <t>62,826</t>
  </si>
  <si>
    <t>65,083</t>
  </si>
  <si>
    <t>37,490</t>
  </si>
  <si>
    <t>34,181</t>
  </si>
  <si>
    <t>31,084</t>
  </si>
  <si>
    <t>60,909</t>
  </si>
  <si>
    <t>46,435</t>
  </si>
  <si>
    <t>58,584</t>
  </si>
  <si>
    <t>5,964</t>
  </si>
  <si>
    <t>3,760</t>
  </si>
  <si>
    <t>5,634</t>
  </si>
  <si>
    <t>3,944,875</t>
  </si>
  <si>
    <t>81,037</t>
  </si>
  <si>
    <t>6,932</t>
  </si>
  <si>
    <t>96,230</t>
  </si>
  <si>
    <t>59,409</t>
  </si>
  <si>
    <t>391,232</t>
  </si>
  <si>
    <t>55,536</t>
  </si>
  <si>
    <t>32,196</t>
  </si>
  <si>
    <t>10,396</t>
  </si>
  <si>
    <t>6,018</t>
  </si>
  <si>
    <t>281,282</t>
  </si>
  <si>
    <t>135,492</t>
  </si>
  <si>
    <t>11,391</t>
  </si>
  <si>
    <t>21,401</t>
  </si>
  <si>
    <t>127,899</t>
  </si>
  <si>
    <t>85,680</t>
  </si>
  <si>
    <t>39,727</t>
  </si>
  <si>
    <t>35,551</t>
  </si>
  <si>
    <t>68,807</t>
  </si>
  <si>
    <t>77,583</t>
  </si>
  <si>
    <t>20,299</t>
  </si>
  <si>
    <t>53,420</t>
  </si>
  <si>
    <t>53,449</t>
  </si>
  <si>
    <t>124,908</t>
  </si>
  <si>
    <t>53,563</t>
  </si>
  <si>
    <t>54,400</t>
  </si>
  <si>
    <t>89,115</t>
  </si>
  <si>
    <t>18,233</t>
  </si>
  <si>
    <t>24,816</t>
  </si>
  <si>
    <t>27,911</t>
  </si>
  <si>
    <t>11,148</t>
  </si>
  <si>
    <t>85,205</t>
  </si>
  <si>
    <t>34,042</t>
  </si>
  <si>
    <t>239,298</t>
  </si>
  <si>
    <t>150,439</t>
  </si>
  <si>
    <t>8,829</t>
  </si>
  <si>
    <t>163,158</t>
  </si>
  <si>
    <t>53,729</t>
  </si>
  <si>
    <t>54,982</t>
  </si>
  <si>
    <t>174,563</t>
  </si>
  <si>
    <t>13,224</t>
  </si>
  <si>
    <t>56,922</t>
  </si>
  <si>
    <t>11,331</t>
  </si>
  <si>
    <t>106,045</t>
  </si>
  <si>
    <t>346,237</t>
  </si>
  <si>
    <t>29,576</t>
  </si>
  <si>
    <t>8,334</t>
  </si>
  <si>
    <t>84,911</t>
  </si>
  <si>
    <t>64,314</t>
  </si>
  <si>
    <t>37,500</t>
  </si>
  <si>
    <t>60,743</t>
  </si>
  <si>
    <t>6,432</t>
  </si>
  <si>
    <t>Number of families by income level--</t>
  </si>
  <si>
    <t>$15,000 to $24,999, total</t>
  </si>
  <si>
    <t>$25,000 to $34,999, total</t>
  </si>
  <si>
    <t>$35,000 to $49,999, total</t>
  </si>
  <si>
    <t>Median family income (dollars)</t>
  </si>
  <si>
    <t>3,999,422</t>
  </si>
  <si>
    <t>4,107,330</t>
  </si>
  <si>
    <t>81,369</t>
  </si>
  <si>
    <t>70,118</t>
  </si>
  <si>
    <t>6,176</t>
  </si>
  <si>
    <t>7,132</t>
  </si>
  <si>
    <t>79,787</t>
  </si>
  <si>
    <t>89,432</t>
  </si>
  <si>
    <t>54,460</t>
  </si>
  <si>
    <t>52,874</t>
  </si>
  <si>
    <t>418,983</t>
  </si>
  <si>
    <t>421,351</t>
  </si>
  <si>
    <t>51,107</t>
  </si>
  <si>
    <t>70,983</t>
  </si>
  <si>
    <t>34,428</t>
  </si>
  <si>
    <t>34,764</t>
  </si>
  <si>
    <t>9,731</t>
  </si>
  <si>
    <t>10,594</t>
  </si>
  <si>
    <t>4,984</t>
  </si>
  <si>
    <t>5,104</t>
  </si>
  <si>
    <t>272,917</t>
  </si>
  <si>
    <t>289,831</t>
  </si>
  <si>
    <t>124,538</t>
  </si>
  <si>
    <t>123,246</t>
  </si>
  <si>
    <t>12,960</t>
  </si>
  <si>
    <t>12,473</t>
  </si>
  <si>
    <t>25,689</t>
  </si>
  <si>
    <t>25,560</t>
  </si>
  <si>
    <t>147,398</t>
  </si>
  <si>
    <t>155,598</t>
  </si>
  <si>
    <t>97,317</t>
  </si>
  <si>
    <t>110,379</t>
  </si>
  <si>
    <t>41,967</t>
  </si>
  <si>
    <t>47,443</t>
  </si>
  <si>
    <t>35,812</t>
  </si>
  <si>
    <t>44,191</t>
  </si>
  <si>
    <t>71,811</t>
  </si>
  <si>
    <t>74,648</t>
  </si>
  <si>
    <t>75,738</t>
  </si>
  <si>
    <t>74,677</t>
  </si>
  <si>
    <t>17,504</t>
  </si>
  <si>
    <t>21,425</t>
  </si>
  <si>
    <t>59,485</t>
  </si>
  <si>
    <t>58,045</t>
  </si>
  <si>
    <t>56,642</t>
  </si>
  <si>
    <t>60,159</t>
  </si>
  <si>
    <t>138,159</t>
  </si>
  <si>
    <t>148,848</t>
  </si>
  <si>
    <t>61,046</t>
  </si>
  <si>
    <t>66,605</t>
  </si>
  <si>
    <t>49,173</t>
  </si>
  <si>
    <t>47,549</t>
  </si>
  <si>
    <t>83,085</t>
  </si>
  <si>
    <t>92,561</t>
  </si>
  <si>
    <t>16,265</t>
  </si>
  <si>
    <t>16,359</t>
  </si>
  <si>
    <t>24,949</t>
  </si>
  <si>
    <t>25,988</t>
  </si>
  <si>
    <t>33,978</t>
  </si>
  <si>
    <t>28,962</t>
  </si>
  <si>
    <t>12,447</t>
  </si>
  <si>
    <t>12,687</t>
  </si>
  <si>
    <t>87,394</t>
  </si>
  <si>
    <t>85,814</t>
  </si>
  <si>
    <t>27,367</t>
  </si>
  <si>
    <t>31,510</t>
  </si>
  <si>
    <t>231,850</t>
  </si>
  <si>
    <t>221,408</t>
  </si>
  <si>
    <t>121,261</t>
  </si>
  <si>
    <t>144,787</t>
  </si>
  <si>
    <t>8,720</t>
  </si>
  <si>
    <t>11,614</t>
  </si>
  <si>
    <t>175,268</t>
  </si>
  <si>
    <t>181,163</t>
  </si>
  <si>
    <t>60,197</t>
  </si>
  <si>
    <t>67,325</t>
  </si>
  <si>
    <t>45,775</t>
  </si>
  <si>
    <t>62,265</t>
  </si>
  <si>
    <t>184,940</t>
  </si>
  <si>
    <t>182,985</t>
  </si>
  <si>
    <t>12,698</t>
  </si>
  <si>
    <t>11,567</t>
  </si>
  <si>
    <t>67,509</t>
  </si>
  <si>
    <t>70,891</t>
  </si>
  <si>
    <t>12,615</t>
  </si>
  <si>
    <t>13,075</t>
  </si>
  <si>
    <t>87,041</t>
  </si>
  <si>
    <t>91,356</t>
  </si>
  <si>
    <t>341,308</t>
  </si>
  <si>
    <t>307,967</t>
  </si>
  <si>
    <t>30,719</t>
  </si>
  <si>
    <t>40,814</t>
  </si>
  <si>
    <t>9,037</t>
  </si>
  <si>
    <t>8,042</t>
  </si>
  <si>
    <t>96,911</t>
  </si>
  <si>
    <t>90,886</t>
  </si>
  <si>
    <t>81,899</t>
  </si>
  <si>
    <t>71,667</t>
  </si>
  <si>
    <t>39,304</t>
  </si>
  <si>
    <t>31,954</t>
  </si>
  <si>
    <t>70,924</t>
  </si>
  <si>
    <t>72,363</t>
  </si>
  <si>
    <t>6,780</t>
  </si>
  <si>
    <t>8,291</t>
  </si>
  <si>
    <t>3,938,429</t>
  </si>
  <si>
    <t>3,980,957</t>
  </si>
  <si>
    <t>3,598,686</t>
  </si>
  <si>
    <t>62,759</t>
  </si>
  <si>
    <t>65,556</t>
  </si>
  <si>
    <t>65,128</t>
  </si>
  <si>
    <t>6,973</t>
  </si>
  <si>
    <t>7,829</t>
  </si>
  <si>
    <t>8,504</t>
  </si>
  <si>
    <t>84,174</t>
  </si>
  <si>
    <t>91,883</t>
  </si>
  <si>
    <t>79,121</t>
  </si>
  <si>
    <t>51,670</t>
  </si>
  <si>
    <t>43,884</t>
  </si>
  <si>
    <t>42,506</t>
  </si>
  <si>
    <t>405,093</t>
  </si>
  <si>
    <t>392,709</t>
  </si>
  <si>
    <t>363,167</t>
  </si>
  <si>
    <t>54,361</t>
  </si>
  <si>
    <t>61,582</t>
  </si>
  <si>
    <t>60,726</t>
  </si>
  <si>
    <t>31,935</t>
  </si>
  <si>
    <t>37,644</t>
  </si>
  <si>
    <t>37,666</t>
  </si>
  <si>
    <t>10,126</t>
  </si>
  <si>
    <t>11,897</t>
  </si>
  <si>
    <t>8,137</t>
  </si>
  <si>
    <t>4,365</t>
  </si>
  <si>
    <t>5,248</t>
  </si>
  <si>
    <t>4,026</t>
  </si>
  <si>
    <t>272,950</t>
  </si>
  <si>
    <t>260,190</t>
  </si>
  <si>
    <t>228,738</t>
  </si>
  <si>
    <t>108,894</t>
  </si>
  <si>
    <t>139,014</t>
  </si>
  <si>
    <t>120,438</t>
  </si>
  <si>
    <t>13,230</t>
  </si>
  <si>
    <t>15,960</t>
  </si>
  <si>
    <t>10,776</t>
  </si>
  <si>
    <t>22,819</t>
  </si>
  <si>
    <t>22,706</t>
  </si>
  <si>
    <t>23,459</t>
  </si>
  <si>
    <t>148,341</t>
  </si>
  <si>
    <t>137,490</t>
  </si>
  <si>
    <t>150,564</t>
  </si>
  <si>
    <t>101,320</t>
  </si>
  <si>
    <t>97,224</t>
  </si>
  <si>
    <t>85,466</t>
  </si>
  <si>
    <t>54,617</t>
  </si>
  <si>
    <t>53,050</t>
  </si>
  <si>
    <t>49,047</t>
  </si>
  <si>
    <t>47,020</t>
  </si>
  <si>
    <t>44,622</t>
  </si>
  <si>
    <t>38,626</t>
  </si>
  <si>
    <t>67,072</t>
  </si>
  <si>
    <t>66,729</t>
  </si>
  <si>
    <t>57,799</t>
  </si>
  <si>
    <t>69,493</t>
  </si>
  <si>
    <t>66,787</t>
  </si>
  <si>
    <t>50,362</t>
  </si>
  <si>
    <t>18,112</t>
  </si>
  <si>
    <t>21,863</t>
  </si>
  <si>
    <t>21,041</t>
  </si>
  <si>
    <t>56,821</t>
  </si>
  <si>
    <t>58,756</t>
  </si>
  <si>
    <t>55,343</t>
  </si>
  <si>
    <t>67,725</t>
  </si>
  <si>
    <t>71,268</t>
  </si>
  <si>
    <t>65,973</t>
  </si>
  <si>
    <t>137,549</t>
  </si>
  <si>
    <t>147,445</t>
  </si>
  <si>
    <t>117,880</t>
  </si>
  <si>
    <t>66,641</t>
  </si>
  <si>
    <t>70,319</t>
  </si>
  <si>
    <t>74,010</t>
  </si>
  <si>
    <t>43,780</t>
  </si>
  <si>
    <t>44,437</t>
  </si>
  <si>
    <t>33,860</t>
  </si>
  <si>
    <t>96,526</t>
  </si>
  <si>
    <t>92,936</t>
  </si>
  <si>
    <t>92,957</t>
  </si>
  <si>
    <t>14,860</t>
  </si>
  <si>
    <t>14,854</t>
  </si>
  <si>
    <t>13,656</t>
  </si>
  <si>
    <t>27,422</t>
  </si>
  <si>
    <t>31,332</t>
  </si>
  <si>
    <t>23,895</t>
  </si>
  <si>
    <t>34,525</t>
  </si>
  <si>
    <t>39,824</t>
  </si>
  <si>
    <t>28,583</t>
  </si>
  <si>
    <t>14,596</t>
  </si>
  <si>
    <t>16,384</t>
  </si>
  <si>
    <t>13,037</t>
  </si>
  <si>
    <t>79,991</t>
  </si>
  <si>
    <t>90,685</t>
  </si>
  <si>
    <t>82,522</t>
  </si>
  <si>
    <t>21,150</t>
  </si>
  <si>
    <t>28,993</t>
  </si>
  <si>
    <t>23,347</t>
  </si>
  <si>
    <t>224,333</t>
  </si>
  <si>
    <t>212,104</t>
  </si>
  <si>
    <t>211,965</t>
  </si>
  <si>
    <t>133,061</t>
  </si>
  <si>
    <t>132,302</t>
  </si>
  <si>
    <t>113,505</t>
  </si>
  <si>
    <t>10,091</t>
  </si>
  <si>
    <t>10,586</t>
  </si>
  <si>
    <t>10,246</t>
  </si>
  <si>
    <t>166,628</t>
  </si>
  <si>
    <t>170,555</t>
  </si>
  <si>
    <t>149,449</t>
  </si>
  <si>
    <t>58,820</t>
  </si>
  <si>
    <t>53,855</t>
  </si>
  <si>
    <t>50,967</t>
  </si>
  <si>
    <t>52,273</t>
  </si>
  <si>
    <t>51,412</t>
  </si>
  <si>
    <t>50,030</t>
  </si>
  <si>
    <t>184,764</t>
  </si>
  <si>
    <t>177,497</t>
  </si>
  <si>
    <t>153,490</t>
  </si>
  <si>
    <t>10,920</t>
  </si>
  <si>
    <t>13,163</t>
  </si>
  <si>
    <t>11,987</t>
  </si>
  <si>
    <t>62,447</t>
  </si>
  <si>
    <t>61,022</t>
  </si>
  <si>
    <t>57,425</t>
  </si>
  <si>
    <t>10,239</t>
  </si>
  <si>
    <t>13,213</t>
  </si>
  <si>
    <t>11,624</t>
  </si>
  <si>
    <t>92,542</t>
  </si>
  <si>
    <t>94,031</t>
  </si>
  <si>
    <t>82,565</t>
  </si>
  <si>
    <t>300,480</t>
  </si>
  <si>
    <t>289,426</t>
  </si>
  <si>
    <t>248,358</t>
  </si>
  <si>
    <t>38,987</t>
  </si>
  <si>
    <t>39,884</t>
  </si>
  <si>
    <t>35,084</t>
  </si>
  <si>
    <t>9,535</t>
  </si>
  <si>
    <t>9,471</t>
  </si>
  <si>
    <t>9,977</t>
  </si>
  <si>
    <t>88,790</t>
  </si>
  <si>
    <t>103,110</t>
  </si>
  <si>
    <t>85,725</t>
  </si>
  <si>
    <t>77,605</t>
  </si>
  <si>
    <t>78,320</t>
  </si>
  <si>
    <t>75,661</t>
  </si>
  <si>
    <t>30,277</t>
  </si>
  <si>
    <t>30,410</t>
  </si>
  <si>
    <t>24,995</t>
  </si>
  <si>
    <t>82,748</t>
  </si>
  <si>
    <t>81,156</t>
  </si>
  <si>
    <t>78,397</t>
  </si>
  <si>
    <t>6,979</t>
  </si>
  <si>
    <t>8,340</t>
  </si>
  <si>
    <t>6,876</t>
  </si>
  <si>
    <t>6,954,670</t>
  </si>
  <si>
    <t>8,772,294</t>
  </si>
  <si>
    <t>115,662</t>
  </si>
  <si>
    <t>144,632</t>
  </si>
  <si>
    <t>14,134</t>
  </si>
  <si>
    <t>19,649</t>
  </si>
  <si>
    <t>120,732</t>
  </si>
  <si>
    <t>173,812</t>
  </si>
  <si>
    <t>67,952</t>
  </si>
  <si>
    <t>80,142</t>
  </si>
  <si>
    <t>685,368</t>
  </si>
  <si>
    <t>891,040</t>
  </si>
  <si>
    <t>109,542</t>
  </si>
  <si>
    <t>147,801</t>
  </si>
  <si>
    <t>67,410</t>
  </si>
  <si>
    <t>109,052</t>
  </si>
  <si>
    <t>19,195</t>
  </si>
  <si>
    <t>27,295</t>
  </si>
  <si>
    <t>6,179</t>
  </si>
  <si>
    <t>9,055</t>
  </si>
  <si>
    <t>439,389</t>
  </si>
  <si>
    <t>515,826</t>
  </si>
  <si>
    <t>205,193</t>
  </si>
  <si>
    <t>233,341</t>
  </si>
  <si>
    <t>28,887</t>
  </si>
  <si>
    <t>36,960</t>
  </si>
  <si>
    <t>41,505</t>
  </si>
  <si>
    <t>44,635</t>
  </si>
  <si>
    <t>277,899</t>
  </si>
  <si>
    <t>398,870</t>
  </si>
  <si>
    <t>174,497</t>
  </si>
  <si>
    <t>226,343</t>
  </si>
  <si>
    <t>84,875</t>
  </si>
  <si>
    <t>106,550</t>
  </si>
  <si>
    <t>78,306</t>
  </si>
  <si>
    <t>98,015</t>
  </si>
  <si>
    <t>112,502</t>
  </si>
  <si>
    <t>125,126</t>
  </si>
  <si>
    <t>100,482</t>
  </si>
  <si>
    <t>123,697</t>
  </si>
  <si>
    <t>32,817</t>
  </si>
  <si>
    <t>47,481</t>
  </si>
  <si>
    <t>130,754</t>
  </si>
  <si>
    <t>158,152</t>
  </si>
  <si>
    <t>134,982</t>
  </si>
  <si>
    <t>179,587</t>
  </si>
  <si>
    <t>256,312</t>
  </si>
  <si>
    <t>348,561</t>
  </si>
  <si>
    <t>140,684</t>
  </si>
  <si>
    <t>195,380</t>
  </si>
  <si>
    <t>68,515</t>
  </si>
  <si>
    <t>77,704</t>
  </si>
  <si>
    <t>152,422</t>
  </si>
  <si>
    <t>203,662</t>
  </si>
  <si>
    <t>25,772</t>
  </si>
  <si>
    <t>29,891</t>
  </si>
  <si>
    <t>52,132</t>
  </si>
  <si>
    <t>62,221</t>
  </si>
  <si>
    <t>58,433</t>
  </si>
  <si>
    <t>63,490</t>
  </si>
  <si>
    <t>32,678</t>
  </si>
  <si>
    <t>48,696</t>
  </si>
  <si>
    <t>164,420</t>
  </si>
  <si>
    <t>235,930</t>
  </si>
  <si>
    <t>43,335</t>
  </si>
  <si>
    <t>44,686</t>
  </si>
  <si>
    <t>399,684</t>
  </si>
  <si>
    <t>496,765</t>
  </si>
  <si>
    <t>222,568</t>
  </si>
  <si>
    <t>251,188</t>
  </si>
  <si>
    <t>20,981</t>
  </si>
  <si>
    <t>24,847</t>
  </si>
  <si>
    <t>317,499</t>
  </si>
  <si>
    <t>390,769</t>
  </si>
  <si>
    <t>88,736</t>
  </si>
  <si>
    <t>96,233</t>
  </si>
  <si>
    <t>92,255</t>
  </si>
  <si>
    <t>128,616</t>
  </si>
  <si>
    <t>314,800</t>
  </si>
  <si>
    <t>412,644</t>
  </si>
  <si>
    <t>24,571</t>
  </si>
  <si>
    <t>35,583</t>
  </si>
  <si>
    <t>103,194</t>
  </si>
  <si>
    <t>118,957</t>
  </si>
  <si>
    <t>23,401</t>
  </si>
  <si>
    <t>26,266</t>
  </si>
  <si>
    <t>174,879</t>
  </si>
  <si>
    <t>179,680</t>
  </si>
  <si>
    <t>478,654</t>
  </si>
  <si>
    <t>588,694</t>
  </si>
  <si>
    <t>71,422</t>
  </si>
  <si>
    <t>78,716</t>
  </si>
  <si>
    <t>19,314</t>
  </si>
  <si>
    <t>23,510</t>
  </si>
  <si>
    <t>178,108</t>
  </si>
  <si>
    <t>239,059</t>
  </si>
  <si>
    <t>161,081</t>
  </si>
  <si>
    <t>190,780</t>
  </si>
  <si>
    <t>47,268</t>
  </si>
  <si>
    <t>51,767</t>
  </si>
  <si>
    <t>160,615</t>
  </si>
  <si>
    <t>210,852</t>
  </si>
  <si>
    <t>12,675</t>
  </si>
  <si>
    <t>20,086</t>
  </si>
  <si>
    <t>$50,000 to $74,999, total</t>
  </si>
  <si>
    <t>$50,000 to $59,999, total</t>
  </si>
  <si>
    <t>$60,000 to $74,999, total</t>
  </si>
  <si>
    <t>9,966,992</t>
  </si>
  <si>
    <t>140,377</t>
  </si>
  <si>
    <t>27,090</t>
  </si>
  <si>
    <t>179,729</t>
  </si>
  <si>
    <t>72,916</t>
  </si>
  <si>
    <t>1,117,950</t>
  </si>
  <si>
    <t>179,944</t>
  </si>
  <si>
    <t>151,959</t>
  </si>
  <si>
    <t>34,351</t>
  </si>
  <si>
    <t>12,717</t>
  </si>
  <si>
    <t>525,259</t>
  </si>
  <si>
    <t>283,907</t>
  </si>
  <si>
    <t>47,729</t>
  </si>
  <si>
    <t>40,668</t>
  </si>
  <si>
    <t>474,323</t>
  </si>
  <si>
    <t>227,711</t>
  </si>
  <si>
    <t>108,826</t>
  </si>
  <si>
    <t>92,735</t>
  </si>
  <si>
    <t>128,918</t>
  </si>
  <si>
    <t>137,768</t>
  </si>
  <si>
    <t>51,613</t>
  </si>
  <si>
    <t>218,452</t>
  </si>
  <si>
    <t>246,279</t>
  </si>
  <si>
    <t>376,861</t>
  </si>
  <si>
    <t>230,187</t>
  </si>
  <si>
    <t>72,937</t>
  </si>
  <si>
    <t>197,186</t>
  </si>
  <si>
    <t>25,909</t>
  </si>
  <si>
    <t>58,465</t>
  </si>
  <si>
    <t>72,489</t>
  </si>
  <si>
    <t>62,442</t>
  </si>
  <si>
    <t>350,053</t>
  </si>
  <si>
    <t>48,006</t>
  </si>
  <si>
    <t>625,040</t>
  </si>
  <si>
    <t>278,019</t>
  </si>
  <si>
    <t>21,267</t>
  </si>
  <si>
    <t>412,434</t>
  </si>
  <si>
    <t>108,394</t>
  </si>
  <si>
    <t>116,103</t>
  </si>
  <si>
    <t>437,218</t>
  </si>
  <si>
    <t>41,771</t>
  </si>
  <si>
    <t>140,492</t>
  </si>
  <si>
    <t>25,201</t>
  </si>
  <si>
    <t>180,440</t>
  </si>
  <si>
    <t>658,985</t>
  </si>
  <si>
    <t>83,331</t>
  </si>
  <si>
    <t>23,275</t>
  </si>
  <si>
    <t>281,383</t>
  </si>
  <si>
    <t>245,028</t>
  </si>
  <si>
    <t>52,285</t>
  </si>
  <si>
    <t>220,124</t>
  </si>
  <si>
    <t>20,446</t>
  </si>
  <si>
    <t>5,794,372</t>
  </si>
  <si>
    <t>3,035,094</t>
  </si>
  <si>
    <t>2,708,993</t>
  </si>
  <si>
    <t>2,557,022</t>
  </si>
  <si>
    <t>72,259</t>
  </si>
  <si>
    <t>30,896</t>
  </si>
  <si>
    <t>27,510</t>
  </si>
  <si>
    <t>24,790</t>
  </si>
  <si>
    <t>18,397</t>
  </si>
  <si>
    <t>8,989</t>
  </si>
  <si>
    <t>7,096</t>
  </si>
  <si>
    <t>4,867</t>
  </si>
  <si>
    <t>95,805</t>
  </si>
  <si>
    <t>47,345</t>
  </si>
  <si>
    <t>43,847</t>
  </si>
  <si>
    <t>40,659</t>
  </si>
  <si>
    <t>34,315</t>
  </si>
  <si>
    <t>9,706</t>
  </si>
  <si>
    <t>9,643</t>
  </si>
  <si>
    <t>11,280</t>
  </si>
  <si>
    <t>720,321</t>
  </si>
  <si>
    <t>436,891</t>
  </si>
  <si>
    <t>427,765</t>
  </si>
  <si>
    <t>410,304</t>
  </si>
  <si>
    <t>109,222</t>
  </si>
  <si>
    <t>53,469</t>
  </si>
  <si>
    <t>44,819</t>
  </si>
  <si>
    <t>48,549</t>
  </si>
  <si>
    <t>111,596</t>
  </si>
  <si>
    <t>57,034</t>
  </si>
  <si>
    <t>57,697</t>
  </si>
  <si>
    <t>62,017</t>
  </si>
  <si>
    <t>18,653</t>
  </si>
  <si>
    <t>8,337</t>
  </si>
  <si>
    <t>9,479</t>
  </si>
  <si>
    <t>6,508</t>
  </si>
  <si>
    <t>7,972</t>
  </si>
  <si>
    <t>4,844</t>
  </si>
  <si>
    <t>6,771</t>
  </si>
  <si>
    <t>10,122</t>
  </si>
  <si>
    <t>305,249</t>
  </si>
  <si>
    <t>148,880</t>
  </si>
  <si>
    <t>146,699</t>
  </si>
  <si>
    <t>134,858</t>
  </si>
  <si>
    <t>155,367</t>
  </si>
  <si>
    <t>79,522</t>
  </si>
  <si>
    <t>73,008</t>
  </si>
  <si>
    <t>72,250</t>
  </si>
  <si>
    <t>31,959</t>
  </si>
  <si>
    <t>16,443</t>
  </si>
  <si>
    <t>15,355</t>
  </si>
  <si>
    <t>10,991</t>
  </si>
  <si>
    <t>20,129</t>
  </si>
  <si>
    <t>9,837</t>
  </si>
  <si>
    <t>7,065</t>
  </si>
  <si>
    <t>6,025</t>
  </si>
  <si>
    <t>274,591</t>
  </si>
  <si>
    <t>159,466</t>
  </si>
  <si>
    <t>135,855</t>
  </si>
  <si>
    <t>116,754</t>
  </si>
  <si>
    <t>111,823</t>
  </si>
  <si>
    <t>48,317</t>
  </si>
  <si>
    <t>37,789</t>
  </si>
  <si>
    <t>31,120</t>
  </si>
  <si>
    <t>45,730</t>
  </si>
  <si>
    <t>24,142</t>
  </si>
  <si>
    <t>18,477</t>
  </si>
  <si>
    <t>12,200</t>
  </si>
  <si>
    <t>53,820</t>
  </si>
  <si>
    <t>22,197</t>
  </si>
  <si>
    <t>18,411</t>
  </si>
  <si>
    <t>18,744</t>
  </si>
  <si>
    <t>59,178</t>
  </si>
  <si>
    <t>29,678</t>
  </si>
  <si>
    <t>22,748</t>
  </si>
  <si>
    <t>20,993</t>
  </si>
  <si>
    <t>68,255</t>
  </si>
  <si>
    <t>30,877</t>
  </si>
  <si>
    <t>25,279</t>
  </si>
  <si>
    <t>24,438</t>
  </si>
  <si>
    <t>24,110</t>
  </si>
  <si>
    <t>9,685</t>
  </si>
  <si>
    <t>6,601</t>
  </si>
  <si>
    <t>8,358</t>
  </si>
  <si>
    <t>147,797</t>
  </si>
  <si>
    <t>92,709</t>
  </si>
  <si>
    <t>101,616</t>
  </si>
  <si>
    <t>79,739</t>
  </si>
  <si>
    <t>181,124</t>
  </si>
  <si>
    <t>94,460</t>
  </si>
  <si>
    <t>93,021</t>
  </si>
  <si>
    <t>96,113</t>
  </si>
  <si>
    <t>230,873</t>
  </si>
  <si>
    <t>108,390</t>
  </si>
  <si>
    <t>85,291</t>
  </si>
  <si>
    <t>68,681</t>
  </si>
  <si>
    <t>125,981</t>
  </si>
  <si>
    <t>70,574</t>
  </si>
  <si>
    <t>51,950</t>
  </si>
  <si>
    <t>44,883</t>
  </si>
  <si>
    <t>36,054</t>
  </si>
  <si>
    <t>13,994</t>
  </si>
  <si>
    <t>12,503</t>
  </si>
  <si>
    <t>12,516</t>
  </si>
  <si>
    <t>108,795</t>
  </si>
  <si>
    <t>49,075</t>
  </si>
  <si>
    <t>36,580</t>
  </si>
  <si>
    <t>34,519</t>
  </si>
  <si>
    <t>11,393</t>
  </si>
  <si>
    <t>5,128</t>
  </si>
  <si>
    <t>3,924</t>
  </si>
  <si>
    <t>3,699</t>
  </si>
  <si>
    <t>32,130</t>
  </si>
  <si>
    <t>14,332</t>
  </si>
  <si>
    <t>11,178</t>
  </si>
  <si>
    <t>7,714</t>
  </si>
  <si>
    <t>41,970</t>
  </si>
  <si>
    <t>21,551</t>
  </si>
  <si>
    <t>17,441</t>
  </si>
  <si>
    <t>14,856</t>
  </si>
  <si>
    <t>33,492</t>
  </si>
  <si>
    <t>17,700</t>
  </si>
  <si>
    <t>15,723</t>
  </si>
  <si>
    <t>12,266</t>
  </si>
  <si>
    <t>265,902</t>
  </si>
  <si>
    <t>161,574</t>
  </si>
  <si>
    <t>154,812</t>
  </si>
  <si>
    <t>154,011</t>
  </si>
  <si>
    <t>23,269</t>
  </si>
  <si>
    <t>9,940</t>
  </si>
  <si>
    <t>11,142</t>
  </si>
  <si>
    <t>10,121</t>
  </si>
  <si>
    <t>406,925</t>
  </si>
  <si>
    <t>221,657</t>
  </si>
  <si>
    <t>203,264</t>
  </si>
  <si>
    <t>232,627</t>
  </si>
  <si>
    <t>147,181</t>
  </si>
  <si>
    <t>66,479</t>
  </si>
  <si>
    <t>52,377</t>
  </si>
  <si>
    <t>55,926</t>
  </si>
  <si>
    <t>9,928</t>
  </si>
  <si>
    <t>3,824</t>
  </si>
  <si>
    <t>2,652</t>
  </si>
  <si>
    <t>2,069</t>
  </si>
  <si>
    <t>207,815</t>
  </si>
  <si>
    <t>99,625</t>
  </si>
  <si>
    <t>76,931</t>
  </si>
  <si>
    <t>71,798</t>
  </si>
  <si>
    <t>51,733</t>
  </si>
  <si>
    <t>23,420</t>
  </si>
  <si>
    <t>20,024</t>
  </si>
  <si>
    <t>11,618</t>
  </si>
  <si>
    <t>56,611</t>
  </si>
  <si>
    <t>28,731</t>
  </si>
  <si>
    <t>26,230</t>
  </si>
  <si>
    <t>22,568</t>
  </si>
  <si>
    <t>246,418</t>
  </si>
  <si>
    <t>119,682</t>
  </si>
  <si>
    <t>108,916</t>
  </si>
  <si>
    <t>97,493</t>
  </si>
  <si>
    <t>23,158</t>
  </si>
  <si>
    <t>12,596</t>
  </si>
  <si>
    <t>10,207</t>
  </si>
  <si>
    <t>8,638</t>
  </si>
  <si>
    <t>79,889</t>
  </si>
  <si>
    <t>32,287</t>
  </si>
  <si>
    <t>24,680</t>
  </si>
  <si>
    <t>26,908</t>
  </si>
  <si>
    <t>10,172</t>
  </si>
  <si>
    <t>4,140</t>
  </si>
  <si>
    <t>2,641</t>
  </si>
  <si>
    <t>4,809</t>
  </si>
  <si>
    <t>82,775</t>
  </si>
  <si>
    <t>48,521</t>
  </si>
  <si>
    <t>34,238</t>
  </si>
  <si>
    <t>36,199</t>
  </si>
  <si>
    <t>398,534</t>
  </si>
  <si>
    <t>217,976</t>
  </si>
  <si>
    <t>182,721</t>
  </si>
  <si>
    <t>173,073</t>
  </si>
  <si>
    <t>35,623</t>
  </si>
  <si>
    <t>19,580</t>
  </si>
  <si>
    <t>15,181</t>
  </si>
  <si>
    <t>13,812</t>
  </si>
  <si>
    <t>12,281</t>
  </si>
  <si>
    <t>5,998</t>
  </si>
  <si>
    <t>4,087</t>
  </si>
  <si>
    <t>4,398</t>
  </si>
  <si>
    <t>170,115</t>
  </si>
  <si>
    <t>107,237</t>
  </si>
  <si>
    <t>105,316</t>
  </si>
  <si>
    <t>97,309</t>
  </si>
  <si>
    <t>138,124</t>
  </si>
  <si>
    <t>70,662</t>
  </si>
  <si>
    <t>57,540</t>
  </si>
  <si>
    <t>45,648</t>
  </si>
  <si>
    <t>24,426</t>
  </si>
  <si>
    <t>9,960</t>
  </si>
  <si>
    <t>6,294</t>
  </si>
  <si>
    <t>4,722</t>
  </si>
  <si>
    <t>105,314</t>
  </si>
  <si>
    <t>43,082</t>
  </si>
  <si>
    <t>35,878</t>
  </si>
  <si>
    <t>29,482</t>
  </si>
  <si>
    <t>9,819</t>
  </si>
  <si>
    <t>3,655</t>
  </si>
  <si>
    <t>2,721</t>
  </si>
  <si>
    <t>2,980</t>
  </si>
  <si>
    <t>$100,000 to $149,999, total</t>
  </si>
  <si>
    <t>Money Income of Families--Distribution of Income by State: 2004</t>
  </si>
  <si>
    <t>using American FactFinder;</t>
  </si>
  <si>
    <t>&lt;http://factfinder.census.gov/&gt;;</t>
  </si>
  <si>
    <t>Median income (dollars)</t>
  </si>
  <si>
    <t>53,692</t>
  </si>
  <si>
    <t>45,768</t>
  </si>
  <si>
    <t>66,254</t>
  </si>
  <si>
    <t>48,995</t>
  </si>
  <si>
    <t>39,945</t>
  </si>
  <si>
    <t>58,327</t>
  </si>
  <si>
    <t>58,849</t>
  </si>
  <si>
    <t>73,458</t>
  </si>
  <si>
    <t>60,352</t>
  </si>
  <si>
    <t>54,193</t>
  </si>
  <si>
    <t>49,461</t>
  </si>
  <si>
    <t>49,745</t>
  </si>
  <si>
    <t>63,813</t>
  </si>
  <si>
    <t>46,586</t>
  </si>
  <si>
    <t>60,387</t>
  </si>
  <si>
    <t>52,267</t>
  </si>
  <si>
    <t>51,505</t>
  </si>
  <si>
    <t>53,541</t>
  </si>
  <si>
    <t>43,953</t>
  </si>
  <si>
    <t>42,886</t>
  </si>
  <si>
    <t>51,372</t>
  </si>
  <si>
    <t>69,695</t>
  </si>
  <si>
    <t>68,701</t>
  </si>
  <si>
    <t>55,778</t>
  </si>
  <si>
    <t>62,538</t>
  </si>
  <si>
    <t>39,319</t>
  </si>
  <si>
    <t>50,819</t>
  </si>
  <si>
    <t>44,958</t>
  </si>
  <si>
    <t>52,472</t>
  </si>
  <si>
    <t>51,722</t>
  </si>
  <si>
    <t>67,848</t>
  </si>
  <si>
    <t>73,973</t>
  </si>
  <si>
    <t>42,240</t>
  </si>
  <si>
    <t>56,556</t>
  </si>
  <si>
    <t>47,112</t>
  </si>
  <si>
    <t>51,020</t>
  </si>
  <si>
    <t>51,966</t>
  </si>
  <si>
    <t>44,508</t>
  </si>
  <si>
    <t>51,011</t>
  </si>
  <si>
    <t>53,680</t>
  </si>
  <si>
    <t>58,978</t>
  </si>
  <si>
    <t>47,680</t>
  </si>
  <si>
    <t>49,380</t>
  </si>
  <si>
    <t>47,530</t>
  </si>
  <si>
    <t>49,086</t>
  </si>
  <si>
    <t>52,286</t>
  </si>
  <si>
    <t>55,819</t>
  </si>
  <si>
    <t>61,309</t>
  </si>
  <si>
    <t>57,478</t>
  </si>
  <si>
    <t>40,827</t>
  </si>
  <si>
    <t>55,780</t>
  </si>
  <si>
    <t>54,935</t>
  </si>
  <si>
    <t>Post office abbreviation</t>
  </si>
  <si>
    <t>5-digit FIPS code</t>
  </si>
  <si>
    <t>2-digit FIPS code</t>
  </si>
  <si>
    <t>$200,000 and over</t>
  </si>
  <si>
    <t>Under $25,000</t>
  </si>
  <si>
    <t>$25,000 to $49,999</t>
  </si>
  <si>
    <t>$60,000 to $74,999</t>
  </si>
  <si>
    <t>$50,000 to $59,999</t>
  </si>
  <si>
    <t>http://www.census.gov/acs/www/AdvMeth/index.htm ]</t>
  </si>
  <si>
    <t>(accessed 9 January 2007).</t>
  </si>
  <si>
    <r>
      <t>Income, Earnings, and Poverty From the 2005 American Community Survey,</t>
    </r>
    <r>
      <rPr>
        <sz val="12"/>
        <color indexed="8"/>
        <rFont val="Courier New"/>
        <family val="3"/>
      </rPr>
      <t xml:space="preserve"> series ACS-01; and </t>
    </r>
  </si>
  <si>
    <t xml:space="preserve">2005 American Community Survey; B19001.  </t>
  </si>
  <si>
    <t>Household Income in the Past 12 Months;</t>
  </si>
  <si>
    <r>
      <t>Table 685.</t>
    </r>
    <r>
      <rPr>
        <b/>
        <sz val="12"/>
        <color indexed="8"/>
        <rFont val="Courier New"/>
        <family val="3"/>
      </rPr>
      <t xml:space="preserve"> Family Income -- Distribution by Income Level and State: 2005</t>
    </r>
  </si>
  <si>
    <t>B19013. Median Family Income in the Past 12 Months (In 2005 Inflation-Adjusted Dollars);</t>
  </si>
  <si>
    <t>HEADNOTE</t>
  </si>
  <si>
    <t>[Back to data]</t>
  </si>
  <si>
    <t>[See notes]</t>
  </si>
  <si>
    <t>For more information:</t>
  </si>
  <si>
    <t>using American FactFinder (accessed 9 January 2007).</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</si>
</sst>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s>
  <fonts count="16">
    <font>
      <sz val="12"/>
      <name val="Courier New"/>
      <family val="0"/>
    </font>
    <font>
      <b/>
      <sz val="10"/>
      <name val="Arial"/>
      <family val="0"/>
    </font>
    <font>
      <i/>
      <sz val="10"/>
      <name val="Arial"/>
      <family val="0"/>
    </font>
    <font>
      <b/>
      <i/>
      <sz val="10"/>
      <name val="Arial"/>
      <family val="0"/>
    </font>
    <font>
      <b/>
      <sz val="12"/>
      <name val="Courier New"/>
      <family val="0"/>
    </font>
    <font>
      <sz val="12"/>
      <color indexed="12"/>
      <name val="Courier New"/>
      <family val="3"/>
    </font>
    <font>
      <b/>
      <sz val="12"/>
      <color indexed="8"/>
      <name val="Courier New"/>
      <family val="3"/>
    </font>
    <font>
      <sz val="12"/>
      <color indexed="8"/>
      <name val="Courier New"/>
      <family val="3"/>
    </font>
    <font>
      <u val="single"/>
      <sz val="12"/>
      <color indexed="12"/>
      <name val="Courier New"/>
      <family val="0"/>
    </font>
    <font>
      <b/>
      <sz val="12"/>
      <color indexed="12"/>
      <name val="Courier New"/>
      <family val="3"/>
    </font>
    <font>
      <b/>
      <sz val="9"/>
      <name val="Arial"/>
      <family val="2"/>
    </font>
    <font>
      <sz val="9"/>
      <name val="Arial"/>
      <family val="2"/>
    </font>
    <font>
      <b/>
      <sz val="16"/>
      <color indexed="12"/>
      <name val="Courier New"/>
      <family val="3"/>
    </font>
    <font>
      <u val="single"/>
      <sz val="12"/>
      <color indexed="36"/>
      <name val="Courier New"/>
      <family val="0"/>
    </font>
    <font>
      <u val="single"/>
      <sz val="12"/>
      <color indexed="8"/>
      <name val="Courier New"/>
      <family val="3"/>
    </font>
    <font>
      <i/>
      <sz val="12"/>
      <color indexed="8"/>
      <name val="Courier New"/>
      <family val="3"/>
    </font>
  </fonts>
  <fills count="2">
    <fill>
      <patternFill/>
    </fill>
    <fill>
      <patternFill patternType="gray125"/>
    </fill>
  </fills>
  <borders count="16">
    <border>
      <left/>
      <right/>
      <top/>
      <bottom/>
      <diagonal/>
    </border>
    <border>
      <left>
        <color indexed="63"/>
      </left>
      <right>
        <color indexed="63"/>
      </right>
      <top style="thick">
        <color indexed="8"/>
      </top>
      <bottom>
        <color indexed="63"/>
      </bottom>
    </border>
    <border>
      <left style="thin"/>
      <right>
        <color indexed="63"/>
      </right>
      <top>
        <color indexed="63"/>
      </top>
      <bottom>
        <color indexed="63"/>
      </bottom>
    </border>
    <border>
      <left style="thin"/>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style="thin"/>
      <right style="thin"/>
      <top>
        <color indexed="63"/>
      </top>
      <bottom style="thin"/>
    </border>
    <border>
      <left>
        <color indexed="63"/>
      </left>
      <right style="thin"/>
      <top>
        <color indexed="63"/>
      </top>
      <bottom>
        <color indexed="63"/>
      </bottom>
    </border>
    <border>
      <left>
        <color indexed="63"/>
      </left>
      <right style="thin"/>
      <top>
        <color indexed="63"/>
      </top>
      <bottom style="thin"/>
    </border>
    <border>
      <left>
        <color indexed="63"/>
      </left>
      <right style="thin"/>
      <top style="thin"/>
      <bottom>
        <color indexed="63"/>
      </bottom>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style="thin"/>
      <right style="thin"/>
      <top style="thin"/>
      <bottom>
        <color indexed="63"/>
      </bottom>
    </border>
  </borders>
  <cellStyleXfs count="1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0" borderId="0" applyNumberFormat="0" applyFill="0" applyBorder="0" applyAlignment="0" applyProtection="0"/>
    <xf numFmtId="0" fontId="8" fillId="0" borderId="0" applyNumberFormat="0" applyFill="0" applyBorder="0" applyAlignment="0" applyProtection="0"/>
  </cellStyleXfs>
  <cellXfs count="141">
    <xf numFmtId="0" fontId="4" fillId="0" borderId="0" xfId="0" applyNumberFormat="1" applyFont="1" applyAlignment="1">
      <alignment/>
    </xf>
    <xf numFmtId="0" fontId="0" fillId="0" borderId="0" xfId="0" applyNumberFormat="1" applyFont="1" applyAlignment="1">
      <alignment/>
    </xf>
    <xf numFmtId="0" fontId="5" fillId="0" borderId="0" xfId="0" applyNumberFormat="1" applyFont="1" applyAlignment="1">
      <alignment/>
    </xf>
    <xf numFmtId="0" fontId="8" fillId="0" borderId="0" xfId="16" applyNumberFormat="1" applyAlignment="1">
      <alignment/>
    </xf>
    <xf numFmtId="0" fontId="0" fillId="0" borderId="0" xfId="0" applyNumberFormat="1" applyFont="1" applyAlignment="1">
      <alignment/>
    </xf>
    <xf numFmtId="0" fontId="0" fillId="0" borderId="0" xfId="0" applyNumberFormat="1" applyFont="1" applyAlignment="1">
      <alignment wrapText="1"/>
    </xf>
    <xf numFmtId="0" fontId="0" fillId="0" borderId="0" xfId="0" applyNumberFormat="1" applyFont="1" applyAlignment="1">
      <alignment vertical="top" wrapText="1"/>
    </xf>
    <xf numFmtId="0" fontId="10" fillId="0" borderId="0" xfId="0" applyNumberFormat="1" applyFont="1" applyAlignment="1">
      <alignment vertical="top" wrapText="1"/>
    </xf>
    <xf numFmtId="0" fontId="11" fillId="0" borderId="0" xfId="0" applyNumberFormat="1" applyFont="1" applyAlignment="1">
      <alignment vertical="top" wrapText="1"/>
    </xf>
    <xf numFmtId="0" fontId="0" fillId="0" borderId="1" xfId="0" applyNumberFormat="1" applyFont="1" applyBorder="1" applyAlignment="1">
      <alignment/>
    </xf>
    <xf numFmtId="0" fontId="12" fillId="0" borderId="0" xfId="0" applyNumberFormat="1" applyFont="1" applyAlignment="1">
      <alignment/>
    </xf>
    <xf numFmtId="0" fontId="0" fillId="0" borderId="1" xfId="0" applyFont="1" applyBorder="1" applyAlignment="1">
      <alignment/>
    </xf>
    <xf numFmtId="0" fontId="0" fillId="0" borderId="0" xfId="0" applyFont="1" applyAlignment="1">
      <alignment/>
    </xf>
    <xf numFmtId="0" fontId="9" fillId="0" borderId="0" xfId="0" applyFont="1" applyAlignment="1" applyProtection="1">
      <alignment horizontal="left"/>
      <protection/>
    </xf>
    <xf numFmtId="0" fontId="0" fillId="0" borderId="0" xfId="0" applyFont="1" applyAlignment="1" applyProtection="1">
      <alignment horizontal="left"/>
      <protection/>
    </xf>
    <xf numFmtId="0" fontId="7" fillId="0" borderId="0" xfId="0" applyNumberFormat="1" applyFont="1" applyFill="1" applyAlignment="1">
      <alignment/>
    </xf>
    <xf numFmtId="0" fontId="7" fillId="0" borderId="0" xfId="0" applyNumberFormat="1" applyFont="1" applyFill="1" applyAlignment="1">
      <alignment/>
    </xf>
    <xf numFmtId="0" fontId="6" fillId="0" borderId="0" xfId="0" applyNumberFormat="1" applyFont="1" applyFill="1" applyAlignment="1">
      <alignment/>
    </xf>
    <xf numFmtId="0" fontId="6" fillId="0" borderId="0" xfId="0" applyNumberFormat="1" applyFont="1" applyFill="1" applyAlignment="1">
      <alignment/>
    </xf>
    <xf numFmtId="0" fontId="7" fillId="0" borderId="0" xfId="0" applyFont="1" applyFill="1" applyAlignment="1">
      <alignment/>
    </xf>
    <xf numFmtId="0" fontId="7" fillId="0" borderId="2" xfId="0" applyNumberFormat="1" applyFont="1" applyFill="1" applyBorder="1" applyAlignment="1">
      <alignment/>
    </xf>
    <xf numFmtId="3" fontId="6" fillId="0" borderId="2" xfId="0" applyNumberFormat="1" applyFont="1" applyFill="1" applyBorder="1" applyAlignment="1">
      <alignment/>
    </xf>
    <xf numFmtId="3" fontId="6" fillId="0" borderId="3" xfId="0" applyNumberFormat="1" applyFont="1" applyFill="1" applyBorder="1" applyAlignment="1">
      <alignment/>
    </xf>
    <xf numFmtId="3" fontId="6" fillId="0" borderId="0" xfId="0" applyNumberFormat="1" applyFont="1" applyFill="1" applyAlignment="1">
      <alignment/>
    </xf>
    <xf numFmtId="0" fontId="7" fillId="0" borderId="0" xfId="0" applyNumberFormat="1" applyFont="1" applyFill="1" applyBorder="1" applyAlignment="1">
      <alignment/>
    </xf>
    <xf numFmtId="0" fontId="7" fillId="0" borderId="3" xfId="0" applyNumberFormat="1" applyFont="1" applyFill="1" applyBorder="1" applyAlignment="1">
      <alignment/>
    </xf>
    <xf numFmtId="3" fontId="7" fillId="0" borderId="2" xfId="0" applyNumberFormat="1" applyFont="1" applyFill="1" applyBorder="1" applyAlignment="1">
      <alignment/>
    </xf>
    <xf numFmtId="3" fontId="7" fillId="0" borderId="3" xfId="0" applyNumberFormat="1" applyFont="1" applyFill="1" applyBorder="1" applyAlignment="1">
      <alignment/>
    </xf>
    <xf numFmtId="3" fontId="7" fillId="0" borderId="0" xfId="0" applyNumberFormat="1" applyFont="1" applyFill="1" applyAlignment="1">
      <alignment/>
    </xf>
    <xf numFmtId="0" fontId="7" fillId="0" borderId="4" xfId="0" applyNumberFormat="1" applyFont="1" applyFill="1" applyBorder="1" applyAlignment="1">
      <alignment horizontal="fill"/>
    </xf>
    <xf numFmtId="0" fontId="7" fillId="0" borderId="4" xfId="0" applyNumberFormat="1" applyFont="1" applyFill="1" applyBorder="1" applyAlignment="1">
      <alignment/>
    </xf>
    <xf numFmtId="0" fontId="7" fillId="0" borderId="5" xfId="0" applyNumberFormat="1" applyFont="1" applyFill="1" applyBorder="1" applyAlignment="1">
      <alignment horizontal="fill"/>
    </xf>
    <xf numFmtId="0" fontId="7" fillId="0" borderId="5" xfId="0" applyNumberFormat="1" applyFont="1" applyFill="1" applyBorder="1" applyAlignment="1">
      <alignment/>
    </xf>
    <xf numFmtId="0" fontId="7" fillId="0" borderId="6" xfId="0" applyNumberFormat="1" applyFont="1" applyFill="1" applyBorder="1" applyAlignment="1">
      <alignment/>
    </xf>
    <xf numFmtId="0" fontId="14" fillId="0" borderId="0" xfId="16" applyNumberFormat="1" applyFont="1" applyFill="1" applyAlignment="1">
      <alignment/>
    </xf>
    <xf numFmtId="0" fontId="14" fillId="0" borderId="0" xfId="16" applyFont="1" applyFill="1" applyAlignment="1">
      <alignment/>
    </xf>
    <xf numFmtId="0" fontId="7" fillId="0" borderId="4" xfId="0" applyFont="1" applyFill="1" applyBorder="1" applyAlignment="1">
      <alignment/>
    </xf>
    <xf numFmtId="0" fontId="7" fillId="0" borderId="0" xfId="0" applyFont="1" applyFill="1" applyBorder="1" applyAlignment="1">
      <alignment/>
    </xf>
    <xf numFmtId="0" fontId="14" fillId="0" borderId="0" xfId="16" applyNumberFormat="1" applyFont="1" applyFill="1" applyAlignment="1">
      <alignment/>
    </xf>
    <xf numFmtId="0" fontId="7" fillId="0" borderId="6" xfId="0" applyNumberFormat="1" applyFont="1" applyFill="1" applyBorder="1" applyAlignment="1">
      <alignment horizontal="fill"/>
    </xf>
    <xf numFmtId="0" fontId="4" fillId="0" borderId="0" xfId="0" applyNumberFormat="1" applyFont="1" applyFill="1" applyAlignment="1">
      <alignment/>
    </xf>
    <xf numFmtId="0" fontId="0" fillId="0" borderId="0" xfId="0" applyFont="1" applyFill="1" applyAlignment="1">
      <alignment/>
    </xf>
    <xf numFmtId="0" fontId="8" fillId="0" borderId="0" xfId="16" applyNumberFormat="1" applyFill="1" applyAlignment="1">
      <alignment/>
    </xf>
    <xf numFmtId="0" fontId="8" fillId="0" borderId="0" xfId="16" applyFill="1" applyAlignment="1">
      <alignment/>
    </xf>
    <xf numFmtId="0" fontId="4" fillId="0" borderId="4" xfId="0" applyNumberFormat="1" applyFont="1" applyFill="1" applyBorder="1" applyAlignment="1">
      <alignment horizontal="center" vertical="center" wrapText="1"/>
    </xf>
    <xf numFmtId="0" fontId="4" fillId="0" borderId="0" xfId="0" applyFont="1" applyFill="1" applyBorder="1" applyAlignment="1">
      <alignment horizontal="right" wrapText="1"/>
    </xf>
    <xf numFmtId="0" fontId="0" fillId="0" borderId="0" xfId="0" applyFont="1" applyFill="1" applyBorder="1" applyAlignment="1">
      <alignment horizontal="right" wrapText="1"/>
    </xf>
    <xf numFmtId="0" fontId="0" fillId="0" borderId="2" xfId="0" applyFont="1" applyFill="1" applyBorder="1" applyAlignment="1">
      <alignment horizontal="right" wrapText="1"/>
    </xf>
    <xf numFmtId="0" fontId="0" fillId="0" borderId="4" xfId="0" applyFill="1" applyBorder="1" applyAlignment="1">
      <alignment/>
    </xf>
    <xf numFmtId="0" fontId="0" fillId="0" borderId="0" xfId="0" applyFill="1" applyBorder="1" applyAlignment="1">
      <alignment/>
    </xf>
    <xf numFmtId="0" fontId="8" fillId="0" borderId="0" xfId="16" applyNumberFormat="1" applyFill="1" applyAlignment="1">
      <alignment/>
    </xf>
    <xf numFmtId="0" fontId="4" fillId="0" borderId="2" xfId="0" applyFont="1" applyFill="1" applyBorder="1" applyAlignment="1">
      <alignment horizontal="right" wrapText="1"/>
    </xf>
    <xf numFmtId="3" fontId="0" fillId="0" borderId="0" xfId="0" applyNumberFormat="1" applyFont="1" applyBorder="1" applyAlignment="1">
      <alignment horizontal="right" wrapText="1"/>
    </xf>
    <xf numFmtId="3" fontId="4" fillId="0" borderId="0" xfId="0" applyNumberFormat="1" applyFont="1" applyBorder="1" applyAlignment="1">
      <alignment horizontal="right" wrapText="1"/>
    </xf>
    <xf numFmtId="0" fontId="15" fillId="0" borderId="0" xfId="0" applyFont="1" applyFill="1" applyAlignment="1">
      <alignment/>
    </xf>
    <xf numFmtId="0" fontId="6" fillId="0" borderId="0" xfId="0" applyNumberFormat="1" applyFont="1" applyFill="1" applyBorder="1" applyAlignment="1">
      <alignment horizontal="center" vertical="center" wrapText="1"/>
    </xf>
    <xf numFmtId="0" fontId="4" fillId="0" borderId="4" xfId="0" applyNumberFormat="1" applyFont="1" applyBorder="1" applyAlignment="1">
      <alignment/>
    </xf>
    <xf numFmtId="0" fontId="6" fillId="0" borderId="7" xfId="0" applyNumberFormat="1" applyFont="1" applyFill="1" applyBorder="1" applyAlignment="1">
      <alignment/>
    </xf>
    <xf numFmtId="0" fontId="7" fillId="0" borderId="7" xfId="0" applyNumberFormat="1" applyFont="1" applyFill="1" applyBorder="1" applyAlignment="1">
      <alignment/>
    </xf>
    <xf numFmtId="0" fontId="7" fillId="0" borderId="8" xfId="0" applyNumberFormat="1" applyFont="1" applyFill="1" applyBorder="1" applyAlignment="1">
      <alignment horizontal="fill"/>
    </xf>
    <xf numFmtId="3" fontId="4" fillId="0" borderId="7" xfId="0" applyNumberFormat="1" applyFont="1" applyBorder="1" applyAlignment="1">
      <alignment horizontal="right" wrapText="1"/>
    </xf>
    <xf numFmtId="3" fontId="0" fillId="0" borderId="7" xfId="0" applyNumberFormat="1" applyFont="1" applyBorder="1" applyAlignment="1">
      <alignment horizontal="right" wrapText="1"/>
    </xf>
    <xf numFmtId="0" fontId="7" fillId="0" borderId="8" xfId="0" applyNumberFormat="1" applyFont="1" applyFill="1" applyBorder="1" applyAlignment="1">
      <alignment/>
    </xf>
    <xf numFmtId="0" fontId="7" fillId="0" borderId="8" xfId="0" applyFont="1" applyFill="1" applyBorder="1" applyAlignment="1">
      <alignment/>
    </xf>
    <xf numFmtId="0" fontId="6" fillId="0" borderId="5" xfId="0" applyNumberFormat="1" applyFont="1" applyFill="1" applyBorder="1" applyAlignment="1">
      <alignment horizontal="right" wrapText="1"/>
    </xf>
    <xf numFmtId="0" fontId="7" fillId="0" borderId="0" xfId="0" applyFont="1" applyFill="1" applyBorder="1" applyAlignment="1">
      <alignment horizontal="right" wrapText="1"/>
    </xf>
    <xf numFmtId="0" fontId="7" fillId="0" borderId="4" xfId="0" applyFont="1" applyFill="1" applyBorder="1" applyAlignment="1">
      <alignment horizontal="right" wrapText="1"/>
    </xf>
    <xf numFmtId="0" fontId="7" fillId="0" borderId="9" xfId="0" applyNumberFormat="1" applyFont="1" applyFill="1" applyBorder="1" applyAlignment="1">
      <alignment horizontal="center" vertical="center" wrapText="1"/>
    </xf>
    <xf numFmtId="0" fontId="4" fillId="0" borderId="7" xfId="0" applyNumberFormat="1" applyFont="1" applyBorder="1" applyAlignment="1">
      <alignment horizontal="center" vertical="center"/>
    </xf>
    <xf numFmtId="0" fontId="4" fillId="0" borderId="8" xfId="0" applyNumberFormat="1" applyFont="1" applyBorder="1" applyAlignment="1">
      <alignment horizontal="center" vertical="center"/>
    </xf>
    <xf numFmtId="0" fontId="7" fillId="0" borderId="10" xfId="0" applyNumberFormat="1" applyFont="1" applyFill="1" applyBorder="1" applyAlignment="1">
      <alignment horizontal="center" vertical="center" wrapText="1"/>
    </xf>
    <xf numFmtId="0" fontId="4" fillId="0" borderId="0" xfId="0" applyNumberFormat="1" applyFont="1" applyBorder="1" applyAlignment="1">
      <alignment/>
    </xf>
    <xf numFmtId="0" fontId="4" fillId="0" borderId="4" xfId="0" applyNumberFormat="1" applyFont="1" applyBorder="1" applyAlignment="1">
      <alignment/>
    </xf>
    <xf numFmtId="0" fontId="4" fillId="0" borderId="7" xfId="0" applyNumberFormat="1" applyFont="1" applyBorder="1" applyAlignment="1">
      <alignment/>
    </xf>
    <xf numFmtId="0" fontId="4" fillId="0" borderId="8" xfId="0" applyNumberFormat="1" applyFont="1" applyBorder="1" applyAlignment="1">
      <alignment/>
    </xf>
    <xf numFmtId="0" fontId="6" fillId="0" borderId="11" xfId="0" applyNumberFormat="1" applyFont="1" applyFill="1" applyBorder="1" applyAlignment="1">
      <alignment horizontal="center" vertical="center" wrapText="1"/>
    </xf>
    <xf numFmtId="0" fontId="6" fillId="0" borderId="12" xfId="0" applyNumberFormat="1" applyFont="1" applyFill="1" applyBorder="1" applyAlignment="1">
      <alignment horizontal="center" vertical="center" wrapText="1"/>
    </xf>
    <xf numFmtId="0" fontId="7" fillId="0" borderId="0" xfId="0" applyNumberFormat="1" applyFont="1" applyFill="1" applyBorder="1" applyAlignment="1">
      <alignment horizontal="right" wrapText="1"/>
    </xf>
    <xf numFmtId="0" fontId="7" fillId="0" borderId="4" xfId="0" applyNumberFormat="1" applyFont="1" applyFill="1" applyBorder="1" applyAlignment="1">
      <alignment horizontal="right" wrapText="1"/>
    </xf>
    <xf numFmtId="0" fontId="7" fillId="0" borderId="2" xfId="0" applyFont="1" applyFill="1" applyBorder="1" applyAlignment="1">
      <alignment horizontal="right" wrapText="1"/>
    </xf>
    <xf numFmtId="0" fontId="7" fillId="0" borderId="5" xfId="0" applyFont="1" applyFill="1" applyBorder="1" applyAlignment="1">
      <alignment horizontal="right" wrapText="1"/>
    </xf>
    <xf numFmtId="0" fontId="7" fillId="0" borderId="7" xfId="0" applyFont="1" applyFill="1" applyBorder="1" applyAlignment="1">
      <alignment horizontal="right" wrapText="1"/>
    </xf>
    <xf numFmtId="0" fontId="6" fillId="0" borderId="7" xfId="0" applyNumberFormat="1" applyFont="1" applyFill="1" applyBorder="1" applyAlignment="1">
      <alignment horizontal="right"/>
    </xf>
    <xf numFmtId="0" fontId="6" fillId="0" borderId="8" xfId="0" applyNumberFormat="1" applyFont="1" applyFill="1" applyBorder="1" applyAlignment="1">
      <alignment horizontal="right"/>
    </xf>
    <xf numFmtId="0" fontId="7" fillId="0" borderId="11" xfId="0" applyFont="1" applyFill="1" applyBorder="1" applyAlignment="1">
      <alignment horizontal="center" vertical="center" wrapText="1"/>
    </xf>
    <xf numFmtId="0" fontId="6" fillId="0" borderId="12" xfId="0" applyNumberFormat="1" applyFont="1" applyFill="1" applyBorder="1" applyAlignment="1">
      <alignment horizontal="center" vertical="center"/>
    </xf>
    <xf numFmtId="0" fontId="6" fillId="0" borderId="13" xfId="0" applyNumberFormat="1" applyFont="1" applyFill="1" applyBorder="1" applyAlignment="1">
      <alignment horizontal="center" vertical="center"/>
    </xf>
    <xf numFmtId="0" fontId="6" fillId="0" borderId="0" xfId="0" applyNumberFormat="1" applyFont="1" applyFill="1" applyBorder="1" applyAlignment="1">
      <alignment horizontal="right"/>
    </xf>
    <xf numFmtId="0" fontId="6" fillId="0" borderId="4" xfId="0" applyNumberFormat="1" applyFont="1" applyFill="1" applyBorder="1" applyAlignment="1">
      <alignment horizontal="right"/>
    </xf>
    <xf numFmtId="0" fontId="6" fillId="0" borderId="2" xfId="0" applyNumberFormat="1" applyFont="1" applyFill="1" applyBorder="1" applyAlignment="1">
      <alignment horizontal="right" wrapText="1"/>
    </xf>
    <xf numFmtId="0" fontId="7" fillId="0" borderId="2" xfId="0" applyNumberFormat="1" applyFont="1" applyFill="1" applyBorder="1" applyAlignment="1">
      <alignment horizontal="right" wrapText="1"/>
    </xf>
    <xf numFmtId="0" fontId="7" fillId="0" borderId="3" xfId="0" applyNumberFormat="1" applyFont="1" applyFill="1" applyBorder="1" applyAlignment="1">
      <alignment horizontal="right" wrapText="1"/>
    </xf>
    <xf numFmtId="0" fontId="7" fillId="0" borderId="6" xfId="0" applyNumberFormat="1" applyFont="1" applyFill="1" applyBorder="1" applyAlignment="1">
      <alignment horizontal="right" wrapText="1"/>
    </xf>
    <xf numFmtId="0" fontId="7" fillId="0" borderId="5" xfId="0" applyFont="1" applyFill="1" applyBorder="1" applyAlignment="1">
      <alignment horizontal="center" vertical="center" wrapText="1"/>
    </xf>
    <xf numFmtId="0" fontId="6" fillId="0" borderId="4" xfId="0" applyNumberFormat="1" applyFont="1" applyFill="1" applyBorder="1" applyAlignment="1">
      <alignment horizontal="center" vertical="center"/>
    </xf>
    <xf numFmtId="0" fontId="6" fillId="0" borderId="8" xfId="0" applyNumberFormat="1" applyFont="1" applyFill="1" applyBorder="1" applyAlignment="1">
      <alignment horizontal="center" vertical="center"/>
    </xf>
    <xf numFmtId="0" fontId="7" fillId="0" borderId="5" xfId="0" applyNumberFormat="1" applyFont="1" applyFill="1" applyBorder="1" applyAlignment="1">
      <alignment horizontal="center" vertical="center" wrapText="1"/>
    </xf>
    <xf numFmtId="0" fontId="7" fillId="0" borderId="4" xfId="0" applyNumberFormat="1" applyFont="1" applyFill="1" applyBorder="1" applyAlignment="1">
      <alignment horizontal="center" vertical="center" wrapText="1"/>
    </xf>
    <xf numFmtId="0" fontId="7" fillId="0" borderId="8" xfId="0" applyNumberFormat="1" applyFont="1" applyFill="1" applyBorder="1" applyAlignment="1">
      <alignment horizontal="center" vertical="center" wrapText="1"/>
    </xf>
    <xf numFmtId="0" fontId="7" fillId="0" borderId="8" xfId="0" applyFont="1" applyFill="1" applyBorder="1" applyAlignment="1">
      <alignment horizontal="right" wrapText="1"/>
    </xf>
    <xf numFmtId="0" fontId="4" fillId="0" borderId="0" xfId="0" applyNumberFormat="1" applyFont="1" applyFill="1" applyBorder="1" applyAlignment="1">
      <alignment horizontal="center" vertical="center"/>
    </xf>
    <xf numFmtId="0" fontId="4" fillId="0" borderId="0" xfId="0" applyNumberFormat="1" applyFont="1" applyFill="1" applyBorder="1" applyAlignment="1">
      <alignment horizontal="center" vertical="center" wrapText="1"/>
    </xf>
    <xf numFmtId="0" fontId="6" fillId="0" borderId="14" xfId="0" applyNumberFormat="1" applyFont="1" applyFill="1" applyBorder="1" applyAlignment="1">
      <alignment horizontal="center" vertical="center" wrapText="1"/>
    </xf>
    <xf numFmtId="0" fontId="4" fillId="0" borderId="10" xfId="0" applyNumberFormat="1" applyFont="1" applyFill="1" applyBorder="1" applyAlignment="1">
      <alignment horizontal="center" vertical="center" wrapText="1"/>
    </xf>
    <xf numFmtId="0" fontId="4" fillId="0" borderId="5" xfId="0" applyNumberFormat="1" applyFont="1" applyFill="1" applyBorder="1" applyAlignment="1">
      <alignment horizontal="center" vertical="center" wrapText="1"/>
    </xf>
    <xf numFmtId="0" fontId="4" fillId="0" borderId="4" xfId="0" applyNumberFormat="1" applyFont="1" applyFill="1" applyBorder="1" applyAlignment="1">
      <alignment horizontal="center" vertical="center" wrapText="1"/>
    </xf>
    <xf numFmtId="0" fontId="0" fillId="0" borderId="2" xfId="0" applyFill="1" applyBorder="1" applyAlignment="1">
      <alignment horizontal="right" wrapText="1"/>
    </xf>
    <xf numFmtId="0" fontId="4" fillId="0" borderId="2" xfId="0" applyNumberFormat="1" applyFont="1" applyFill="1" applyBorder="1" applyAlignment="1">
      <alignment horizontal="right" wrapText="1"/>
    </xf>
    <xf numFmtId="0" fontId="0" fillId="0" borderId="2" xfId="0" applyFill="1" applyBorder="1" applyAlignment="1">
      <alignment horizontal="center" vertical="center" wrapText="1"/>
    </xf>
    <xf numFmtId="0" fontId="4" fillId="0" borderId="7" xfId="0" applyNumberFormat="1" applyFont="1" applyFill="1" applyBorder="1" applyAlignment="1">
      <alignment horizontal="center" vertical="center"/>
    </xf>
    <xf numFmtId="0" fontId="4" fillId="0" borderId="5" xfId="0" applyNumberFormat="1" applyFont="1" applyFill="1" applyBorder="1" applyAlignment="1">
      <alignment horizontal="center" vertical="center"/>
    </xf>
    <xf numFmtId="0" fontId="4" fillId="0" borderId="4" xfId="0" applyNumberFormat="1" applyFont="1" applyFill="1" applyBorder="1" applyAlignment="1">
      <alignment horizontal="center" vertical="center"/>
    </xf>
    <xf numFmtId="0" fontId="4" fillId="0" borderId="0" xfId="0" applyNumberFormat="1" applyFont="1" applyFill="1" applyBorder="1" applyAlignment="1">
      <alignment horizontal="right" wrapText="1"/>
    </xf>
    <xf numFmtId="0" fontId="0" fillId="0" borderId="14" xfId="0" applyNumberFormat="1" applyFont="1" applyFill="1" applyBorder="1" applyAlignment="1">
      <alignment horizontal="center" vertical="center" wrapText="1"/>
    </xf>
    <xf numFmtId="0" fontId="0" fillId="0" borderId="10" xfId="0" applyNumberFormat="1" applyFont="1" applyFill="1" applyBorder="1" applyAlignment="1">
      <alignment horizontal="center" vertical="center" wrapText="1"/>
    </xf>
    <xf numFmtId="0" fontId="0" fillId="0" borderId="9" xfId="0" applyNumberFormat="1" applyFont="1" applyFill="1" applyBorder="1" applyAlignment="1">
      <alignment horizontal="center" vertical="center" wrapText="1"/>
    </xf>
    <xf numFmtId="0" fontId="0" fillId="0" borderId="5" xfId="0" applyNumberFormat="1" applyFont="1" applyFill="1" applyBorder="1" applyAlignment="1">
      <alignment horizontal="center" vertical="center" wrapText="1"/>
    </xf>
    <xf numFmtId="0" fontId="0" fillId="0" borderId="4" xfId="0" applyNumberFormat="1" applyFont="1" applyFill="1" applyBorder="1" applyAlignment="1">
      <alignment horizontal="center" vertical="center" wrapText="1"/>
    </xf>
    <xf numFmtId="0" fontId="0" fillId="0" borderId="8" xfId="0" applyNumberFormat="1" applyFont="1" applyFill="1" applyBorder="1" applyAlignment="1">
      <alignment horizontal="center" vertical="center" wrapText="1"/>
    </xf>
    <xf numFmtId="0" fontId="0" fillId="0" borderId="14" xfId="0" applyFill="1" applyBorder="1" applyAlignment="1">
      <alignment horizontal="center" vertical="center" wrapText="1"/>
    </xf>
    <xf numFmtId="0" fontId="4" fillId="0" borderId="10" xfId="0" applyNumberFormat="1" applyFont="1" applyFill="1" applyBorder="1" applyAlignment="1">
      <alignment horizontal="center" vertical="center"/>
    </xf>
    <xf numFmtId="0" fontId="4" fillId="0" borderId="9" xfId="0" applyNumberFormat="1" applyFont="1" applyFill="1" applyBorder="1" applyAlignment="1">
      <alignment horizontal="center" vertical="center"/>
    </xf>
    <xf numFmtId="0" fontId="4" fillId="0" borderId="8" xfId="0" applyNumberFormat="1" applyFont="1" applyFill="1" applyBorder="1" applyAlignment="1">
      <alignment horizontal="center" vertical="center"/>
    </xf>
    <xf numFmtId="0" fontId="0" fillId="0" borderId="0" xfId="0" applyFill="1" applyBorder="1" applyAlignment="1">
      <alignment horizontal="right" wrapText="1"/>
    </xf>
    <xf numFmtId="0" fontId="0" fillId="0" borderId="15" xfId="0" applyFill="1" applyBorder="1" applyAlignment="1">
      <alignment horizontal="right" wrapText="1"/>
    </xf>
    <xf numFmtId="0" fontId="4" fillId="0" borderId="3" xfId="0" applyNumberFormat="1" applyFont="1" applyFill="1" applyBorder="1" applyAlignment="1">
      <alignment horizontal="right" wrapText="1"/>
    </xf>
    <xf numFmtId="0" fontId="4" fillId="0" borderId="10" xfId="0" applyNumberFormat="1" applyFont="1" applyFill="1" applyBorder="1" applyAlignment="1">
      <alignment horizontal="center" vertical="center" wrapText="1"/>
    </xf>
    <xf numFmtId="0" fontId="4" fillId="0" borderId="9" xfId="0" applyNumberFormat="1" applyFont="1" applyFill="1" applyBorder="1" applyAlignment="1">
      <alignment horizontal="center" vertical="center" wrapText="1"/>
    </xf>
    <xf numFmtId="0" fontId="4" fillId="0" borderId="5" xfId="0" applyNumberFormat="1" applyFont="1" applyFill="1" applyBorder="1" applyAlignment="1">
      <alignment horizontal="center" vertical="center" wrapText="1"/>
    </xf>
    <xf numFmtId="0" fontId="4" fillId="0" borderId="4" xfId="0" applyNumberFormat="1" applyFont="1" applyFill="1" applyBorder="1" applyAlignment="1">
      <alignment horizontal="center" vertical="center" wrapText="1"/>
    </xf>
    <xf numFmtId="0" fontId="4" fillId="0" borderId="8" xfId="0" applyNumberFormat="1" applyFont="1" applyFill="1" applyBorder="1" applyAlignment="1">
      <alignment horizontal="center" vertical="center" wrapText="1"/>
    </xf>
    <xf numFmtId="0" fontId="4" fillId="0" borderId="2" xfId="0" applyNumberFormat="1" applyFont="1" applyFill="1" applyBorder="1" applyAlignment="1">
      <alignment horizontal="right"/>
    </xf>
    <xf numFmtId="0" fontId="0" fillId="0" borderId="0" xfId="0" applyFill="1" applyBorder="1" applyAlignment="1">
      <alignment horizontal="center" vertical="center" wrapText="1"/>
    </xf>
    <xf numFmtId="0" fontId="4" fillId="0" borderId="0" xfId="0" applyNumberFormat="1" applyFont="1" applyFill="1" applyBorder="1" applyAlignment="1">
      <alignment/>
    </xf>
    <xf numFmtId="0" fontId="0" fillId="0" borderId="0" xfId="0" applyNumberFormat="1" applyFont="1" applyFill="1" applyBorder="1" applyAlignment="1">
      <alignment horizontal="right" wrapText="1"/>
    </xf>
    <xf numFmtId="0" fontId="4" fillId="0" borderId="0" xfId="0" applyNumberFormat="1" applyFont="1" applyFill="1" applyBorder="1" applyAlignment="1">
      <alignment horizontal="right"/>
    </xf>
    <xf numFmtId="0" fontId="0" fillId="0" borderId="10" xfId="0" applyFill="1" applyBorder="1" applyAlignment="1">
      <alignment horizontal="right" wrapText="1"/>
    </xf>
    <xf numFmtId="0" fontId="0" fillId="0" borderId="10" xfId="0" applyFill="1" applyBorder="1" applyAlignment="1">
      <alignment horizontal="center" vertical="center" wrapText="1"/>
    </xf>
    <xf numFmtId="0" fontId="0" fillId="0" borderId="7" xfId="0" applyFill="1" applyBorder="1" applyAlignment="1">
      <alignment horizontal="right" wrapText="1"/>
    </xf>
    <xf numFmtId="0" fontId="4" fillId="0" borderId="7" xfId="0" applyNumberFormat="1" applyFont="1" applyFill="1" applyBorder="1" applyAlignment="1">
      <alignment horizontal="right"/>
    </xf>
    <xf numFmtId="0" fontId="0" fillId="0" borderId="14" xfId="0" applyFill="1" applyBorder="1" applyAlignment="1">
      <alignment horizontal="right" wrapText="1"/>
    </xf>
  </cellXfs>
  <cellStyles count="3">
    <cellStyle name="Normal" xfId="0"/>
    <cellStyle name="Followed Hyperlink" xfId="15"/>
    <cellStyle name="Hyperlink" xfId="1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census.gov/acs/www/SBasics/index.htm" TargetMode="External" /><Relationship Id="rId2" Type="http://schemas.openxmlformats.org/officeDocument/2006/relationships/hyperlink" Target="http://www.census.gov/acs/www/AdvMeth/index.htm" TargetMode="External" /><Relationship Id="rId3" Type="http://schemas.openxmlformats.org/officeDocument/2006/relationships/hyperlink" Target="http://www.census.gov/acs/www/"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http://www.census.gov/acs/www/" TargetMode="External" /><Relationship Id="rId2" Type="http://schemas.openxmlformats.org/officeDocument/2006/relationships/hyperlink" Target="http://www.census.gov/acs/www/SBasics/index.htm" TargetMode="External" /><Relationship Id="rId3" Type="http://schemas.openxmlformats.org/officeDocument/2006/relationships/hyperlink" Target="http://www.census.gov/acs/www/AdvMeth/index.htm" TargetMode="External" /></Relationships>
</file>

<file path=xl/worksheets/sheet1.xml><?xml version="1.0" encoding="utf-8"?>
<worksheet xmlns="http://schemas.openxmlformats.org/spreadsheetml/2006/main" xmlns:r="http://schemas.openxmlformats.org/officeDocument/2006/relationships">
  <sheetPr>
    <pageSetUpPr fitToPage="1"/>
  </sheetPr>
  <dimension ref="A1:AA73"/>
  <sheetViews>
    <sheetView showGridLines="0" tabSelected="1" showOutlineSymbols="0" zoomScale="75" zoomScaleNormal="75" workbookViewId="0" topLeftCell="A1">
      <pane xSplit="1" ySplit="10" topLeftCell="B11" activePane="bottomRight" state="frozen"/>
      <selection pane="topLeft" activeCell="A1" sqref="A1"/>
      <selection pane="topRight" activeCell="B1" sqref="B1"/>
      <selection pane="bottomLeft" activeCell="A17" sqref="A17"/>
      <selection pane="bottomRight" activeCell="A1" sqref="A1"/>
    </sheetView>
  </sheetViews>
  <sheetFormatPr defaultColWidth="12.69921875" defaultRowHeight="16.5"/>
  <cols>
    <col min="1" max="1" width="22.296875" style="15" customWidth="1"/>
    <col min="2" max="2" width="12" style="15" hidden="1" customWidth="1"/>
    <col min="3" max="3" width="10.69921875" style="15" customWidth="1"/>
    <col min="4" max="4" width="10.796875" style="15" customWidth="1"/>
    <col min="5" max="26" width="12.69921875" style="15" customWidth="1"/>
    <col min="27" max="16384" width="12.69921875" style="15" customWidth="1"/>
  </cols>
  <sheetData>
    <row r="1" spans="1:4" ht="16.5">
      <c r="A1" s="15" t="s">
        <v>1254</v>
      </c>
      <c r="B1" s="16"/>
      <c r="C1" s="16"/>
      <c r="D1" s="16"/>
    </row>
    <row r="2" spans="1:4" ht="16.5">
      <c r="A2" s="18"/>
      <c r="B2" s="16"/>
      <c r="C2" s="16"/>
      <c r="D2" s="16"/>
    </row>
    <row r="3" spans="1:4" ht="15.75">
      <c r="A3" s="43" t="s">
        <v>1258</v>
      </c>
      <c r="B3" s="16"/>
      <c r="C3" s="16"/>
      <c r="D3" s="16"/>
    </row>
    <row r="4" spans="1:26" ht="15.75">
      <c r="A4" s="19"/>
      <c r="B4" s="16"/>
      <c r="C4" s="16"/>
      <c r="D4" s="16"/>
      <c r="E4" s="16"/>
      <c r="F4" s="16"/>
      <c r="G4" s="16"/>
      <c r="H4" s="16"/>
      <c r="I4" s="16"/>
      <c r="J4" s="16"/>
      <c r="K4" s="16"/>
      <c r="L4" s="16"/>
      <c r="M4" s="16"/>
      <c r="N4" s="16"/>
      <c r="O4" s="16"/>
      <c r="P4" s="16"/>
      <c r="Q4" s="16"/>
      <c r="R4" s="16"/>
      <c r="S4" s="16"/>
      <c r="T4" s="16"/>
      <c r="U4" s="16"/>
      <c r="V4" s="16"/>
      <c r="W4" s="16"/>
      <c r="X4" s="16"/>
      <c r="Y4" s="16"/>
      <c r="Z4" s="16"/>
    </row>
    <row r="5" spans="1:26" ht="15.75" customHeight="1">
      <c r="A5" s="67" t="s">
        <v>0</v>
      </c>
      <c r="B5" s="70" t="s">
        <v>1241</v>
      </c>
      <c r="C5" s="70" t="s">
        <v>1242</v>
      </c>
      <c r="D5" s="67" t="s">
        <v>1243</v>
      </c>
      <c r="E5" s="75">
        <v>2005</v>
      </c>
      <c r="F5" s="76"/>
      <c r="G5" s="76"/>
      <c r="H5" s="76"/>
      <c r="I5" s="76"/>
      <c r="J5" s="76"/>
      <c r="K5" s="76"/>
      <c r="L5" s="76"/>
      <c r="M5" s="76"/>
      <c r="N5" s="76"/>
      <c r="O5" s="76"/>
      <c r="P5" s="76"/>
      <c r="Q5" s="76"/>
      <c r="R5" s="76"/>
      <c r="S5" s="76"/>
      <c r="T5" s="76"/>
      <c r="U5" s="76"/>
      <c r="V5" s="76"/>
      <c r="W5" s="76"/>
      <c r="X5" s="76"/>
      <c r="Y5" s="76"/>
      <c r="Z5" s="76"/>
    </row>
    <row r="6" spans="1:27" ht="15.75" customHeight="1">
      <c r="A6" s="68"/>
      <c r="B6" s="71"/>
      <c r="C6" s="71"/>
      <c r="D6" s="73"/>
      <c r="E6" s="79" t="s">
        <v>227</v>
      </c>
      <c r="F6" s="84" t="s">
        <v>552</v>
      </c>
      <c r="G6" s="85"/>
      <c r="H6" s="85"/>
      <c r="I6" s="85"/>
      <c r="J6" s="85"/>
      <c r="K6" s="85"/>
      <c r="L6" s="85"/>
      <c r="M6" s="85"/>
      <c r="N6" s="85"/>
      <c r="O6" s="85"/>
      <c r="P6" s="85"/>
      <c r="Q6" s="85"/>
      <c r="R6" s="85"/>
      <c r="S6" s="85"/>
      <c r="T6" s="85"/>
      <c r="U6" s="85"/>
      <c r="V6" s="85"/>
      <c r="W6" s="85"/>
      <c r="X6" s="85"/>
      <c r="Y6" s="86"/>
      <c r="Z6" s="90" t="s">
        <v>556</v>
      </c>
      <c r="AA6" s="24"/>
    </row>
    <row r="7" spans="1:27" ht="16.5" customHeight="1">
      <c r="A7" s="68"/>
      <c r="B7" s="71"/>
      <c r="C7" s="71"/>
      <c r="D7" s="73"/>
      <c r="E7" s="79"/>
      <c r="F7" s="96" t="s">
        <v>228</v>
      </c>
      <c r="G7" s="97"/>
      <c r="H7" s="97"/>
      <c r="I7" s="97"/>
      <c r="J7" s="98"/>
      <c r="K7" s="96" t="s">
        <v>230</v>
      </c>
      <c r="L7" s="97"/>
      <c r="M7" s="97"/>
      <c r="N7" s="97"/>
      <c r="O7" s="97"/>
      <c r="P7" s="98"/>
      <c r="Q7" s="96" t="s">
        <v>921</v>
      </c>
      <c r="R7" s="97"/>
      <c r="S7" s="98"/>
      <c r="T7" s="81" t="s">
        <v>218</v>
      </c>
      <c r="U7" s="93" t="s">
        <v>221</v>
      </c>
      <c r="V7" s="94"/>
      <c r="W7" s="95"/>
      <c r="X7" s="55"/>
      <c r="Y7" s="55"/>
      <c r="Z7" s="89"/>
      <c r="AA7" s="24"/>
    </row>
    <row r="8" spans="1:27" ht="15.75" customHeight="1">
      <c r="A8" s="68"/>
      <c r="B8" s="71"/>
      <c r="C8" s="71"/>
      <c r="D8" s="73"/>
      <c r="E8" s="89"/>
      <c r="F8" s="91" t="s">
        <v>1245</v>
      </c>
      <c r="G8" s="65" t="s">
        <v>210</v>
      </c>
      <c r="H8" s="65" t="s">
        <v>213</v>
      </c>
      <c r="I8" s="65" t="s">
        <v>283</v>
      </c>
      <c r="J8" s="65" t="s">
        <v>284</v>
      </c>
      <c r="K8" s="79" t="s">
        <v>1246</v>
      </c>
      <c r="L8" s="79" t="s">
        <v>285</v>
      </c>
      <c r="M8" s="65" t="s">
        <v>286</v>
      </c>
      <c r="N8" s="65" t="s">
        <v>287</v>
      </c>
      <c r="O8" s="65" t="s">
        <v>288</v>
      </c>
      <c r="P8" s="65" t="s">
        <v>289</v>
      </c>
      <c r="Q8" s="79" t="s">
        <v>217</v>
      </c>
      <c r="R8" s="65" t="s">
        <v>1248</v>
      </c>
      <c r="S8" s="81" t="s">
        <v>1247</v>
      </c>
      <c r="T8" s="82"/>
      <c r="U8" s="91" t="s">
        <v>1184</v>
      </c>
      <c r="V8" s="65" t="s">
        <v>290</v>
      </c>
      <c r="W8" s="81" t="s">
        <v>291</v>
      </c>
      <c r="X8" s="77" t="s">
        <v>222</v>
      </c>
      <c r="Y8" s="77" t="s">
        <v>1244</v>
      </c>
      <c r="Z8" s="89"/>
      <c r="AA8" s="24"/>
    </row>
    <row r="9" spans="1:27" ht="15.75" customHeight="1">
      <c r="A9" s="68"/>
      <c r="B9" s="71"/>
      <c r="C9" s="71"/>
      <c r="D9" s="73"/>
      <c r="E9" s="89"/>
      <c r="F9" s="91"/>
      <c r="G9" s="65"/>
      <c r="H9" s="65"/>
      <c r="I9" s="65"/>
      <c r="J9" s="65"/>
      <c r="K9" s="79"/>
      <c r="L9" s="79"/>
      <c r="M9" s="65"/>
      <c r="N9" s="65"/>
      <c r="O9" s="65"/>
      <c r="P9" s="65"/>
      <c r="Q9" s="79"/>
      <c r="R9" s="65"/>
      <c r="S9" s="81"/>
      <c r="T9" s="82"/>
      <c r="U9" s="91"/>
      <c r="V9" s="87"/>
      <c r="W9" s="82"/>
      <c r="X9" s="77"/>
      <c r="Y9" s="77"/>
      <c r="Z9" s="89"/>
      <c r="AA9" s="24"/>
    </row>
    <row r="10" spans="1:27" ht="15.75" customHeight="1">
      <c r="A10" s="69"/>
      <c r="B10" s="72"/>
      <c r="C10" s="72"/>
      <c r="D10" s="74"/>
      <c r="E10" s="64"/>
      <c r="F10" s="92"/>
      <c r="G10" s="66"/>
      <c r="H10" s="66"/>
      <c r="I10" s="66"/>
      <c r="J10" s="66"/>
      <c r="K10" s="80"/>
      <c r="L10" s="80"/>
      <c r="M10" s="66"/>
      <c r="N10" s="66"/>
      <c r="O10" s="66"/>
      <c r="P10" s="66"/>
      <c r="Q10" s="80"/>
      <c r="R10" s="66"/>
      <c r="S10" s="99"/>
      <c r="T10" s="83"/>
      <c r="U10" s="92"/>
      <c r="V10" s="88"/>
      <c r="W10" s="83"/>
      <c r="X10" s="78"/>
      <c r="Y10" s="78"/>
      <c r="Z10" s="64"/>
      <c r="AA10" s="24"/>
    </row>
    <row r="11" spans="1:26" s="18" customFormat="1" ht="16.5">
      <c r="A11" s="57" t="s">
        <v>1</v>
      </c>
      <c r="B11" s="17" t="s">
        <v>2</v>
      </c>
      <c r="C11" s="17" t="s">
        <v>3</v>
      </c>
      <c r="D11" s="57" t="s">
        <v>4</v>
      </c>
      <c r="E11" s="53">
        <v>74341149</v>
      </c>
      <c r="F11" s="22">
        <f>SUM(G11:J11)</f>
        <v>14014640</v>
      </c>
      <c r="G11" s="53">
        <v>3947368</v>
      </c>
      <c r="H11" s="53">
        <v>2910702</v>
      </c>
      <c r="I11" s="53">
        <v>3371165</v>
      </c>
      <c r="J11" s="53">
        <v>3785405</v>
      </c>
      <c r="K11" s="22">
        <f>SUM(L11:P11)</f>
        <v>18991585</v>
      </c>
      <c r="L11" s="53">
        <v>3829981</v>
      </c>
      <c r="M11" s="53">
        <v>3984690</v>
      </c>
      <c r="N11" s="53">
        <v>3766158</v>
      </c>
      <c r="O11" s="53">
        <v>3853031</v>
      </c>
      <c r="P11" s="53">
        <v>3557725</v>
      </c>
      <c r="Q11" s="21">
        <f>+R11+S11</f>
        <v>15590258</v>
      </c>
      <c r="R11" s="53">
        <v>6761479</v>
      </c>
      <c r="S11" s="60">
        <v>8828779</v>
      </c>
      <c r="T11" s="60">
        <v>10255086</v>
      </c>
      <c r="U11" s="22">
        <f>+V11+W11</f>
        <v>9540685</v>
      </c>
      <c r="V11" s="53">
        <v>6225302</v>
      </c>
      <c r="W11" s="60">
        <v>3315383</v>
      </c>
      <c r="X11" s="53">
        <v>3048261</v>
      </c>
      <c r="Y11" s="60">
        <v>2900634</v>
      </c>
      <c r="Z11" s="53">
        <v>55832</v>
      </c>
    </row>
    <row r="12" spans="1:26" ht="15.75">
      <c r="A12" s="58" t="s">
        <v>5</v>
      </c>
      <c r="B12" s="16" t="s">
        <v>6</v>
      </c>
      <c r="C12" s="16" t="s">
        <v>7</v>
      </c>
      <c r="D12" s="58" t="s">
        <v>8</v>
      </c>
      <c r="E12" s="52">
        <v>1223725</v>
      </c>
      <c r="F12" s="27">
        <f aca="true" t="shared" si="0" ref="F12:F62">SUM(G12:J12)</f>
        <v>312304</v>
      </c>
      <c r="G12" s="52">
        <v>90591</v>
      </c>
      <c r="H12" s="52">
        <v>67215</v>
      </c>
      <c r="I12" s="52">
        <v>74508</v>
      </c>
      <c r="J12" s="52">
        <v>79990</v>
      </c>
      <c r="K12" s="27">
        <f aca="true" t="shared" si="1" ref="K12:K62">SUM(L12:P12)</f>
        <v>346119</v>
      </c>
      <c r="L12" s="52">
        <v>71386</v>
      </c>
      <c r="M12" s="52">
        <v>74046</v>
      </c>
      <c r="N12" s="52">
        <v>69999</v>
      </c>
      <c r="O12" s="52">
        <v>69396</v>
      </c>
      <c r="P12" s="52">
        <v>61292</v>
      </c>
      <c r="Q12" s="26">
        <f aca="true" t="shared" si="2" ref="Q12:Q62">+R12+S12</f>
        <v>245622</v>
      </c>
      <c r="R12" s="52">
        <v>109683</v>
      </c>
      <c r="S12" s="61">
        <v>135939</v>
      </c>
      <c r="T12" s="61">
        <v>143418</v>
      </c>
      <c r="U12" s="27">
        <f aca="true" t="shared" si="3" ref="U12:U62">+V12+W12</f>
        <v>118256</v>
      </c>
      <c r="V12" s="52">
        <v>80553</v>
      </c>
      <c r="W12" s="61">
        <v>37703</v>
      </c>
      <c r="X12" s="52">
        <v>30499</v>
      </c>
      <c r="Y12" s="61">
        <v>27507</v>
      </c>
      <c r="Z12" s="52">
        <v>46086</v>
      </c>
    </row>
    <row r="13" spans="1:26" ht="15.75">
      <c r="A13" s="58" t="s">
        <v>9</v>
      </c>
      <c r="B13" s="16" t="s">
        <v>10</v>
      </c>
      <c r="C13" s="16" t="s">
        <v>11</v>
      </c>
      <c r="D13" s="58" t="s">
        <v>12</v>
      </c>
      <c r="E13" s="52">
        <v>157187</v>
      </c>
      <c r="F13" s="27">
        <f t="shared" si="0"/>
        <v>23389</v>
      </c>
      <c r="G13" s="52">
        <v>6419</v>
      </c>
      <c r="H13" s="52">
        <v>4064</v>
      </c>
      <c r="I13" s="52">
        <v>6279</v>
      </c>
      <c r="J13" s="52">
        <v>6627</v>
      </c>
      <c r="K13" s="27">
        <f t="shared" si="1"/>
        <v>32649</v>
      </c>
      <c r="L13" s="52">
        <v>5408</v>
      </c>
      <c r="M13" s="52">
        <v>6443</v>
      </c>
      <c r="N13" s="52">
        <v>6561</v>
      </c>
      <c r="O13" s="52">
        <v>7124</v>
      </c>
      <c r="P13" s="52">
        <v>7113</v>
      </c>
      <c r="Q13" s="26">
        <f t="shared" si="2"/>
        <v>33323</v>
      </c>
      <c r="R13" s="52">
        <v>15109</v>
      </c>
      <c r="S13" s="61">
        <v>18214</v>
      </c>
      <c r="T13" s="61">
        <v>26235</v>
      </c>
      <c r="U13" s="27">
        <f t="shared" si="3"/>
        <v>27944</v>
      </c>
      <c r="V13" s="52">
        <v>18048</v>
      </c>
      <c r="W13" s="61">
        <v>9896</v>
      </c>
      <c r="X13" s="52">
        <v>8269</v>
      </c>
      <c r="Y13" s="61">
        <v>5378</v>
      </c>
      <c r="Z13" s="52">
        <v>67084</v>
      </c>
    </row>
    <row r="14" spans="1:26" ht="15.75">
      <c r="A14" s="58" t="s">
        <v>13</v>
      </c>
      <c r="B14" s="16" t="s">
        <v>14</v>
      </c>
      <c r="C14" s="16" t="s">
        <v>15</v>
      </c>
      <c r="D14" s="58" t="s">
        <v>16</v>
      </c>
      <c r="E14" s="52">
        <v>1459460</v>
      </c>
      <c r="F14" s="27">
        <f t="shared" si="0"/>
        <v>292929</v>
      </c>
      <c r="G14" s="52">
        <v>81470</v>
      </c>
      <c r="H14" s="52">
        <v>54139</v>
      </c>
      <c r="I14" s="52">
        <v>76141</v>
      </c>
      <c r="J14" s="52">
        <v>81179</v>
      </c>
      <c r="K14" s="27">
        <f t="shared" si="1"/>
        <v>410573</v>
      </c>
      <c r="L14" s="52">
        <v>82619</v>
      </c>
      <c r="M14" s="52">
        <v>89699</v>
      </c>
      <c r="N14" s="52">
        <v>82992</v>
      </c>
      <c r="O14" s="52">
        <v>81926</v>
      </c>
      <c r="P14" s="52">
        <v>73337</v>
      </c>
      <c r="Q14" s="26">
        <f t="shared" si="2"/>
        <v>305211</v>
      </c>
      <c r="R14" s="52">
        <v>132846</v>
      </c>
      <c r="S14" s="61">
        <v>172365</v>
      </c>
      <c r="T14" s="61">
        <v>185473</v>
      </c>
      <c r="U14" s="27">
        <f t="shared" si="3"/>
        <v>166056</v>
      </c>
      <c r="V14" s="52">
        <v>108386</v>
      </c>
      <c r="W14" s="61">
        <v>57670</v>
      </c>
      <c r="X14" s="52">
        <v>52984</v>
      </c>
      <c r="Y14" s="61">
        <v>46234</v>
      </c>
      <c r="Z14" s="52">
        <v>51458</v>
      </c>
    </row>
    <row r="15" spans="1:26" ht="15.75">
      <c r="A15" s="58" t="s">
        <v>17</v>
      </c>
      <c r="B15" s="16" t="s">
        <v>18</v>
      </c>
      <c r="C15" s="16" t="s">
        <v>19</v>
      </c>
      <c r="D15" s="58" t="s">
        <v>20</v>
      </c>
      <c r="E15" s="52">
        <v>742444</v>
      </c>
      <c r="F15" s="27">
        <f t="shared" si="0"/>
        <v>194430</v>
      </c>
      <c r="G15" s="52">
        <v>52922</v>
      </c>
      <c r="H15" s="52">
        <v>41946</v>
      </c>
      <c r="I15" s="52">
        <v>46249</v>
      </c>
      <c r="J15" s="52">
        <v>53313</v>
      </c>
      <c r="K15" s="27">
        <f t="shared" si="1"/>
        <v>230808</v>
      </c>
      <c r="L15" s="52">
        <v>51352</v>
      </c>
      <c r="M15" s="52">
        <v>50490</v>
      </c>
      <c r="N15" s="52">
        <v>44328</v>
      </c>
      <c r="O15" s="52">
        <v>46758</v>
      </c>
      <c r="P15" s="52">
        <v>37880</v>
      </c>
      <c r="Q15" s="26">
        <f t="shared" si="2"/>
        <v>154414</v>
      </c>
      <c r="R15" s="52">
        <v>72770</v>
      </c>
      <c r="S15" s="61">
        <v>81644</v>
      </c>
      <c r="T15" s="61">
        <v>80424</v>
      </c>
      <c r="U15" s="27">
        <f t="shared" si="3"/>
        <v>55428</v>
      </c>
      <c r="V15" s="52">
        <v>38279</v>
      </c>
      <c r="W15" s="61">
        <v>17149</v>
      </c>
      <c r="X15" s="52">
        <v>15179</v>
      </c>
      <c r="Y15" s="61">
        <v>11761</v>
      </c>
      <c r="Z15" s="52">
        <v>43134</v>
      </c>
    </row>
    <row r="16" spans="1:26" ht="15.75">
      <c r="A16" s="58" t="s">
        <v>21</v>
      </c>
      <c r="B16" s="16" t="s">
        <v>22</v>
      </c>
      <c r="C16" s="16" t="s">
        <v>23</v>
      </c>
      <c r="D16" s="58" t="s">
        <v>24</v>
      </c>
      <c r="E16" s="52">
        <v>8281119</v>
      </c>
      <c r="F16" s="27">
        <f t="shared" si="0"/>
        <v>1464549</v>
      </c>
      <c r="G16" s="52">
        <v>375802</v>
      </c>
      <c r="H16" s="52">
        <v>300609</v>
      </c>
      <c r="I16" s="52">
        <v>374043</v>
      </c>
      <c r="J16" s="52">
        <v>414095</v>
      </c>
      <c r="K16" s="27">
        <f t="shared" si="1"/>
        <v>1898690</v>
      </c>
      <c r="L16" s="52">
        <v>390411</v>
      </c>
      <c r="M16" s="52">
        <v>403620</v>
      </c>
      <c r="N16" s="52">
        <v>370219</v>
      </c>
      <c r="O16" s="52">
        <v>387063</v>
      </c>
      <c r="P16" s="52">
        <v>347377</v>
      </c>
      <c r="Q16" s="26">
        <f t="shared" si="2"/>
        <v>1558864</v>
      </c>
      <c r="R16" s="52">
        <v>663811</v>
      </c>
      <c r="S16" s="61">
        <v>895053</v>
      </c>
      <c r="T16" s="61">
        <v>1137025</v>
      </c>
      <c r="U16" s="27">
        <f t="shared" si="3"/>
        <v>1267278</v>
      </c>
      <c r="V16" s="52">
        <v>800242</v>
      </c>
      <c r="W16" s="61">
        <v>467036</v>
      </c>
      <c r="X16" s="52">
        <v>471874</v>
      </c>
      <c r="Y16" s="61">
        <v>482839</v>
      </c>
      <c r="Z16" s="52">
        <v>61476</v>
      </c>
    </row>
    <row r="17" spans="1:26" ht="15.75">
      <c r="A17" s="58" t="s">
        <v>25</v>
      </c>
      <c r="B17" s="16" t="s">
        <v>26</v>
      </c>
      <c r="C17" s="16" t="s">
        <v>27</v>
      </c>
      <c r="D17" s="58" t="s">
        <v>28</v>
      </c>
      <c r="E17" s="52">
        <v>1164221</v>
      </c>
      <c r="F17" s="27">
        <f t="shared" si="0"/>
        <v>179672</v>
      </c>
      <c r="G17" s="52">
        <v>51107</v>
      </c>
      <c r="H17" s="52">
        <v>36592</v>
      </c>
      <c r="I17" s="52">
        <v>38714</v>
      </c>
      <c r="J17" s="52">
        <v>53259</v>
      </c>
      <c r="K17" s="27">
        <f t="shared" si="1"/>
        <v>271597</v>
      </c>
      <c r="L17" s="52">
        <v>51387</v>
      </c>
      <c r="M17" s="52">
        <v>55724</v>
      </c>
      <c r="N17" s="52">
        <v>56371</v>
      </c>
      <c r="O17" s="52">
        <v>54722</v>
      </c>
      <c r="P17" s="52">
        <v>53393</v>
      </c>
      <c r="Q17" s="26">
        <f t="shared" si="2"/>
        <v>247497</v>
      </c>
      <c r="R17" s="52">
        <v>102692</v>
      </c>
      <c r="S17" s="61">
        <v>144805</v>
      </c>
      <c r="T17" s="61">
        <v>180213</v>
      </c>
      <c r="U17" s="27">
        <f t="shared" si="3"/>
        <v>176864</v>
      </c>
      <c r="V17" s="52">
        <v>112022</v>
      </c>
      <c r="W17" s="61">
        <v>64842</v>
      </c>
      <c r="X17" s="52">
        <v>56847</v>
      </c>
      <c r="Y17" s="61">
        <v>51531</v>
      </c>
      <c r="Z17" s="52">
        <v>62470</v>
      </c>
    </row>
    <row r="18" spans="1:26" ht="15.75">
      <c r="A18" s="58" t="s">
        <v>29</v>
      </c>
      <c r="B18" s="16" t="s">
        <v>30</v>
      </c>
      <c r="C18" s="16" t="s">
        <v>31</v>
      </c>
      <c r="D18" s="58" t="s">
        <v>32</v>
      </c>
      <c r="E18" s="52">
        <v>893288</v>
      </c>
      <c r="F18" s="27">
        <f t="shared" si="0"/>
        <v>101702</v>
      </c>
      <c r="G18" s="52">
        <v>32634</v>
      </c>
      <c r="H18" s="52">
        <v>20537</v>
      </c>
      <c r="I18" s="52">
        <v>21607</v>
      </c>
      <c r="J18" s="52">
        <v>26924</v>
      </c>
      <c r="K18" s="27">
        <f t="shared" si="1"/>
        <v>168277</v>
      </c>
      <c r="L18" s="52">
        <v>31546</v>
      </c>
      <c r="M18" s="52">
        <v>35783</v>
      </c>
      <c r="N18" s="52">
        <v>33765</v>
      </c>
      <c r="O18" s="52">
        <v>35356</v>
      </c>
      <c r="P18" s="52">
        <v>31827</v>
      </c>
      <c r="Q18" s="26">
        <f t="shared" si="2"/>
        <v>172811</v>
      </c>
      <c r="R18" s="52">
        <v>72804</v>
      </c>
      <c r="S18" s="61">
        <v>100007</v>
      </c>
      <c r="T18" s="61">
        <v>150438</v>
      </c>
      <c r="U18" s="27">
        <f t="shared" si="3"/>
        <v>163441</v>
      </c>
      <c r="V18" s="52">
        <v>103788</v>
      </c>
      <c r="W18" s="61">
        <v>59653</v>
      </c>
      <c r="X18" s="52">
        <v>62423</v>
      </c>
      <c r="Y18" s="61">
        <v>74196</v>
      </c>
      <c r="Z18" s="52">
        <v>75541</v>
      </c>
    </row>
    <row r="19" spans="1:26" ht="15.75">
      <c r="A19" s="58" t="s">
        <v>33</v>
      </c>
      <c r="B19" s="16" t="s">
        <v>34</v>
      </c>
      <c r="C19" s="16" t="s">
        <v>35</v>
      </c>
      <c r="D19" s="58" t="s">
        <v>36</v>
      </c>
      <c r="E19" s="52">
        <v>216182</v>
      </c>
      <c r="F19" s="27">
        <f t="shared" si="0"/>
        <v>28500</v>
      </c>
      <c r="G19" s="52">
        <v>7867</v>
      </c>
      <c r="H19" s="52">
        <v>6493</v>
      </c>
      <c r="I19" s="52">
        <v>7110</v>
      </c>
      <c r="J19" s="52">
        <v>7030</v>
      </c>
      <c r="K19" s="27">
        <f t="shared" si="1"/>
        <v>51625</v>
      </c>
      <c r="L19" s="52">
        <v>9807</v>
      </c>
      <c r="M19" s="52">
        <v>9383</v>
      </c>
      <c r="N19" s="52">
        <v>10898</v>
      </c>
      <c r="O19" s="52">
        <v>11212</v>
      </c>
      <c r="P19" s="52">
        <v>10325</v>
      </c>
      <c r="Q19" s="26">
        <f t="shared" si="2"/>
        <v>48957</v>
      </c>
      <c r="R19" s="52">
        <v>20072</v>
      </c>
      <c r="S19" s="61">
        <v>28885</v>
      </c>
      <c r="T19" s="61">
        <v>35553</v>
      </c>
      <c r="U19" s="27">
        <f t="shared" si="3"/>
        <v>32634</v>
      </c>
      <c r="V19" s="52">
        <v>21691</v>
      </c>
      <c r="W19" s="61">
        <v>10943</v>
      </c>
      <c r="X19" s="52">
        <v>10417</v>
      </c>
      <c r="Y19" s="61">
        <v>8496</v>
      </c>
      <c r="Z19" s="52">
        <v>63863</v>
      </c>
    </row>
    <row r="20" spans="1:26" ht="15.75">
      <c r="A20" s="58" t="s">
        <v>37</v>
      </c>
      <c r="B20" s="16" t="s">
        <v>38</v>
      </c>
      <c r="C20" s="16" t="s">
        <v>39</v>
      </c>
      <c r="D20" s="58" t="s">
        <v>40</v>
      </c>
      <c r="E20" s="52">
        <v>108483</v>
      </c>
      <c r="F20" s="27">
        <f t="shared" si="0"/>
        <v>27753</v>
      </c>
      <c r="G20" s="52">
        <v>12025</v>
      </c>
      <c r="H20" s="52">
        <v>4915</v>
      </c>
      <c r="I20" s="52">
        <v>5493</v>
      </c>
      <c r="J20" s="52">
        <v>5320</v>
      </c>
      <c r="K20" s="27">
        <f t="shared" si="1"/>
        <v>25672</v>
      </c>
      <c r="L20" s="52">
        <v>6414</v>
      </c>
      <c r="M20" s="52">
        <v>5901</v>
      </c>
      <c r="N20" s="52">
        <v>4269</v>
      </c>
      <c r="O20" s="52">
        <v>5530</v>
      </c>
      <c r="P20" s="52">
        <v>3558</v>
      </c>
      <c r="Q20" s="26">
        <f t="shared" si="2"/>
        <v>13853</v>
      </c>
      <c r="R20" s="52">
        <v>7158</v>
      </c>
      <c r="S20" s="61">
        <v>6695</v>
      </c>
      <c r="T20" s="61">
        <v>10284</v>
      </c>
      <c r="U20" s="27">
        <f t="shared" si="3"/>
        <v>11629</v>
      </c>
      <c r="V20" s="52">
        <v>6386</v>
      </c>
      <c r="W20" s="61">
        <v>5243</v>
      </c>
      <c r="X20" s="52">
        <v>7927</v>
      </c>
      <c r="Y20" s="61">
        <v>11365</v>
      </c>
      <c r="Z20" s="52">
        <v>51411</v>
      </c>
    </row>
    <row r="21" spans="1:26" ht="15.75">
      <c r="A21" s="58" t="s">
        <v>41</v>
      </c>
      <c r="B21" s="16" t="s">
        <v>42</v>
      </c>
      <c r="C21" s="16" t="s">
        <v>43</v>
      </c>
      <c r="D21" s="58" t="s">
        <v>44</v>
      </c>
      <c r="E21" s="52">
        <v>4594803</v>
      </c>
      <c r="F21" s="27">
        <f t="shared" si="0"/>
        <v>932835</v>
      </c>
      <c r="G21" s="52">
        <v>233242</v>
      </c>
      <c r="H21" s="52">
        <v>191816</v>
      </c>
      <c r="I21" s="52">
        <v>239174</v>
      </c>
      <c r="J21" s="52">
        <v>268603</v>
      </c>
      <c r="K21" s="27">
        <f t="shared" si="1"/>
        <v>1340131</v>
      </c>
      <c r="L21" s="52">
        <v>272789</v>
      </c>
      <c r="M21" s="52">
        <v>291226</v>
      </c>
      <c r="N21" s="52">
        <v>271172</v>
      </c>
      <c r="O21" s="52">
        <v>267708</v>
      </c>
      <c r="P21" s="52">
        <v>237236</v>
      </c>
      <c r="Q21" s="26">
        <f t="shared" si="2"/>
        <v>939055</v>
      </c>
      <c r="R21" s="52">
        <v>416751</v>
      </c>
      <c r="S21" s="61">
        <v>522304</v>
      </c>
      <c r="T21" s="61">
        <v>570806</v>
      </c>
      <c r="U21" s="27">
        <f t="shared" si="3"/>
        <v>495797</v>
      </c>
      <c r="V21" s="52">
        <v>330287</v>
      </c>
      <c r="W21" s="61">
        <v>165510</v>
      </c>
      <c r="X21" s="52">
        <v>154575</v>
      </c>
      <c r="Y21" s="61">
        <v>161604</v>
      </c>
      <c r="Z21" s="52">
        <v>50465</v>
      </c>
    </row>
    <row r="22" spans="1:26" ht="15.75">
      <c r="A22" s="58" t="s">
        <v>45</v>
      </c>
      <c r="B22" s="16" t="s">
        <v>46</v>
      </c>
      <c r="C22" s="16" t="s">
        <v>47</v>
      </c>
      <c r="D22" s="58" t="s">
        <v>48</v>
      </c>
      <c r="E22" s="52">
        <v>2285356</v>
      </c>
      <c r="F22" s="27">
        <f t="shared" si="0"/>
        <v>462074</v>
      </c>
      <c r="G22" s="52">
        <v>142267</v>
      </c>
      <c r="H22" s="52">
        <v>96127</v>
      </c>
      <c r="I22" s="52">
        <v>106696</v>
      </c>
      <c r="J22" s="52">
        <v>116984</v>
      </c>
      <c r="K22" s="27">
        <f t="shared" si="1"/>
        <v>594506</v>
      </c>
      <c r="L22" s="52">
        <v>118900</v>
      </c>
      <c r="M22" s="52">
        <v>124563</v>
      </c>
      <c r="N22" s="52">
        <v>117598</v>
      </c>
      <c r="O22" s="52">
        <v>123725</v>
      </c>
      <c r="P22" s="52">
        <v>109720</v>
      </c>
      <c r="Q22" s="26">
        <f t="shared" si="2"/>
        <v>473468</v>
      </c>
      <c r="R22" s="52">
        <v>204611</v>
      </c>
      <c r="S22" s="61">
        <v>268857</v>
      </c>
      <c r="T22" s="61">
        <v>311082</v>
      </c>
      <c r="U22" s="27">
        <f t="shared" si="3"/>
        <v>269232</v>
      </c>
      <c r="V22" s="52">
        <v>180794</v>
      </c>
      <c r="W22" s="61">
        <v>88438</v>
      </c>
      <c r="X22" s="52">
        <v>90103</v>
      </c>
      <c r="Y22" s="61">
        <v>84891</v>
      </c>
      <c r="Z22" s="52">
        <v>53744</v>
      </c>
    </row>
    <row r="23" spans="1:26" ht="15.75">
      <c r="A23" s="58" t="s">
        <v>49</v>
      </c>
      <c r="B23" s="16" t="s">
        <v>50</v>
      </c>
      <c r="C23" s="16" t="s">
        <v>51</v>
      </c>
      <c r="D23" s="58" t="s">
        <v>52</v>
      </c>
      <c r="E23" s="52">
        <v>305789</v>
      </c>
      <c r="F23" s="27">
        <f t="shared" si="0"/>
        <v>39583</v>
      </c>
      <c r="G23" s="52">
        <v>12194</v>
      </c>
      <c r="H23" s="52">
        <v>9058</v>
      </c>
      <c r="I23" s="52">
        <v>8003</v>
      </c>
      <c r="J23" s="52">
        <v>10328</v>
      </c>
      <c r="K23" s="27">
        <f t="shared" si="1"/>
        <v>69528</v>
      </c>
      <c r="L23" s="52">
        <v>13253</v>
      </c>
      <c r="M23" s="52">
        <v>13194</v>
      </c>
      <c r="N23" s="52">
        <v>14709</v>
      </c>
      <c r="O23" s="52">
        <v>14418</v>
      </c>
      <c r="P23" s="52">
        <v>13954</v>
      </c>
      <c r="Q23" s="26">
        <f t="shared" si="2"/>
        <v>64456</v>
      </c>
      <c r="R23" s="52">
        <v>25051</v>
      </c>
      <c r="S23" s="61">
        <v>39405</v>
      </c>
      <c r="T23" s="61">
        <v>49079</v>
      </c>
      <c r="U23" s="27">
        <f t="shared" si="3"/>
        <v>54079</v>
      </c>
      <c r="V23" s="52">
        <v>35081</v>
      </c>
      <c r="W23" s="61">
        <v>18998</v>
      </c>
      <c r="X23" s="52">
        <v>17693</v>
      </c>
      <c r="Y23" s="61">
        <v>11371</v>
      </c>
      <c r="Z23" s="52">
        <v>66472</v>
      </c>
    </row>
    <row r="24" spans="1:26" ht="15.75">
      <c r="A24" s="58" t="s">
        <v>53</v>
      </c>
      <c r="B24" s="16" t="s">
        <v>54</v>
      </c>
      <c r="C24" s="16" t="s">
        <v>55</v>
      </c>
      <c r="D24" s="58" t="s">
        <v>56</v>
      </c>
      <c r="E24" s="52">
        <v>372230</v>
      </c>
      <c r="F24" s="27">
        <f t="shared" si="0"/>
        <v>76478</v>
      </c>
      <c r="G24" s="52">
        <v>16637</v>
      </c>
      <c r="H24" s="52">
        <v>16616</v>
      </c>
      <c r="I24" s="52">
        <v>20040</v>
      </c>
      <c r="J24" s="52">
        <v>23185</v>
      </c>
      <c r="K24" s="27">
        <f t="shared" si="1"/>
        <v>114983</v>
      </c>
      <c r="L24" s="52">
        <v>21329</v>
      </c>
      <c r="M24" s="52">
        <v>24357</v>
      </c>
      <c r="N24" s="52">
        <v>22872</v>
      </c>
      <c r="O24" s="52">
        <v>23095</v>
      </c>
      <c r="P24" s="52">
        <v>23330</v>
      </c>
      <c r="Q24" s="26">
        <f t="shared" si="2"/>
        <v>88459</v>
      </c>
      <c r="R24" s="52">
        <v>41004</v>
      </c>
      <c r="S24" s="61">
        <v>47455</v>
      </c>
      <c r="T24" s="61">
        <v>48526</v>
      </c>
      <c r="U24" s="27">
        <f t="shared" si="3"/>
        <v>29562</v>
      </c>
      <c r="V24" s="52">
        <v>19877</v>
      </c>
      <c r="W24" s="61">
        <v>9685</v>
      </c>
      <c r="X24" s="52">
        <v>6986</v>
      </c>
      <c r="Y24" s="61">
        <v>7236</v>
      </c>
      <c r="Z24" s="52">
        <v>48775</v>
      </c>
    </row>
    <row r="25" spans="1:26" ht="15.75">
      <c r="A25" s="58" t="s">
        <v>57</v>
      </c>
      <c r="B25" s="16" t="s">
        <v>58</v>
      </c>
      <c r="C25" s="16" t="s">
        <v>59</v>
      </c>
      <c r="D25" s="58" t="s">
        <v>60</v>
      </c>
      <c r="E25" s="52">
        <v>3126131</v>
      </c>
      <c r="F25" s="27">
        <f t="shared" si="0"/>
        <v>505354</v>
      </c>
      <c r="G25" s="52">
        <v>153490</v>
      </c>
      <c r="H25" s="52">
        <v>99161</v>
      </c>
      <c r="I25" s="52">
        <v>117335</v>
      </c>
      <c r="J25" s="52">
        <v>135368</v>
      </c>
      <c r="K25" s="27">
        <f t="shared" si="1"/>
        <v>737280</v>
      </c>
      <c r="L25" s="52">
        <v>140451</v>
      </c>
      <c r="M25" s="52">
        <v>157806</v>
      </c>
      <c r="N25" s="52">
        <v>140583</v>
      </c>
      <c r="O25" s="52">
        <v>151819</v>
      </c>
      <c r="P25" s="52">
        <v>146621</v>
      </c>
      <c r="Q25" s="26">
        <f t="shared" si="2"/>
        <v>667012</v>
      </c>
      <c r="R25" s="52">
        <v>285130</v>
      </c>
      <c r="S25" s="61">
        <v>381882</v>
      </c>
      <c r="T25" s="61">
        <v>472223</v>
      </c>
      <c r="U25" s="27">
        <f t="shared" si="3"/>
        <v>460060</v>
      </c>
      <c r="V25" s="52">
        <v>299754</v>
      </c>
      <c r="W25" s="61">
        <v>160306</v>
      </c>
      <c r="X25" s="52">
        <v>147813</v>
      </c>
      <c r="Y25" s="61">
        <v>136389</v>
      </c>
      <c r="Z25" s="52">
        <v>61174</v>
      </c>
    </row>
    <row r="26" spans="1:26" ht="15.75">
      <c r="A26" s="58" t="s">
        <v>61</v>
      </c>
      <c r="B26" s="16" t="s">
        <v>62</v>
      </c>
      <c r="C26" s="16" t="s">
        <v>63</v>
      </c>
      <c r="D26" s="58" t="s">
        <v>64</v>
      </c>
      <c r="E26" s="52">
        <v>1639949</v>
      </c>
      <c r="F26" s="27">
        <f t="shared" si="0"/>
        <v>284106</v>
      </c>
      <c r="G26" s="52">
        <v>81289</v>
      </c>
      <c r="H26" s="52">
        <v>54552</v>
      </c>
      <c r="I26" s="52">
        <v>64821</v>
      </c>
      <c r="J26" s="52">
        <v>83444</v>
      </c>
      <c r="K26" s="27">
        <f t="shared" si="1"/>
        <v>461051</v>
      </c>
      <c r="L26" s="52">
        <v>89366</v>
      </c>
      <c r="M26" s="52">
        <v>96896</v>
      </c>
      <c r="N26" s="52">
        <v>94499</v>
      </c>
      <c r="O26" s="52">
        <v>94344</v>
      </c>
      <c r="P26" s="52">
        <v>85946</v>
      </c>
      <c r="Q26" s="26">
        <f t="shared" si="2"/>
        <v>393932</v>
      </c>
      <c r="R26" s="52">
        <v>172563</v>
      </c>
      <c r="S26" s="61">
        <v>221369</v>
      </c>
      <c r="T26" s="61">
        <v>238459</v>
      </c>
      <c r="U26" s="27">
        <f t="shared" si="3"/>
        <v>180029</v>
      </c>
      <c r="V26" s="52">
        <v>119858</v>
      </c>
      <c r="W26" s="61">
        <v>60171</v>
      </c>
      <c r="X26" s="52">
        <v>45254</v>
      </c>
      <c r="Y26" s="61">
        <v>37118</v>
      </c>
      <c r="Z26" s="52">
        <v>54077</v>
      </c>
    </row>
    <row r="27" spans="1:26" ht="15.75">
      <c r="A27" s="58" t="s">
        <v>65</v>
      </c>
      <c r="B27" s="16" t="s">
        <v>66</v>
      </c>
      <c r="C27" s="16" t="s">
        <v>67</v>
      </c>
      <c r="D27" s="58" t="s">
        <v>68</v>
      </c>
      <c r="E27" s="52">
        <v>790132</v>
      </c>
      <c r="F27" s="27">
        <f t="shared" si="0"/>
        <v>128970</v>
      </c>
      <c r="G27" s="52">
        <v>30349</v>
      </c>
      <c r="H27" s="52">
        <v>25281</v>
      </c>
      <c r="I27" s="52">
        <v>34198</v>
      </c>
      <c r="J27" s="52">
        <v>39142</v>
      </c>
      <c r="K27" s="27">
        <f t="shared" si="1"/>
        <v>221399</v>
      </c>
      <c r="L27" s="52">
        <v>40135</v>
      </c>
      <c r="M27" s="52">
        <v>44135</v>
      </c>
      <c r="N27" s="52">
        <v>46025</v>
      </c>
      <c r="O27" s="52">
        <v>48279</v>
      </c>
      <c r="P27" s="52">
        <v>42825</v>
      </c>
      <c r="Q27" s="26">
        <f t="shared" si="2"/>
        <v>203981</v>
      </c>
      <c r="R27" s="52">
        <v>92925</v>
      </c>
      <c r="S27" s="61">
        <v>111056</v>
      </c>
      <c r="T27" s="61">
        <v>118300</v>
      </c>
      <c r="U27" s="27">
        <f t="shared" si="3"/>
        <v>79715</v>
      </c>
      <c r="V27" s="52">
        <v>54660</v>
      </c>
      <c r="W27" s="61">
        <v>25055</v>
      </c>
      <c r="X27" s="52">
        <v>20299</v>
      </c>
      <c r="Y27" s="61">
        <v>17468</v>
      </c>
      <c r="Z27" s="52">
        <v>54971</v>
      </c>
    </row>
    <row r="28" spans="1:26" ht="15.75">
      <c r="A28" s="58" t="s">
        <v>69</v>
      </c>
      <c r="B28" s="16" t="s">
        <v>70</v>
      </c>
      <c r="C28" s="16" t="s">
        <v>71</v>
      </c>
      <c r="D28" s="58" t="s">
        <v>72</v>
      </c>
      <c r="E28" s="52">
        <v>715841</v>
      </c>
      <c r="F28" s="27">
        <f t="shared" si="0"/>
        <v>123645</v>
      </c>
      <c r="G28" s="52">
        <v>29822</v>
      </c>
      <c r="H28" s="52">
        <v>24444</v>
      </c>
      <c r="I28" s="52">
        <v>31065</v>
      </c>
      <c r="J28" s="52">
        <v>38314</v>
      </c>
      <c r="K28" s="27">
        <f t="shared" si="1"/>
        <v>200755</v>
      </c>
      <c r="L28" s="52">
        <v>38363</v>
      </c>
      <c r="M28" s="52">
        <v>39761</v>
      </c>
      <c r="N28" s="52">
        <v>41943</v>
      </c>
      <c r="O28" s="52">
        <v>40977</v>
      </c>
      <c r="P28" s="52">
        <v>39711</v>
      </c>
      <c r="Q28" s="26">
        <f t="shared" si="2"/>
        <v>168507</v>
      </c>
      <c r="R28" s="52">
        <v>74337</v>
      </c>
      <c r="S28" s="61">
        <v>94170</v>
      </c>
      <c r="T28" s="61">
        <v>99976</v>
      </c>
      <c r="U28" s="27">
        <f t="shared" si="3"/>
        <v>82181</v>
      </c>
      <c r="V28" s="52">
        <v>54540</v>
      </c>
      <c r="W28" s="61">
        <v>27641</v>
      </c>
      <c r="X28" s="52">
        <v>21991</v>
      </c>
      <c r="Y28" s="61">
        <v>18786</v>
      </c>
      <c r="Z28" s="52">
        <v>53998</v>
      </c>
    </row>
    <row r="29" spans="1:26" ht="15.75">
      <c r="A29" s="58" t="s">
        <v>73</v>
      </c>
      <c r="B29" s="16" t="s">
        <v>74</v>
      </c>
      <c r="C29" s="16" t="s">
        <v>75</v>
      </c>
      <c r="D29" s="58" t="s">
        <v>76</v>
      </c>
      <c r="E29" s="52">
        <v>1119243</v>
      </c>
      <c r="F29" s="27">
        <f t="shared" si="0"/>
        <v>281622</v>
      </c>
      <c r="G29" s="52">
        <v>83100</v>
      </c>
      <c r="H29" s="52">
        <v>61409</v>
      </c>
      <c r="I29" s="52">
        <v>67371</v>
      </c>
      <c r="J29" s="52">
        <v>69742</v>
      </c>
      <c r="K29" s="27">
        <f t="shared" si="1"/>
        <v>324113</v>
      </c>
      <c r="L29" s="52">
        <v>73214</v>
      </c>
      <c r="M29" s="52">
        <v>65306</v>
      </c>
      <c r="N29" s="52">
        <v>61743</v>
      </c>
      <c r="O29" s="52">
        <v>61799</v>
      </c>
      <c r="P29" s="52">
        <v>62051</v>
      </c>
      <c r="Q29" s="26">
        <f t="shared" si="2"/>
        <v>235110</v>
      </c>
      <c r="R29" s="52">
        <v>106618</v>
      </c>
      <c r="S29" s="61">
        <v>128492</v>
      </c>
      <c r="T29" s="61">
        <v>135861</v>
      </c>
      <c r="U29" s="27">
        <f t="shared" si="3"/>
        <v>97756</v>
      </c>
      <c r="V29" s="52">
        <v>69309</v>
      </c>
      <c r="W29" s="61">
        <v>28447</v>
      </c>
      <c r="X29" s="52">
        <v>24619</v>
      </c>
      <c r="Y29" s="61">
        <v>20162</v>
      </c>
      <c r="Z29" s="52">
        <v>46214</v>
      </c>
    </row>
    <row r="30" spans="1:26" ht="15.75">
      <c r="A30" s="58" t="s">
        <v>77</v>
      </c>
      <c r="B30" s="16" t="s">
        <v>78</v>
      </c>
      <c r="C30" s="16" t="s">
        <v>79</v>
      </c>
      <c r="D30" s="58" t="s">
        <v>80</v>
      </c>
      <c r="E30" s="52">
        <v>1137005</v>
      </c>
      <c r="F30" s="27">
        <f t="shared" si="0"/>
        <v>306260</v>
      </c>
      <c r="G30" s="52">
        <v>93957</v>
      </c>
      <c r="H30" s="52">
        <v>73179</v>
      </c>
      <c r="I30" s="52">
        <v>73114</v>
      </c>
      <c r="J30" s="52">
        <v>66010</v>
      </c>
      <c r="K30" s="27">
        <f t="shared" si="1"/>
        <v>305887</v>
      </c>
      <c r="L30" s="52">
        <v>66774</v>
      </c>
      <c r="M30" s="52">
        <v>66549</v>
      </c>
      <c r="N30" s="52">
        <v>63466</v>
      </c>
      <c r="O30" s="52">
        <v>56613</v>
      </c>
      <c r="P30" s="52">
        <v>52485</v>
      </c>
      <c r="Q30" s="26">
        <f t="shared" si="2"/>
        <v>221968</v>
      </c>
      <c r="R30" s="52">
        <v>98416</v>
      </c>
      <c r="S30" s="61">
        <v>123552</v>
      </c>
      <c r="T30" s="61">
        <v>138441</v>
      </c>
      <c r="U30" s="27">
        <f t="shared" si="3"/>
        <v>111240</v>
      </c>
      <c r="V30" s="52">
        <v>76428</v>
      </c>
      <c r="W30" s="61">
        <v>34812</v>
      </c>
      <c r="X30" s="52">
        <v>25900</v>
      </c>
      <c r="Y30" s="61">
        <v>27309</v>
      </c>
      <c r="Z30" s="52">
        <v>45730</v>
      </c>
    </row>
    <row r="31" spans="1:26" ht="15.75">
      <c r="A31" s="58" t="s">
        <v>81</v>
      </c>
      <c r="B31" s="16" t="s">
        <v>82</v>
      </c>
      <c r="C31" s="16" t="s">
        <v>83</v>
      </c>
      <c r="D31" s="58" t="s">
        <v>84</v>
      </c>
      <c r="E31" s="52">
        <v>355469</v>
      </c>
      <c r="F31" s="27">
        <f t="shared" si="0"/>
        <v>66322</v>
      </c>
      <c r="G31" s="52">
        <v>17033</v>
      </c>
      <c r="H31" s="52">
        <v>16074</v>
      </c>
      <c r="I31" s="52">
        <v>16752</v>
      </c>
      <c r="J31" s="52">
        <v>16463</v>
      </c>
      <c r="K31" s="27">
        <f t="shared" si="1"/>
        <v>101069</v>
      </c>
      <c r="L31" s="52">
        <v>20618</v>
      </c>
      <c r="M31" s="52">
        <v>19935</v>
      </c>
      <c r="N31" s="52">
        <v>19283</v>
      </c>
      <c r="O31" s="52">
        <v>22124</v>
      </c>
      <c r="P31" s="52">
        <v>19109</v>
      </c>
      <c r="Q31" s="26">
        <f t="shared" si="2"/>
        <v>87524</v>
      </c>
      <c r="R31" s="52">
        <v>37142</v>
      </c>
      <c r="S31" s="61">
        <v>50382</v>
      </c>
      <c r="T31" s="61">
        <v>48323</v>
      </c>
      <c r="U31" s="27">
        <f t="shared" si="3"/>
        <v>33960</v>
      </c>
      <c r="V31" s="52">
        <v>22832</v>
      </c>
      <c r="W31" s="61">
        <v>11128</v>
      </c>
      <c r="X31" s="52">
        <v>9742</v>
      </c>
      <c r="Y31" s="61">
        <v>8529</v>
      </c>
      <c r="Z31" s="52">
        <v>52338</v>
      </c>
    </row>
    <row r="32" spans="1:26" ht="15.75">
      <c r="A32" s="58" t="s">
        <v>85</v>
      </c>
      <c r="B32" s="16" t="s">
        <v>86</v>
      </c>
      <c r="C32" s="16" t="s">
        <v>87</v>
      </c>
      <c r="D32" s="58" t="s">
        <v>88</v>
      </c>
      <c r="E32" s="52">
        <v>1397971</v>
      </c>
      <c r="F32" s="27">
        <f t="shared" si="0"/>
        <v>158937</v>
      </c>
      <c r="G32" s="52">
        <v>47139</v>
      </c>
      <c r="H32" s="52">
        <v>35736</v>
      </c>
      <c r="I32" s="52">
        <v>31584</v>
      </c>
      <c r="J32" s="52">
        <v>44478</v>
      </c>
      <c r="K32" s="27">
        <f t="shared" si="1"/>
        <v>274997</v>
      </c>
      <c r="L32" s="52">
        <v>49350</v>
      </c>
      <c r="M32" s="52">
        <v>52363</v>
      </c>
      <c r="N32" s="52">
        <v>57118</v>
      </c>
      <c r="O32" s="52">
        <v>60463</v>
      </c>
      <c r="P32" s="52">
        <v>55703</v>
      </c>
      <c r="Q32" s="26">
        <f t="shared" si="2"/>
        <v>266078</v>
      </c>
      <c r="R32" s="52">
        <v>107451</v>
      </c>
      <c r="S32" s="61">
        <v>158627</v>
      </c>
      <c r="T32" s="61">
        <v>230668</v>
      </c>
      <c r="U32" s="27">
        <f t="shared" si="3"/>
        <v>275197</v>
      </c>
      <c r="V32" s="52">
        <v>170323</v>
      </c>
      <c r="W32" s="61">
        <v>104874</v>
      </c>
      <c r="X32" s="52">
        <v>102498</v>
      </c>
      <c r="Y32" s="61">
        <v>89596</v>
      </c>
      <c r="Z32" s="52">
        <v>74879</v>
      </c>
    </row>
    <row r="33" spans="1:26" ht="15.75">
      <c r="A33" s="58" t="s">
        <v>89</v>
      </c>
      <c r="B33" s="16" t="s">
        <v>90</v>
      </c>
      <c r="C33" s="16" t="s">
        <v>91</v>
      </c>
      <c r="D33" s="58" t="s">
        <v>92</v>
      </c>
      <c r="E33" s="52">
        <v>1569672</v>
      </c>
      <c r="F33" s="27">
        <f t="shared" si="0"/>
        <v>220559</v>
      </c>
      <c r="G33" s="52">
        <v>67800</v>
      </c>
      <c r="H33" s="52">
        <v>48824</v>
      </c>
      <c r="I33" s="52">
        <v>48721</v>
      </c>
      <c r="J33" s="52">
        <v>55214</v>
      </c>
      <c r="K33" s="27">
        <f t="shared" si="1"/>
        <v>294661</v>
      </c>
      <c r="L33" s="52">
        <v>58748</v>
      </c>
      <c r="M33" s="52">
        <v>59350</v>
      </c>
      <c r="N33" s="52">
        <v>56266</v>
      </c>
      <c r="O33" s="52">
        <v>60271</v>
      </c>
      <c r="P33" s="52">
        <v>60026</v>
      </c>
      <c r="Q33" s="26">
        <f t="shared" si="2"/>
        <v>310046</v>
      </c>
      <c r="R33" s="52">
        <v>127728</v>
      </c>
      <c r="S33" s="61">
        <v>182318</v>
      </c>
      <c r="T33" s="61">
        <v>252575</v>
      </c>
      <c r="U33" s="27">
        <f t="shared" si="3"/>
        <v>286035</v>
      </c>
      <c r="V33" s="52">
        <v>180975</v>
      </c>
      <c r="W33" s="61">
        <v>105060</v>
      </c>
      <c r="X33" s="52">
        <v>104574</v>
      </c>
      <c r="Y33" s="61">
        <v>101222</v>
      </c>
      <c r="Z33" s="52">
        <v>71655</v>
      </c>
    </row>
    <row r="34" spans="1:26" ht="15.75">
      <c r="A34" s="58" t="s">
        <v>93</v>
      </c>
      <c r="B34" s="16" t="s">
        <v>94</v>
      </c>
      <c r="C34" s="16" t="s">
        <v>95</v>
      </c>
      <c r="D34" s="58" t="s">
        <v>96</v>
      </c>
      <c r="E34" s="52">
        <v>2594228</v>
      </c>
      <c r="F34" s="27">
        <f t="shared" si="0"/>
        <v>457709</v>
      </c>
      <c r="G34" s="52">
        <v>139009</v>
      </c>
      <c r="H34" s="52">
        <v>91370</v>
      </c>
      <c r="I34" s="52">
        <v>104194</v>
      </c>
      <c r="J34" s="52">
        <v>123136</v>
      </c>
      <c r="K34" s="27">
        <f t="shared" si="1"/>
        <v>655979</v>
      </c>
      <c r="L34" s="52">
        <v>130076</v>
      </c>
      <c r="M34" s="52">
        <v>136389</v>
      </c>
      <c r="N34" s="52">
        <v>129334</v>
      </c>
      <c r="O34" s="52">
        <v>136785</v>
      </c>
      <c r="P34" s="52">
        <v>123395</v>
      </c>
      <c r="Q34" s="26">
        <f t="shared" si="2"/>
        <v>570530</v>
      </c>
      <c r="R34" s="52">
        <v>243325</v>
      </c>
      <c r="S34" s="61">
        <v>327205</v>
      </c>
      <c r="T34" s="61">
        <v>382262</v>
      </c>
      <c r="U34" s="27">
        <f t="shared" si="3"/>
        <v>343013</v>
      </c>
      <c r="V34" s="52">
        <v>227244</v>
      </c>
      <c r="W34" s="61">
        <v>115769</v>
      </c>
      <c r="X34" s="52">
        <v>102949</v>
      </c>
      <c r="Y34" s="61">
        <v>81786</v>
      </c>
      <c r="Z34" s="52">
        <v>57277</v>
      </c>
    </row>
    <row r="35" spans="1:26" ht="15.75">
      <c r="A35" s="58" t="s">
        <v>97</v>
      </c>
      <c r="B35" s="16" t="s">
        <v>98</v>
      </c>
      <c r="C35" s="16" t="s">
        <v>99</v>
      </c>
      <c r="D35" s="58" t="s">
        <v>100</v>
      </c>
      <c r="E35" s="52">
        <v>1329046</v>
      </c>
      <c r="F35" s="27">
        <f t="shared" si="0"/>
        <v>170885</v>
      </c>
      <c r="G35" s="52">
        <v>43214</v>
      </c>
      <c r="H35" s="52">
        <v>33474</v>
      </c>
      <c r="I35" s="52">
        <v>42580</v>
      </c>
      <c r="J35" s="52">
        <v>51617</v>
      </c>
      <c r="K35" s="27">
        <f t="shared" si="1"/>
        <v>307174</v>
      </c>
      <c r="L35" s="52">
        <v>55516</v>
      </c>
      <c r="M35" s="52">
        <v>61539</v>
      </c>
      <c r="N35" s="52">
        <v>62112</v>
      </c>
      <c r="O35" s="52">
        <v>64200</v>
      </c>
      <c r="P35" s="52">
        <v>63807</v>
      </c>
      <c r="Q35" s="26">
        <f t="shared" si="2"/>
        <v>313587</v>
      </c>
      <c r="R35" s="52">
        <v>133494</v>
      </c>
      <c r="S35" s="61">
        <v>180093</v>
      </c>
      <c r="T35" s="61">
        <v>224814</v>
      </c>
      <c r="U35" s="27">
        <f t="shared" si="3"/>
        <v>201913</v>
      </c>
      <c r="V35" s="52">
        <v>133403</v>
      </c>
      <c r="W35" s="61">
        <v>68510</v>
      </c>
      <c r="X35" s="52">
        <v>58516</v>
      </c>
      <c r="Y35" s="61">
        <v>52157</v>
      </c>
      <c r="Z35" s="52">
        <v>63998</v>
      </c>
    </row>
    <row r="36" spans="1:26" ht="15.75">
      <c r="A36" s="58" t="s">
        <v>101</v>
      </c>
      <c r="B36" s="16" t="s">
        <v>102</v>
      </c>
      <c r="C36" s="16" t="s">
        <v>103</v>
      </c>
      <c r="D36" s="58" t="s">
        <v>104</v>
      </c>
      <c r="E36" s="52">
        <v>759999</v>
      </c>
      <c r="F36" s="27">
        <f t="shared" si="0"/>
        <v>225150</v>
      </c>
      <c r="G36" s="52">
        <v>73057</v>
      </c>
      <c r="H36" s="52">
        <v>45725</v>
      </c>
      <c r="I36" s="52">
        <v>53858</v>
      </c>
      <c r="J36" s="52">
        <v>52510</v>
      </c>
      <c r="K36" s="27">
        <f t="shared" si="1"/>
        <v>225912</v>
      </c>
      <c r="L36" s="52">
        <v>51757</v>
      </c>
      <c r="M36" s="52">
        <v>51685</v>
      </c>
      <c r="N36" s="52">
        <v>43418</v>
      </c>
      <c r="O36" s="52">
        <v>39641</v>
      </c>
      <c r="P36" s="52">
        <v>39411</v>
      </c>
      <c r="Q36" s="26">
        <f t="shared" si="2"/>
        <v>148465</v>
      </c>
      <c r="R36" s="52">
        <v>70935</v>
      </c>
      <c r="S36" s="61">
        <v>77530</v>
      </c>
      <c r="T36" s="61">
        <v>77123</v>
      </c>
      <c r="U36" s="27">
        <f t="shared" si="3"/>
        <v>56467</v>
      </c>
      <c r="V36" s="52">
        <v>40621</v>
      </c>
      <c r="W36" s="61">
        <v>15846</v>
      </c>
      <c r="X36" s="52">
        <v>14833</v>
      </c>
      <c r="Y36" s="61">
        <v>12049</v>
      </c>
      <c r="Z36" s="52">
        <v>40917</v>
      </c>
    </row>
    <row r="37" spans="1:26" ht="15.75">
      <c r="A37" s="58" t="s">
        <v>105</v>
      </c>
      <c r="B37" s="16" t="s">
        <v>106</v>
      </c>
      <c r="C37" s="16" t="s">
        <v>107</v>
      </c>
      <c r="D37" s="58" t="s">
        <v>108</v>
      </c>
      <c r="E37" s="52">
        <v>1520559</v>
      </c>
      <c r="F37" s="27">
        <f t="shared" si="0"/>
        <v>302564</v>
      </c>
      <c r="G37" s="52">
        <v>78135</v>
      </c>
      <c r="H37" s="52">
        <v>62845</v>
      </c>
      <c r="I37" s="52">
        <v>75292</v>
      </c>
      <c r="J37" s="52">
        <v>86292</v>
      </c>
      <c r="K37" s="27">
        <f t="shared" si="1"/>
        <v>430065</v>
      </c>
      <c r="L37" s="52">
        <v>86043</v>
      </c>
      <c r="M37" s="52">
        <v>89747</v>
      </c>
      <c r="N37" s="52">
        <v>83352</v>
      </c>
      <c r="O37" s="52">
        <v>89587</v>
      </c>
      <c r="P37" s="52">
        <v>81336</v>
      </c>
      <c r="Q37" s="26">
        <f t="shared" si="2"/>
        <v>344535</v>
      </c>
      <c r="R37" s="52">
        <v>149784</v>
      </c>
      <c r="S37" s="61">
        <v>194751</v>
      </c>
      <c r="T37" s="61">
        <v>201585</v>
      </c>
      <c r="U37" s="27">
        <f t="shared" si="3"/>
        <v>159439</v>
      </c>
      <c r="V37" s="52">
        <v>105549</v>
      </c>
      <c r="W37" s="61">
        <v>53890</v>
      </c>
      <c r="X37" s="52">
        <v>44441</v>
      </c>
      <c r="Y37" s="61">
        <v>37930</v>
      </c>
      <c r="Z37" s="52">
        <v>51477</v>
      </c>
    </row>
    <row r="38" spans="1:26" ht="15.75">
      <c r="A38" s="58" t="s">
        <v>109</v>
      </c>
      <c r="B38" s="16" t="s">
        <v>110</v>
      </c>
      <c r="C38" s="16" t="s">
        <v>111</v>
      </c>
      <c r="D38" s="58" t="s">
        <v>112</v>
      </c>
      <c r="E38" s="52">
        <v>236793</v>
      </c>
      <c r="F38" s="27">
        <f t="shared" si="0"/>
        <v>49481</v>
      </c>
      <c r="G38" s="52">
        <v>12102</v>
      </c>
      <c r="H38" s="52">
        <v>11225</v>
      </c>
      <c r="I38" s="52">
        <v>12155</v>
      </c>
      <c r="J38" s="52">
        <v>13999</v>
      </c>
      <c r="K38" s="27">
        <f t="shared" si="1"/>
        <v>74276</v>
      </c>
      <c r="L38" s="52">
        <v>17021</v>
      </c>
      <c r="M38" s="52">
        <v>13927</v>
      </c>
      <c r="N38" s="52">
        <v>14363</v>
      </c>
      <c r="O38" s="52">
        <v>14412</v>
      </c>
      <c r="P38" s="52">
        <v>14553</v>
      </c>
      <c r="Q38" s="26">
        <f t="shared" si="2"/>
        <v>58594</v>
      </c>
      <c r="R38" s="52">
        <v>26759</v>
      </c>
      <c r="S38" s="61">
        <v>31835</v>
      </c>
      <c r="T38" s="61">
        <v>27759</v>
      </c>
      <c r="U38" s="27">
        <f t="shared" si="3"/>
        <v>18324</v>
      </c>
      <c r="V38" s="52">
        <v>12601</v>
      </c>
      <c r="W38" s="61">
        <v>5723</v>
      </c>
      <c r="X38" s="52">
        <v>4084</v>
      </c>
      <c r="Y38" s="61">
        <v>4275</v>
      </c>
      <c r="Z38" s="52">
        <v>47959</v>
      </c>
    </row>
    <row r="39" spans="1:26" ht="15.75">
      <c r="A39" s="58" t="s">
        <v>113</v>
      </c>
      <c r="B39" s="16" t="s">
        <v>114</v>
      </c>
      <c r="C39" s="16" t="s">
        <v>115</v>
      </c>
      <c r="D39" s="58" t="s">
        <v>116</v>
      </c>
      <c r="E39" s="52">
        <v>455129</v>
      </c>
      <c r="F39" s="27">
        <f t="shared" si="0"/>
        <v>74557</v>
      </c>
      <c r="G39" s="52">
        <v>21239</v>
      </c>
      <c r="H39" s="52">
        <v>13838</v>
      </c>
      <c r="I39" s="52">
        <v>18339</v>
      </c>
      <c r="J39" s="52">
        <v>21141</v>
      </c>
      <c r="K39" s="27">
        <f t="shared" si="1"/>
        <v>125070</v>
      </c>
      <c r="L39" s="52">
        <v>23750</v>
      </c>
      <c r="M39" s="52">
        <v>25835</v>
      </c>
      <c r="N39" s="52">
        <v>24831</v>
      </c>
      <c r="O39" s="52">
        <v>23944</v>
      </c>
      <c r="P39" s="52">
        <v>26710</v>
      </c>
      <c r="Q39" s="26">
        <f t="shared" si="2"/>
        <v>117457</v>
      </c>
      <c r="R39" s="52">
        <v>53572</v>
      </c>
      <c r="S39" s="61">
        <v>63885</v>
      </c>
      <c r="T39" s="61">
        <v>67233</v>
      </c>
      <c r="U39" s="27">
        <f t="shared" si="3"/>
        <v>49413</v>
      </c>
      <c r="V39" s="52">
        <v>32605</v>
      </c>
      <c r="W39" s="61">
        <v>16808</v>
      </c>
      <c r="X39" s="52">
        <v>11633</v>
      </c>
      <c r="Y39" s="61">
        <v>9766</v>
      </c>
      <c r="Z39" s="52">
        <v>55073</v>
      </c>
    </row>
    <row r="40" spans="1:26" ht="15.75">
      <c r="A40" s="58" t="s">
        <v>117</v>
      </c>
      <c r="B40" s="16" t="s">
        <v>118</v>
      </c>
      <c r="C40" s="16" t="s">
        <v>119</v>
      </c>
      <c r="D40" s="58" t="s">
        <v>120</v>
      </c>
      <c r="E40" s="52">
        <v>589291</v>
      </c>
      <c r="F40" s="27">
        <f t="shared" si="0"/>
        <v>95456</v>
      </c>
      <c r="G40" s="52">
        <v>26542</v>
      </c>
      <c r="H40" s="52">
        <v>16754</v>
      </c>
      <c r="I40" s="52">
        <v>21600</v>
      </c>
      <c r="J40" s="52">
        <v>30560</v>
      </c>
      <c r="K40" s="27">
        <f t="shared" si="1"/>
        <v>157913</v>
      </c>
      <c r="L40" s="52">
        <v>32905</v>
      </c>
      <c r="M40" s="52">
        <v>31104</v>
      </c>
      <c r="N40" s="52">
        <v>28998</v>
      </c>
      <c r="O40" s="52">
        <v>34384</v>
      </c>
      <c r="P40" s="52">
        <v>30522</v>
      </c>
      <c r="Q40" s="26">
        <f t="shared" si="2"/>
        <v>132445</v>
      </c>
      <c r="R40" s="52">
        <v>56553</v>
      </c>
      <c r="S40" s="61">
        <v>75892</v>
      </c>
      <c r="T40" s="61">
        <v>87565</v>
      </c>
      <c r="U40" s="27">
        <f t="shared" si="3"/>
        <v>79562</v>
      </c>
      <c r="V40" s="52">
        <v>51276</v>
      </c>
      <c r="W40" s="61">
        <v>28286</v>
      </c>
      <c r="X40" s="52">
        <v>18295</v>
      </c>
      <c r="Y40" s="61">
        <v>18055</v>
      </c>
      <c r="Z40" s="52">
        <v>57079</v>
      </c>
    </row>
    <row r="41" spans="1:26" ht="15.75">
      <c r="A41" s="58" t="s">
        <v>121</v>
      </c>
      <c r="B41" s="16" t="s">
        <v>122</v>
      </c>
      <c r="C41" s="16" t="s">
        <v>123</v>
      </c>
      <c r="D41" s="58" t="s">
        <v>124</v>
      </c>
      <c r="E41" s="52">
        <v>337615</v>
      </c>
      <c r="F41" s="27">
        <f t="shared" si="0"/>
        <v>37162</v>
      </c>
      <c r="G41" s="52">
        <v>9638</v>
      </c>
      <c r="H41" s="52">
        <v>8252</v>
      </c>
      <c r="I41" s="52">
        <v>9052</v>
      </c>
      <c r="J41" s="52">
        <v>10220</v>
      </c>
      <c r="K41" s="27">
        <f t="shared" si="1"/>
        <v>75186</v>
      </c>
      <c r="L41" s="52">
        <v>14423</v>
      </c>
      <c r="M41" s="52">
        <v>12243</v>
      </c>
      <c r="N41" s="52">
        <v>17034</v>
      </c>
      <c r="O41" s="52">
        <v>16430</v>
      </c>
      <c r="P41" s="52">
        <v>15056</v>
      </c>
      <c r="Q41" s="26">
        <f t="shared" si="2"/>
        <v>79868</v>
      </c>
      <c r="R41" s="52">
        <v>32487</v>
      </c>
      <c r="S41" s="61">
        <v>47381</v>
      </c>
      <c r="T41" s="61">
        <v>58954</v>
      </c>
      <c r="U41" s="27">
        <f t="shared" si="3"/>
        <v>55865</v>
      </c>
      <c r="V41" s="52">
        <v>35659</v>
      </c>
      <c r="W41" s="61">
        <v>20206</v>
      </c>
      <c r="X41" s="52">
        <v>16824</v>
      </c>
      <c r="Y41" s="61">
        <v>13756</v>
      </c>
      <c r="Z41" s="52">
        <v>67354</v>
      </c>
    </row>
    <row r="42" spans="1:26" ht="15.75">
      <c r="A42" s="58" t="s">
        <v>125</v>
      </c>
      <c r="B42" s="16" t="s">
        <v>126</v>
      </c>
      <c r="C42" s="16" t="s">
        <v>127</v>
      </c>
      <c r="D42" s="58" t="s">
        <v>128</v>
      </c>
      <c r="E42" s="52">
        <v>2172279</v>
      </c>
      <c r="F42" s="27">
        <f t="shared" si="0"/>
        <v>274827</v>
      </c>
      <c r="G42" s="52">
        <v>77450</v>
      </c>
      <c r="H42" s="52">
        <v>55866</v>
      </c>
      <c r="I42" s="52">
        <v>67796</v>
      </c>
      <c r="J42" s="52">
        <v>73715</v>
      </c>
      <c r="K42" s="27">
        <f t="shared" si="1"/>
        <v>405730</v>
      </c>
      <c r="L42" s="52">
        <v>74769</v>
      </c>
      <c r="M42" s="52">
        <v>80815</v>
      </c>
      <c r="N42" s="52">
        <v>85736</v>
      </c>
      <c r="O42" s="52">
        <v>79125</v>
      </c>
      <c r="P42" s="52">
        <v>85285</v>
      </c>
      <c r="Q42" s="26">
        <f t="shared" si="2"/>
        <v>400890</v>
      </c>
      <c r="R42" s="52">
        <v>164448</v>
      </c>
      <c r="S42" s="61">
        <v>236442</v>
      </c>
      <c r="T42" s="61">
        <v>330293</v>
      </c>
      <c r="U42" s="27">
        <f t="shared" si="3"/>
        <v>426615</v>
      </c>
      <c r="V42" s="52">
        <v>257659</v>
      </c>
      <c r="W42" s="61">
        <v>168956</v>
      </c>
      <c r="X42" s="52">
        <v>164482</v>
      </c>
      <c r="Y42" s="61">
        <v>169442</v>
      </c>
      <c r="Z42" s="52">
        <v>75311</v>
      </c>
    </row>
    <row r="43" spans="1:26" ht="15.75">
      <c r="A43" s="58" t="s">
        <v>129</v>
      </c>
      <c r="B43" s="16" t="s">
        <v>130</v>
      </c>
      <c r="C43" s="16" t="s">
        <v>131</v>
      </c>
      <c r="D43" s="58" t="s">
        <v>132</v>
      </c>
      <c r="E43" s="52">
        <v>482759</v>
      </c>
      <c r="F43" s="27">
        <f t="shared" si="0"/>
        <v>125302</v>
      </c>
      <c r="G43" s="52">
        <v>35693</v>
      </c>
      <c r="H43" s="52">
        <v>26754</v>
      </c>
      <c r="I43" s="52">
        <v>32732</v>
      </c>
      <c r="J43" s="52">
        <v>30123</v>
      </c>
      <c r="K43" s="27">
        <f t="shared" si="1"/>
        <v>143360</v>
      </c>
      <c r="L43" s="52">
        <v>28630</v>
      </c>
      <c r="M43" s="52">
        <v>32417</v>
      </c>
      <c r="N43" s="52">
        <v>28435</v>
      </c>
      <c r="O43" s="52">
        <v>31465</v>
      </c>
      <c r="P43" s="52">
        <v>22413</v>
      </c>
      <c r="Q43" s="26">
        <f t="shared" si="2"/>
        <v>95645</v>
      </c>
      <c r="R43" s="52">
        <v>38646</v>
      </c>
      <c r="S43" s="61">
        <v>56999</v>
      </c>
      <c r="T43" s="61">
        <v>51963</v>
      </c>
      <c r="U43" s="27">
        <f t="shared" si="3"/>
        <v>42916</v>
      </c>
      <c r="V43" s="52">
        <v>27667</v>
      </c>
      <c r="W43" s="61">
        <v>15249</v>
      </c>
      <c r="X43" s="52">
        <v>12715</v>
      </c>
      <c r="Y43" s="61">
        <v>10858</v>
      </c>
      <c r="Z43" s="52">
        <v>44097</v>
      </c>
    </row>
    <row r="44" spans="1:26" ht="15.75">
      <c r="A44" s="58" t="s">
        <v>133</v>
      </c>
      <c r="B44" s="16" t="s">
        <v>134</v>
      </c>
      <c r="C44" s="16" t="s">
        <v>135</v>
      </c>
      <c r="D44" s="58" t="s">
        <v>136</v>
      </c>
      <c r="E44" s="52">
        <v>4615803</v>
      </c>
      <c r="F44" s="27">
        <f t="shared" si="0"/>
        <v>877728</v>
      </c>
      <c r="G44" s="52">
        <v>283563</v>
      </c>
      <c r="H44" s="52">
        <v>188083</v>
      </c>
      <c r="I44" s="52">
        <v>194932</v>
      </c>
      <c r="J44" s="52">
        <v>211150</v>
      </c>
      <c r="K44" s="27">
        <f t="shared" si="1"/>
        <v>1053335</v>
      </c>
      <c r="L44" s="52">
        <v>220442</v>
      </c>
      <c r="M44" s="52">
        <v>219328</v>
      </c>
      <c r="N44" s="52">
        <v>201410</v>
      </c>
      <c r="O44" s="52">
        <v>214656</v>
      </c>
      <c r="P44" s="52">
        <v>197499</v>
      </c>
      <c r="Q44" s="26">
        <f t="shared" si="2"/>
        <v>905451</v>
      </c>
      <c r="R44" s="52">
        <v>386929</v>
      </c>
      <c r="S44" s="61">
        <v>518522</v>
      </c>
      <c r="T44" s="61">
        <v>623551</v>
      </c>
      <c r="U44" s="27">
        <f t="shared" si="3"/>
        <v>670673</v>
      </c>
      <c r="V44" s="52">
        <v>426147</v>
      </c>
      <c r="W44" s="61">
        <v>244526</v>
      </c>
      <c r="X44" s="52">
        <v>229376</v>
      </c>
      <c r="Y44" s="61">
        <v>255689</v>
      </c>
      <c r="Z44" s="52">
        <v>59686</v>
      </c>
    </row>
    <row r="45" spans="1:26" ht="15.75">
      <c r="A45" s="58" t="s">
        <v>137</v>
      </c>
      <c r="B45" s="16" t="s">
        <v>138</v>
      </c>
      <c r="C45" s="16" t="s">
        <v>139</v>
      </c>
      <c r="D45" s="58" t="s">
        <v>140</v>
      </c>
      <c r="E45" s="52">
        <v>2290199</v>
      </c>
      <c r="F45" s="27">
        <f t="shared" si="0"/>
        <v>507815</v>
      </c>
      <c r="G45" s="52">
        <v>139681</v>
      </c>
      <c r="H45" s="52">
        <v>110482</v>
      </c>
      <c r="I45" s="52">
        <v>122423</v>
      </c>
      <c r="J45" s="52">
        <v>135229</v>
      </c>
      <c r="K45" s="27">
        <f t="shared" si="1"/>
        <v>651914</v>
      </c>
      <c r="L45" s="52">
        <v>138134</v>
      </c>
      <c r="M45" s="52">
        <v>139047</v>
      </c>
      <c r="N45" s="52">
        <v>124867</v>
      </c>
      <c r="O45" s="52">
        <v>133122</v>
      </c>
      <c r="P45" s="52">
        <v>116744</v>
      </c>
      <c r="Q45" s="26">
        <f t="shared" si="2"/>
        <v>487135</v>
      </c>
      <c r="R45" s="52">
        <v>216998</v>
      </c>
      <c r="S45" s="61">
        <v>270137</v>
      </c>
      <c r="T45" s="61">
        <v>282177</v>
      </c>
      <c r="U45" s="27">
        <f t="shared" si="3"/>
        <v>231171</v>
      </c>
      <c r="V45" s="52">
        <v>153749</v>
      </c>
      <c r="W45" s="61">
        <v>77422</v>
      </c>
      <c r="X45" s="52">
        <v>68834</v>
      </c>
      <c r="Y45" s="61">
        <v>61153</v>
      </c>
      <c r="Z45" s="52">
        <v>49339</v>
      </c>
    </row>
    <row r="46" spans="1:26" ht="15.75">
      <c r="A46" s="58" t="s">
        <v>141</v>
      </c>
      <c r="B46" s="16" t="s">
        <v>142</v>
      </c>
      <c r="C46" s="16" t="s">
        <v>143</v>
      </c>
      <c r="D46" s="58" t="s">
        <v>144</v>
      </c>
      <c r="E46" s="52">
        <v>165806</v>
      </c>
      <c r="F46" s="27">
        <f t="shared" si="0"/>
        <v>26167</v>
      </c>
      <c r="G46" s="52">
        <v>6517</v>
      </c>
      <c r="H46" s="52">
        <v>5952</v>
      </c>
      <c r="I46" s="52">
        <v>6464</v>
      </c>
      <c r="J46" s="52">
        <v>7234</v>
      </c>
      <c r="K46" s="27">
        <f t="shared" si="1"/>
        <v>50307</v>
      </c>
      <c r="L46" s="52">
        <v>9011</v>
      </c>
      <c r="M46" s="52">
        <v>8708</v>
      </c>
      <c r="N46" s="52">
        <v>10950</v>
      </c>
      <c r="O46" s="52">
        <v>11227</v>
      </c>
      <c r="P46" s="52">
        <v>10411</v>
      </c>
      <c r="Q46" s="26">
        <f t="shared" si="2"/>
        <v>43241</v>
      </c>
      <c r="R46" s="52">
        <v>20483</v>
      </c>
      <c r="S46" s="61">
        <v>22758</v>
      </c>
      <c r="T46" s="61">
        <v>23226</v>
      </c>
      <c r="U46" s="27">
        <f t="shared" si="3"/>
        <v>15866</v>
      </c>
      <c r="V46" s="52">
        <v>11217</v>
      </c>
      <c r="W46" s="61">
        <v>4649</v>
      </c>
      <c r="X46" s="52">
        <v>3249</v>
      </c>
      <c r="Y46" s="61">
        <v>3750</v>
      </c>
      <c r="Z46" s="52">
        <v>53103</v>
      </c>
    </row>
    <row r="47" spans="1:26" ht="15.75">
      <c r="A47" s="58" t="s">
        <v>145</v>
      </c>
      <c r="B47" s="16" t="s">
        <v>146</v>
      </c>
      <c r="C47" s="16" t="s">
        <v>147</v>
      </c>
      <c r="D47" s="58" t="s">
        <v>148</v>
      </c>
      <c r="E47" s="52">
        <v>2986906</v>
      </c>
      <c r="F47" s="27">
        <f t="shared" si="0"/>
        <v>552670</v>
      </c>
      <c r="G47" s="52">
        <v>166413</v>
      </c>
      <c r="H47" s="52">
        <v>110844</v>
      </c>
      <c r="I47" s="52">
        <v>128394</v>
      </c>
      <c r="J47" s="52">
        <v>147019</v>
      </c>
      <c r="K47" s="27">
        <f t="shared" si="1"/>
        <v>807639</v>
      </c>
      <c r="L47" s="52">
        <v>158790</v>
      </c>
      <c r="M47" s="52">
        <v>165662</v>
      </c>
      <c r="N47" s="52">
        <v>163342</v>
      </c>
      <c r="O47" s="52">
        <v>163216</v>
      </c>
      <c r="P47" s="52">
        <v>156629</v>
      </c>
      <c r="Q47" s="26">
        <f t="shared" si="2"/>
        <v>681265</v>
      </c>
      <c r="R47" s="52">
        <v>294820</v>
      </c>
      <c r="S47" s="61">
        <v>386445</v>
      </c>
      <c r="T47" s="61">
        <v>425832</v>
      </c>
      <c r="U47" s="27">
        <f t="shared" si="3"/>
        <v>357805</v>
      </c>
      <c r="V47" s="52">
        <v>245860</v>
      </c>
      <c r="W47" s="61">
        <v>111945</v>
      </c>
      <c r="X47" s="52">
        <v>88083</v>
      </c>
      <c r="Y47" s="61">
        <v>73612</v>
      </c>
      <c r="Z47" s="52">
        <v>54086</v>
      </c>
    </row>
    <row r="48" spans="1:26" ht="15.75">
      <c r="A48" s="58" t="s">
        <v>149</v>
      </c>
      <c r="B48" s="16" t="s">
        <v>150</v>
      </c>
      <c r="C48" s="16" t="s">
        <v>151</v>
      </c>
      <c r="D48" s="58" t="s">
        <v>152</v>
      </c>
      <c r="E48" s="52">
        <v>934124</v>
      </c>
      <c r="F48" s="27">
        <f t="shared" si="0"/>
        <v>224125</v>
      </c>
      <c r="G48" s="52">
        <v>63143</v>
      </c>
      <c r="H48" s="52">
        <v>48768</v>
      </c>
      <c r="I48" s="52">
        <v>51503</v>
      </c>
      <c r="J48" s="52">
        <v>60711</v>
      </c>
      <c r="K48" s="27">
        <f t="shared" si="1"/>
        <v>283145</v>
      </c>
      <c r="L48" s="52">
        <v>59973</v>
      </c>
      <c r="M48" s="52">
        <v>63143</v>
      </c>
      <c r="N48" s="52">
        <v>55502</v>
      </c>
      <c r="O48" s="52">
        <v>54614</v>
      </c>
      <c r="P48" s="52">
        <v>49913</v>
      </c>
      <c r="Q48" s="26">
        <f t="shared" si="2"/>
        <v>201071</v>
      </c>
      <c r="R48" s="52">
        <v>91397</v>
      </c>
      <c r="S48" s="61">
        <v>109674</v>
      </c>
      <c r="T48" s="61">
        <v>106769</v>
      </c>
      <c r="U48" s="27">
        <f t="shared" si="3"/>
        <v>78577</v>
      </c>
      <c r="V48" s="52">
        <v>55381</v>
      </c>
      <c r="W48" s="61">
        <v>23196</v>
      </c>
      <c r="X48" s="52">
        <v>21482</v>
      </c>
      <c r="Y48" s="61">
        <v>18955</v>
      </c>
      <c r="Z48" s="52">
        <v>45990</v>
      </c>
    </row>
    <row r="49" spans="1:26" ht="15.75">
      <c r="A49" s="58" t="s">
        <v>153</v>
      </c>
      <c r="B49" s="16" t="s">
        <v>154</v>
      </c>
      <c r="C49" s="16" t="s">
        <v>155</v>
      </c>
      <c r="D49" s="58" t="s">
        <v>156</v>
      </c>
      <c r="E49" s="52">
        <v>908835</v>
      </c>
      <c r="F49" s="27">
        <f t="shared" si="0"/>
        <v>173588</v>
      </c>
      <c r="G49" s="52">
        <v>48908</v>
      </c>
      <c r="H49" s="52">
        <v>35887</v>
      </c>
      <c r="I49" s="52">
        <v>40506</v>
      </c>
      <c r="J49" s="52">
        <v>48287</v>
      </c>
      <c r="K49" s="27">
        <f t="shared" si="1"/>
        <v>249977</v>
      </c>
      <c r="L49" s="52">
        <v>48007</v>
      </c>
      <c r="M49" s="52">
        <v>49237</v>
      </c>
      <c r="N49" s="52">
        <v>51592</v>
      </c>
      <c r="O49" s="52">
        <v>51928</v>
      </c>
      <c r="P49" s="52">
        <v>49213</v>
      </c>
      <c r="Q49" s="26">
        <f t="shared" si="2"/>
        <v>206202</v>
      </c>
      <c r="R49" s="52">
        <v>95173</v>
      </c>
      <c r="S49" s="61">
        <v>111029</v>
      </c>
      <c r="T49" s="61">
        <v>125392</v>
      </c>
      <c r="U49" s="27">
        <f t="shared" si="3"/>
        <v>99622</v>
      </c>
      <c r="V49" s="52">
        <v>65975</v>
      </c>
      <c r="W49" s="61">
        <v>33647</v>
      </c>
      <c r="X49" s="52">
        <v>29820</v>
      </c>
      <c r="Y49" s="61">
        <v>24234</v>
      </c>
      <c r="Z49" s="52">
        <v>52698</v>
      </c>
    </row>
    <row r="50" spans="1:26" ht="15.75">
      <c r="A50" s="58" t="s">
        <v>157</v>
      </c>
      <c r="B50" s="16" t="s">
        <v>158</v>
      </c>
      <c r="C50" s="16" t="s">
        <v>159</v>
      </c>
      <c r="D50" s="58" t="s">
        <v>160</v>
      </c>
      <c r="E50" s="52">
        <v>3199598</v>
      </c>
      <c r="F50" s="27">
        <f t="shared" si="0"/>
        <v>560591</v>
      </c>
      <c r="G50" s="52">
        <v>148165</v>
      </c>
      <c r="H50" s="52">
        <v>106763</v>
      </c>
      <c r="I50" s="52">
        <v>136336</v>
      </c>
      <c r="J50" s="52">
        <v>169327</v>
      </c>
      <c r="K50" s="27">
        <f t="shared" si="1"/>
        <v>845451</v>
      </c>
      <c r="L50" s="52">
        <v>168697</v>
      </c>
      <c r="M50" s="52">
        <v>175236</v>
      </c>
      <c r="N50" s="52">
        <v>167075</v>
      </c>
      <c r="O50" s="52">
        <v>171944</v>
      </c>
      <c r="P50" s="52">
        <v>162499</v>
      </c>
      <c r="Q50" s="26">
        <f t="shared" si="2"/>
        <v>715946</v>
      </c>
      <c r="R50" s="52">
        <v>313802</v>
      </c>
      <c r="S50" s="61">
        <v>402144</v>
      </c>
      <c r="T50" s="61">
        <v>462128</v>
      </c>
      <c r="U50" s="27">
        <f t="shared" si="3"/>
        <v>393841</v>
      </c>
      <c r="V50" s="52">
        <v>258793</v>
      </c>
      <c r="W50" s="61">
        <v>135048</v>
      </c>
      <c r="X50" s="52">
        <v>116531</v>
      </c>
      <c r="Y50" s="61">
        <v>105110</v>
      </c>
      <c r="Z50" s="52">
        <v>55904</v>
      </c>
    </row>
    <row r="51" spans="1:26" ht="15.75">
      <c r="A51" s="58" t="s">
        <v>161</v>
      </c>
      <c r="B51" s="16" t="s">
        <v>162</v>
      </c>
      <c r="C51" s="16" t="s">
        <v>163</v>
      </c>
      <c r="D51" s="58" t="s">
        <v>164</v>
      </c>
      <c r="E51" s="52">
        <v>259048</v>
      </c>
      <c r="F51" s="27">
        <f t="shared" si="0"/>
        <v>40807</v>
      </c>
      <c r="G51" s="52">
        <v>13729</v>
      </c>
      <c r="H51" s="52">
        <v>9682</v>
      </c>
      <c r="I51" s="52">
        <v>7713</v>
      </c>
      <c r="J51" s="52">
        <v>9683</v>
      </c>
      <c r="K51" s="27">
        <f t="shared" si="1"/>
        <v>54343</v>
      </c>
      <c r="L51" s="52">
        <v>10787</v>
      </c>
      <c r="M51" s="52">
        <v>10367</v>
      </c>
      <c r="N51" s="52">
        <v>10790</v>
      </c>
      <c r="O51" s="52">
        <v>10866</v>
      </c>
      <c r="P51" s="52">
        <v>11533</v>
      </c>
      <c r="Q51" s="26">
        <f t="shared" si="2"/>
        <v>57331</v>
      </c>
      <c r="R51" s="52">
        <v>23687</v>
      </c>
      <c r="S51" s="61">
        <v>33644</v>
      </c>
      <c r="T51" s="61">
        <v>40909</v>
      </c>
      <c r="U51" s="27">
        <f t="shared" si="3"/>
        <v>41319</v>
      </c>
      <c r="V51" s="52">
        <v>26347</v>
      </c>
      <c r="W51" s="61">
        <v>14972</v>
      </c>
      <c r="X51" s="52">
        <v>14684</v>
      </c>
      <c r="Y51" s="61">
        <v>9655</v>
      </c>
      <c r="Z51" s="52">
        <v>64657</v>
      </c>
    </row>
    <row r="52" spans="1:26" ht="15.75">
      <c r="A52" s="58" t="s">
        <v>165</v>
      </c>
      <c r="B52" s="16" t="s">
        <v>166</v>
      </c>
      <c r="C52" s="16" t="s">
        <v>167</v>
      </c>
      <c r="D52" s="58" t="s">
        <v>168</v>
      </c>
      <c r="E52" s="52">
        <v>1103327</v>
      </c>
      <c r="F52" s="27">
        <f t="shared" si="0"/>
        <v>266677</v>
      </c>
      <c r="G52" s="52">
        <v>79323</v>
      </c>
      <c r="H52" s="52">
        <v>53234</v>
      </c>
      <c r="I52" s="52">
        <v>63446</v>
      </c>
      <c r="J52" s="52">
        <v>70674</v>
      </c>
      <c r="K52" s="27">
        <f t="shared" si="1"/>
        <v>305075</v>
      </c>
      <c r="L52" s="52">
        <v>62572</v>
      </c>
      <c r="M52" s="52">
        <v>68300</v>
      </c>
      <c r="N52" s="52">
        <v>57725</v>
      </c>
      <c r="O52" s="52">
        <v>60167</v>
      </c>
      <c r="P52" s="52">
        <v>56311</v>
      </c>
      <c r="Q52" s="26">
        <f t="shared" si="2"/>
        <v>240380</v>
      </c>
      <c r="R52" s="52">
        <v>107248</v>
      </c>
      <c r="S52" s="61">
        <v>133132</v>
      </c>
      <c r="T52" s="61">
        <v>134745</v>
      </c>
      <c r="U52" s="27">
        <f t="shared" si="3"/>
        <v>105006</v>
      </c>
      <c r="V52" s="52">
        <v>71640</v>
      </c>
      <c r="W52" s="61">
        <v>33366</v>
      </c>
      <c r="X52" s="52">
        <v>27732</v>
      </c>
      <c r="Y52" s="61">
        <v>23712</v>
      </c>
      <c r="Z52" s="52">
        <v>48100</v>
      </c>
    </row>
    <row r="53" spans="1:26" ht="15.75">
      <c r="A53" s="58" t="s">
        <v>169</v>
      </c>
      <c r="B53" s="16" t="s">
        <v>170</v>
      </c>
      <c r="C53" s="16" t="s">
        <v>171</v>
      </c>
      <c r="D53" s="58" t="s">
        <v>172</v>
      </c>
      <c r="E53" s="52">
        <v>203891</v>
      </c>
      <c r="F53" s="27">
        <f t="shared" si="0"/>
        <v>39221</v>
      </c>
      <c r="G53" s="52">
        <v>9344</v>
      </c>
      <c r="H53" s="52">
        <v>9697</v>
      </c>
      <c r="I53" s="52">
        <v>9815</v>
      </c>
      <c r="J53" s="52">
        <v>10365</v>
      </c>
      <c r="K53" s="27">
        <f t="shared" si="1"/>
        <v>61410</v>
      </c>
      <c r="L53" s="52">
        <v>11642</v>
      </c>
      <c r="M53" s="52">
        <v>12399</v>
      </c>
      <c r="N53" s="52">
        <v>12296</v>
      </c>
      <c r="O53" s="52">
        <v>13116</v>
      </c>
      <c r="P53" s="52">
        <v>11957</v>
      </c>
      <c r="Q53" s="26">
        <f t="shared" si="2"/>
        <v>50658</v>
      </c>
      <c r="R53" s="52">
        <v>22085</v>
      </c>
      <c r="S53" s="61">
        <v>28573</v>
      </c>
      <c r="T53" s="61">
        <v>26389</v>
      </c>
      <c r="U53" s="27">
        <f t="shared" si="3"/>
        <v>17758</v>
      </c>
      <c r="V53" s="52">
        <v>12985</v>
      </c>
      <c r="W53" s="61">
        <v>4773</v>
      </c>
      <c r="X53" s="52">
        <v>4006</v>
      </c>
      <c r="Y53" s="61">
        <v>4449</v>
      </c>
      <c r="Z53" s="52">
        <v>50461</v>
      </c>
    </row>
    <row r="54" spans="1:26" ht="15.75">
      <c r="A54" s="58" t="s">
        <v>173</v>
      </c>
      <c r="B54" s="16" t="s">
        <v>174</v>
      </c>
      <c r="C54" s="16" t="s">
        <v>175</v>
      </c>
      <c r="D54" s="58" t="s">
        <v>176</v>
      </c>
      <c r="E54" s="52">
        <v>1604310</v>
      </c>
      <c r="F54" s="27">
        <f t="shared" si="0"/>
        <v>376423</v>
      </c>
      <c r="G54" s="52">
        <v>110711</v>
      </c>
      <c r="H54" s="52">
        <v>78583</v>
      </c>
      <c r="I54" s="52">
        <v>89323</v>
      </c>
      <c r="J54" s="52">
        <v>97806</v>
      </c>
      <c r="K54" s="27">
        <f t="shared" si="1"/>
        <v>457201</v>
      </c>
      <c r="L54" s="52">
        <v>95152</v>
      </c>
      <c r="M54" s="52">
        <v>102156</v>
      </c>
      <c r="N54" s="52">
        <v>91237</v>
      </c>
      <c r="O54" s="52">
        <v>86151</v>
      </c>
      <c r="P54" s="52">
        <v>82505</v>
      </c>
      <c r="Q54" s="26">
        <f t="shared" si="2"/>
        <v>344741</v>
      </c>
      <c r="R54" s="52">
        <v>159054</v>
      </c>
      <c r="S54" s="61">
        <v>185687</v>
      </c>
      <c r="T54" s="61">
        <v>194479</v>
      </c>
      <c r="U54" s="27">
        <f t="shared" si="3"/>
        <v>146256</v>
      </c>
      <c r="V54" s="52">
        <v>99754</v>
      </c>
      <c r="W54" s="61">
        <v>46502</v>
      </c>
      <c r="X54" s="52">
        <v>42176</v>
      </c>
      <c r="Y54" s="61">
        <v>43034</v>
      </c>
      <c r="Z54" s="52">
        <v>47950</v>
      </c>
    </row>
    <row r="55" spans="1:26" ht="15.75">
      <c r="A55" s="58" t="s">
        <v>177</v>
      </c>
      <c r="B55" s="16" t="s">
        <v>178</v>
      </c>
      <c r="C55" s="16" t="s">
        <v>179</v>
      </c>
      <c r="D55" s="58" t="s">
        <v>180</v>
      </c>
      <c r="E55" s="52">
        <v>5597885</v>
      </c>
      <c r="F55" s="27">
        <f t="shared" si="0"/>
        <v>1329270</v>
      </c>
      <c r="G55" s="52">
        <v>370691</v>
      </c>
      <c r="H55" s="52">
        <v>295242</v>
      </c>
      <c r="I55" s="52">
        <v>326142</v>
      </c>
      <c r="J55" s="52">
        <v>337195</v>
      </c>
      <c r="K55" s="27">
        <f t="shared" si="1"/>
        <v>1481020</v>
      </c>
      <c r="L55" s="52">
        <v>321023</v>
      </c>
      <c r="M55" s="52">
        <v>317498</v>
      </c>
      <c r="N55" s="52">
        <v>296882</v>
      </c>
      <c r="O55" s="52">
        <v>288305</v>
      </c>
      <c r="P55" s="52">
        <v>257312</v>
      </c>
      <c r="Q55" s="26">
        <f t="shared" si="2"/>
        <v>1077032</v>
      </c>
      <c r="R55" s="52">
        <v>466776</v>
      </c>
      <c r="S55" s="61">
        <v>610256</v>
      </c>
      <c r="T55" s="61">
        <v>690882</v>
      </c>
      <c r="U55" s="27">
        <f t="shared" si="3"/>
        <v>628845</v>
      </c>
      <c r="V55" s="52">
        <v>410990</v>
      </c>
      <c r="W55" s="61">
        <v>217855</v>
      </c>
      <c r="X55" s="52">
        <v>200652</v>
      </c>
      <c r="Y55" s="61">
        <v>190184</v>
      </c>
      <c r="Z55" s="52">
        <v>49769</v>
      </c>
    </row>
    <row r="56" spans="1:26" ht="15.75">
      <c r="A56" s="58" t="s">
        <v>181</v>
      </c>
      <c r="B56" s="16" t="s">
        <v>182</v>
      </c>
      <c r="C56" s="16" t="s">
        <v>183</v>
      </c>
      <c r="D56" s="58" t="s">
        <v>184</v>
      </c>
      <c r="E56" s="52">
        <v>593103</v>
      </c>
      <c r="F56" s="27">
        <f t="shared" si="0"/>
        <v>90590</v>
      </c>
      <c r="G56" s="52">
        <v>21588</v>
      </c>
      <c r="H56" s="52">
        <v>16124</v>
      </c>
      <c r="I56" s="52">
        <v>23145</v>
      </c>
      <c r="J56" s="52">
        <v>29733</v>
      </c>
      <c r="K56" s="27">
        <f t="shared" si="1"/>
        <v>176719</v>
      </c>
      <c r="L56" s="52">
        <v>32652</v>
      </c>
      <c r="M56" s="52">
        <v>36792</v>
      </c>
      <c r="N56" s="52">
        <v>32750</v>
      </c>
      <c r="O56" s="52">
        <v>39361</v>
      </c>
      <c r="P56" s="52">
        <v>35164</v>
      </c>
      <c r="Q56" s="26">
        <f t="shared" si="2"/>
        <v>141071</v>
      </c>
      <c r="R56" s="52">
        <v>62083</v>
      </c>
      <c r="S56" s="61">
        <v>78988</v>
      </c>
      <c r="T56" s="61">
        <v>85466</v>
      </c>
      <c r="U56" s="27">
        <f t="shared" si="3"/>
        <v>67867</v>
      </c>
      <c r="V56" s="52">
        <v>45659</v>
      </c>
      <c r="W56" s="61">
        <v>22208</v>
      </c>
      <c r="X56" s="52">
        <v>16898</v>
      </c>
      <c r="Y56" s="61">
        <v>14492</v>
      </c>
      <c r="Z56" s="52">
        <v>54595</v>
      </c>
    </row>
    <row r="57" spans="1:26" ht="15.75">
      <c r="A57" s="58" t="s">
        <v>185</v>
      </c>
      <c r="B57" s="16" t="s">
        <v>186</v>
      </c>
      <c r="C57" s="16" t="s">
        <v>187</v>
      </c>
      <c r="D57" s="58" t="s">
        <v>188</v>
      </c>
      <c r="E57" s="52">
        <v>156832</v>
      </c>
      <c r="F57" s="27">
        <f t="shared" si="0"/>
        <v>24605</v>
      </c>
      <c r="G57" s="52">
        <v>6040</v>
      </c>
      <c r="H57" s="52">
        <v>5373</v>
      </c>
      <c r="I57" s="52">
        <v>6840</v>
      </c>
      <c r="J57" s="52">
        <v>6352</v>
      </c>
      <c r="K57" s="27">
        <f t="shared" si="1"/>
        <v>40243</v>
      </c>
      <c r="L57" s="52">
        <v>7896</v>
      </c>
      <c r="M57" s="52">
        <v>8148</v>
      </c>
      <c r="N57" s="52">
        <v>8013</v>
      </c>
      <c r="O57" s="52">
        <v>8561</v>
      </c>
      <c r="P57" s="52">
        <v>7625</v>
      </c>
      <c r="Q57" s="26">
        <f t="shared" si="2"/>
        <v>39190</v>
      </c>
      <c r="R57" s="52">
        <v>16917</v>
      </c>
      <c r="S57" s="61">
        <v>22273</v>
      </c>
      <c r="T57" s="61">
        <v>22611</v>
      </c>
      <c r="U57" s="27">
        <f t="shared" si="3"/>
        <v>20669</v>
      </c>
      <c r="V57" s="52">
        <v>14433</v>
      </c>
      <c r="W57" s="61">
        <v>6236</v>
      </c>
      <c r="X57" s="52">
        <v>5339</v>
      </c>
      <c r="Y57" s="61">
        <v>4175</v>
      </c>
      <c r="Z57" s="52">
        <v>57170</v>
      </c>
    </row>
    <row r="58" spans="1:26" ht="15.75">
      <c r="A58" s="58" t="s">
        <v>189</v>
      </c>
      <c r="B58" s="16" t="s">
        <v>190</v>
      </c>
      <c r="C58" s="16" t="s">
        <v>191</v>
      </c>
      <c r="D58" s="58" t="s">
        <v>192</v>
      </c>
      <c r="E58" s="52">
        <v>1938966</v>
      </c>
      <c r="F58" s="27">
        <f t="shared" si="0"/>
        <v>280261</v>
      </c>
      <c r="G58" s="52">
        <v>79265</v>
      </c>
      <c r="H58" s="52">
        <v>54354</v>
      </c>
      <c r="I58" s="52">
        <v>66210</v>
      </c>
      <c r="J58" s="52">
        <v>80432</v>
      </c>
      <c r="K58" s="27">
        <f t="shared" si="1"/>
        <v>439489</v>
      </c>
      <c r="L58" s="52">
        <v>81620</v>
      </c>
      <c r="M58" s="52">
        <v>89027</v>
      </c>
      <c r="N58" s="52">
        <v>87664</v>
      </c>
      <c r="O58" s="52">
        <v>93836</v>
      </c>
      <c r="P58" s="52">
        <v>87342</v>
      </c>
      <c r="Q58" s="26">
        <f t="shared" si="2"/>
        <v>394643</v>
      </c>
      <c r="R58" s="52">
        <v>164523</v>
      </c>
      <c r="S58" s="61">
        <v>230120</v>
      </c>
      <c r="T58" s="61">
        <v>289301</v>
      </c>
      <c r="U58" s="27">
        <f t="shared" si="3"/>
        <v>307496</v>
      </c>
      <c r="V58" s="52">
        <v>192415</v>
      </c>
      <c r="W58" s="61">
        <v>115081</v>
      </c>
      <c r="X58" s="52">
        <v>116410</v>
      </c>
      <c r="Y58" s="61">
        <v>111366</v>
      </c>
      <c r="Z58" s="52">
        <v>65174</v>
      </c>
    </row>
    <row r="59" spans="1:26" ht="15.75">
      <c r="A59" s="58" t="s">
        <v>193</v>
      </c>
      <c r="B59" s="16" t="s">
        <v>194</v>
      </c>
      <c r="C59" s="16" t="s">
        <v>195</v>
      </c>
      <c r="D59" s="58" t="s">
        <v>196</v>
      </c>
      <c r="E59" s="52">
        <v>1574432</v>
      </c>
      <c r="F59" s="27">
        <f t="shared" si="0"/>
        <v>251601</v>
      </c>
      <c r="G59" s="52">
        <v>68564</v>
      </c>
      <c r="H59" s="52">
        <v>52849</v>
      </c>
      <c r="I59" s="52">
        <v>58794</v>
      </c>
      <c r="J59" s="52">
        <v>71394</v>
      </c>
      <c r="K59" s="27">
        <f t="shared" si="1"/>
        <v>391305</v>
      </c>
      <c r="L59" s="52">
        <v>74291</v>
      </c>
      <c r="M59" s="52">
        <v>80883</v>
      </c>
      <c r="N59" s="52">
        <v>75981</v>
      </c>
      <c r="O59" s="52">
        <v>81925</v>
      </c>
      <c r="P59" s="52">
        <v>78225</v>
      </c>
      <c r="Q59" s="26">
        <f t="shared" si="2"/>
        <v>342002</v>
      </c>
      <c r="R59" s="52">
        <v>143061</v>
      </c>
      <c r="S59" s="61">
        <v>198941</v>
      </c>
      <c r="T59" s="61">
        <v>233069</v>
      </c>
      <c r="U59" s="27">
        <f t="shared" si="3"/>
        <v>226246</v>
      </c>
      <c r="V59" s="52">
        <v>148776</v>
      </c>
      <c r="W59" s="61">
        <v>77470</v>
      </c>
      <c r="X59" s="52">
        <v>73282</v>
      </c>
      <c r="Y59" s="61">
        <v>56927</v>
      </c>
      <c r="Z59" s="52">
        <v>60077</v>
      </c>
    </row>
    <row r="60" spans="1:26" ht="15.75">
      <c r="A60" s="58" t="s">
        <v>197</v>
      </c>
      <c r="B60" s="16" t="s">
        <v>198</v>
      </c>
      <c r="C60" s="16" t="s">
        <v>199</v>
      </c>
      <c r="D60" s="58" t="s">
        <v>200</v>
      </c>
      <c r="E60" s="52">
        <v>500147</v>
      </c>
      <c r="F60" s="27">
        <f t="shared" si="0"/>
        <v>134005</v>
      </c>
      <c r="G60" s="52">
        <v>37878</v>
      </c>
      <c r="H60" s="52">
        <v>29134</v>
      </c>
      <c r="I60" s="52">
        <v>34527</v>
      </c>
      <c r="J60" s="52">
        <v>32466</v>
      </c>
      <c r="K60" s="27">
        <f t="shared" si="1"/>
        <v>157104</v>
      </c>
      <c r="L60" s="52">
        <v>33422</v>
      </c>
      <c r="M60" s="52">
        <v>35294</v>
      </c>
      <c r="N60" s="52">
        <v>30540</v>
      </c>
      <c r="O60" s="52">
        <v>29132</v>
      </c>
      <c r="P60" s="52">
        <v>28716</v>
      </c>
      <c r="Q60" s="26">
        <f t="shared" si="2"/>
        <v>107659</v>
      </c>
      <c r="R60" s="52">
        <v>50010</v>
      </c>
      <c r="S60" s="61">
        <v>57649</v>
      </c>
      <c r="T60" s="61">
        <v>51622</v>
      </c>
      <c r="U60" s="27">
        <f t="shared" si="3"/>
        <v>35018</v>
      </c>
      <c r="V60" s="52">
        <v>25045</v>
      </c>
      <c r="W60" s="61">
        <v>9973</v>
      </c>
      <c r="X60" s="52">
        <v>7907</v>
      </c>
      <c r="Y60" s="61">
        <v>6832</v>
      </c>
      <c r="Z60" s="52">
        <v>42821</v>
      </c>
    </row>
    <row r="61" spans="1:26" ht="15.75">
      <c r="A61" s="58" t="s">
        <v>201</v>
      </c>
      <c r="B61" s="16" t="s">
        <v>202</v>
      </c>
      <c r="C61" s="16" t="s">
        <v>203</v>
      </c>
      <c r="D61" s="58" t="s">
        <v>204</v>
      </c>
      <c r="E61" s="52">
        <v>1440637</v>
      </c>
      <c r="F61" s="27">
        <f t="shared" si="0"/>
        <v>213314</v>
      </c>
      <c r="G61" s="52">
        <v>53824</v>
      </c>
      <c r="H61" s="52">
        <v>41437</v>
      </c>
      <c r="I61" s="52">
        <v>53311</v>
      </c>
      <c r="J61" s="52">
        <v>64742</v>
      </c>
      <c r="K61" s="27">
        <f t="shared" si="1"/>
        <v>370455</v>
      </c>
      <c r="L61" s="52">
        <v>69977</v>
      </c>
      <c r="M61" s="52">
        <v>73941</v>
      </c>
      <c r="N61" s="52">
        <v>75348</v>
      </c>
      <c r="O61" s="52">
        <v>78052</v>
      </c>
      <c r="P61" s="52">
        <v>73137</v>
      </c>
      <c r="Q61" s="26">
        <f t="shared" si="2"/>
        <v>360343</v>
      </c>
      <c r="R61" s="52">
        <v>155325</v>
      </c>
      <c r="S61" s="61">
        <v>205018</v>
      </c>
      <c r="T61" s="61">
        <v>242502</v>
      </c>
      <c r="U61" s="27">
        <f t="shared" si="3"/>
        <v>173451</v>
      </c>
      <c r="V61" s="52">
        <v>120440</v>
      </c>
      <c r="W61" s="61">
        <v>53011</v>
      </c>
      <c r="X61" s="52">
        <v>41289</v>
      </c>
      <c r="Y61" s="61">
        <v>39283</v>
      </c>
      <c r="Z61" s="52">
        <v>58647</v>
      </c>
    </row>
    <row r="62" spans="1:26" ht="15.75">
      <c r="A62" s="58" t="s">
        <v>205</v>
      </c>
      <c r="B62" s="16" t="s">
        <v>206</v>
      </c>
      <c r="C62" s="16" t="s">
        <v>207</v>
      </c>
      <c r="D62" s="58" t="s">
        <v>208</v>
      </c>
      <c r="E62" s="52">
        <v>133902</v>
      </c>
      <c r="F62" s="27">
        <f t="shared" si="0"/>
        <v>20116</v>
      </c>
      <c r="G62" s="52">
        <v>4786</v>
      </c>
      <c r="H62" s="52">
        <v>3324</v>
      </c>
      <c r="I62" s="52">
        <v>4725</v>
      </c>
      <c r="J62" s="52">
        <v>7281</v>
      </c>
      <c r="K62" s="27">
        <f t="shared" si="1"/>
        <v>38418</v>
      </c>
      <c r="L62" s="52">
        <v>7383</v>
      </c>
      <c r="M62" s="52">
        <v>7293</v>
      </c>
      <c r="N62" s="52">
        <v>7902</v>
      </c>
      <c r="O62" s="52">
        <v>8157</v>
      </c>
      <c r="P62" s="52">
        <v>7683</v>
      </c>
      <c r="Q62" s="26">
        <f t="shared" si="2"/>
        <v>32733</v>
      </c>
      <c r="R62" s="52">
        <v>14433</v>
      </c>
      <c r="S62" s="61">
        <v>18300</v>
      </c>
      <c r="T62" s="61">
        <v>21103</v>
      </c>
      <c r="U62" s="27">
        <f t="shared" si="3"/>
        <v>15299</v>
      </c>
      <c r="V62" s="52">
        <v>11299</v>
      </c>
      <c r="W62" s="61">
        <v>4000</v>
      </c>
      <c r="X62" s="52">
        <v>3273</v>
      </c>
      <c r="Y62" s="61">
        <v>2960</v>
      </c>
      <c r="Z62" s="52">
        <v>55343</v>
      </c>
    </row>
    <row r="63" spans="1:26" ht="15.75">
      <c r="A63" s="59"/>
      <c r="B63" s="29"/>
      <c r="C63" s="29"/>
      <c r="D63" s="29"/>
      <c r="E63" s="32"/>
      <c r="F63" s="33"/>
      <c r="G63" s="30"/>
      <c r="H63" s="30"/>
      <c r="I63" s="36"/>
      <c r="J63" s="36"/>
      <c r="K63" s="33"/>
      <c r="L63" s="36"/>
      <c r="M63" s="36"/>
      <c r="N63" s="30"/>
      <c r="O63" s="30"/>
      <c r="P63" s="30"/>
      <c r="Q63" s="32"/>
      <c r="R63" s="30"/>
      <c r="S63" s="62"/>
      <c r="T63" s="62"/>
      <c r="U63" s="33"/>
      <c r="V63" s="36"/>
      <c r="W63" s="63"/>
      <c r="X63" s="36"/>
      <c r="Y63" s="63"/>
      <c r="Z63" s="30"/>
    </row>
    <row r="64" spans="1:25" ht="15.75">
      <c r="A64" s="16"/>
      <c r="B64" s="16"/>
      <c r="C64" s="16"/>
      <c r="D64" s="16"/>
      <c r="I64" s="37"/>
      <c r="J64" s="37"/>
      <c r="L64" s="37"/>
      <c r="M64" s="37"/>
      <c r="V64" s="37"/>
      <c r="W64" s="37"/>
      <c r="X64" s="37"/>
      <c r="Y64" s="37"/>
    </row>
    <row r="65" spans="1:25" ht="15.75">
      <c r="A65" s="16" t="s">
        <v>209</v>
      </c>
      <c r="B65" s="16"/>
      <c r="C65" s="16"/>
      <c r="D65" s="16"/>
      <c r="I65" s="37"/>
      <c r="J65" s="37"/>
      <c r="L65" s="37"/>
      <c r="M65" s="37"/>
      <c r="V65" s="37"/>
      <c r="W65" s="37"/>
      <c r="X65" s="37"/>
      <c r="Y65" s="37"/>
    </row>
    <row r="66" spans="1:25" ht="16.5">
      <c r="A66" s="54" t="s">
        <v>1251</v>
      </c>
      <c r="B66" s="16"/>
      <c r="C66" s="16"/>
      <c r="D66" s="16"/>
      <c r="I66" s="37"/>
      <c r="J66" s="37"/>
      <c r="L66" s="37"/>
      <c r="M66" s="37"/>
      <c r="V66" s="37"/>
      <c r="W66" s="37"/>
      <c r="X66" s="37"/>
      <c r="Y66" s="37"/>
    </row>
    <row r="67" spans="1:25" ht="15.75">
      <c r="A67" s="19" t="s">
        <v>1252</v>
      </c>
      <c r="B67" s="16"/>
      <c r="C67" s="16"/>
      <c r="D67" s="16"/>
      <c r="I67" s="37"/>
      <c r="J67" s="37"/>
      <c r="L67" s="37"/>
      <c r="M67" s="37"/>
      <c r="V67" s="37"/>
      <c r="W67" s="37"/>
      <c r="X67" s="37"/>
      <c r="Y67" s="37"/>
    </row>
    <row r="68" spans="1:25" ht="15.75">
      <c r="A68" s="19" t="s">
        <v>1253</v>
      </c>
      <c r="B68" s="16"/>
      <c r="C68" s="16"/>
      <c r="D68" s="16"/>
      <c r="I68" s="37"/>
      <c r="J68" s="37"/>
      <c r="L68" s="37"/>
      <c r="M68" s="37"/>
      <c r="V68" s="37"/>
      <c r="W68" s="37"/>
      <c r="X68" s="37"/>
      <c r="Y68" s="37"/>
    </row>
    <row r="69" spans="1:25" ht="15.75">
      <c r="A69" s="19" t="s">
        <v>1255</v>
      </c>
      <c r="B69" s="16"/>
      <c r="C69" s="16"/>
      <c r="D69" s="16"/>
      <c r="I69" s="37"/>
      <c r="J69" s="37"/>
      <c r="L69" s="37"/>
      <c r="M69" s="37"/>
      <c r="V69" s="37"/>
      <c r="W69" s="37"/>
      <c r="X69" s="37"/>
      <c r="Y69" s="37"/>
    </row>
    <row r="70" spans="1:25" ht="15.75">
      <c r="A70" s="19" t="s">
        <v>1186</v>
      </c>
      <c r="B70" s="16"/>
      <c r="C70" s="16"/>
      <c r="D70" s="16"/>
      <c r="I70" s="37"/>
      <c r="J70" s="37"/>
      <c r="L70" s="37"/>
      <c r="M70" s="37"/>
      <c r="V70" s="37"/>
      <c r="W70" s="37"/>
      <c r="X70" s="37"/>
      <c r="Y70" s="37"/>
    </row>
    <row r="71" spans="1:25" ht="15.75">
      <c r="A71" s="19" t="s">
        <v>1187</v>
      </c>
      <c r="B71" s="16"/>
      <c r="C71" s="16"/>
      <c r="D71" s="16"/>
      <c r="I71" s="37"/>
      <c r="J71" s="37"/>
      <c r="L71" s="37"/>
      <c r="M71" s="37"/>
      <c r="V71" s="37"/>
      <c r="W71" s="37"/>
      <c r="X71" s="37"/>
      <c r="Y71" s="37"/>
    </row>
    <row r="72" spans="1:25" ht="15.75">
      <c r="A72" s="19" t="s">
        <v>1250</v>
      </c>
      <c r="I72" s="37"/>
      <c r="J72" s="37"/>
      <c r="L72" s="37"/>
      <c r="M72" s="37"/>
      <c r="V72" s="37"/>
      <c r="W72" s="37"/>
      <c r="X72" s="37"/>
      <c r="Y72" s="37"/>
    </row>
    <row r="73" spans="9:25" ht="15.75">
      <c r="I73" s="37"/>
      <c r="J73" s="37"/>
      <c r="L73" s="37"/>
      <c r="M73" s="37"/>
      <c r="V73" s="37"/>
      <c r="W73" s="37"/>
      <c r="X73" s="37"/>
      <c r="Y73" s="37"/>
    </row>
  </sheetData>
  <mergeCells count="32">
    <mergeCell ref="N8:N10"/>
    <mergeCell ref="O8:O10"/>
    <mergeCell ref="P8:P10"/>
    <mergeCell ref="K7:P7"/>
    <mergeCell ref="E6:E10"/>
    <mergeCell ref="Z6:Z10"/>
    <mergeCell ref="F8:F10"/>
    <mergeCell ref="K8:K10"/>
    <mergeCell ref="W8:W10"/>
    <mergeCell ref="U7:W7"/>
    <mergeCell ref="U8:U10"/>
    <mergeCell ref="F7:J7"/>
    <mergeCell ref="Q7:S7"/>
    <mergeCell ref="S8:S10"/>
    <mergeCell ref="E5:Z5"/>
    <mergeCell ref="X8:X10"/>
    <mergeCell ref="Y8:Y10"/>
    <mergeCell ref="M8:M10"/>
    <mergeCell ref="L8:L10"/>
    <mergeCell ref="T7:T10"/>
    <mergeCell ref="Q8:Q10"/>
    <mergeCell ref="F6:Y6"/>
    <mergeCell ref="R8:R10"/>
    <mergeCell ref="V8:V10"/>
    <mergeCell ref="A5:A10"/>
    <mergeCell ref="B5:B10"/>
    <mergeCell ref="C5:C10"/>
    <mergeCell ref="D5:D10"/>
    <mergeCell ref="I8:I10"/>
    <mergeCell ref="J8:J10"/>
    <mergeCell ref="H8:H10"/>
    <mergeCell ref="G8:G10"/>
  </mergeCells>
  <hyperlinks>
    <hyperlink ref="A3" location="Notes!A1" display="[See notes]"/>
  </hyperlinks>
  <printOptions/>
  <pageMargins left="0" right="0" top="0.5" bottom="0.5" header="0.5" footer="0.5"/>
  <pageSetup fitToHeight="1" fitToWidth="1" horizontalDpi="600" verticalDpi="600" orientation="portrait" scale="52" r:id="rId1"/>
</worksheet>
</file>

<file path=xl/worksheets/sheet2.xml><?xml version="1.0" encoding="utf-8"?>
<worksheet xmlns="http://schemas.openxmlformats.org/spreadsheetml/2006/main" xmlns:r="http://schemas.openxmlformats.org/officeDocument/2006/relationships">
  <dimension ref="A1:A96"/>
  <sheetViews>
    <sheetView showGridLines="0" zoomScale="75" zoomScaleNormal="75" workbookViewId="0" topLeftCell="A1">
      <selection activeCell="A1" sqref="A1"/>
    </sheetView>
  </sheetViews>
  <sheetFormatPr defaultColWidth="8.796875" defaultRowHeight="16.5"/>
  <cols>
    <col min="1" max="1" width="96.796875" style="0" customWidth="1"/>
  </cols>
  <sheetData>
    <row r="1" ht="16.5">
      <c r="A1" s="15" t="s">
        <v>1254</v>
      </c>
    </row>
    <row r="3" ht="16.5">
      <c r="A3" s="3" t="s">
        <v>1257</v>
      </c>
    </row>
    <row r="5" ht="16.5">
      <c r="A5" t="s">
        <v>1256</v>
      </c>
    </row>
    <row r="6" ht="16.5">
      <c r="A6" s="19" t="s">
        <v>235</v>
      </c>
    </row>
    <row r="7" ht="16.5">
      <c r="A7" s="19" t="s">
        <v>236</v>
      </c>
    </row>
    <row r="8" ht="16.5">
      <c r="A8" s="19" t="s">
        <v>237</v>
      </c>
    </row>
    <row r="9" ht="16.5">
      <c r="A9" s="34" t="s">
        <v>224</v>
      </c>
    </row>
    <row r="10" ht="16.5">
      <c r="A10" s="19" t="s">
        <v>226</v>
      </c>
    </row>
    <row r="11" ht="16.5">
      <c r="A11" s="35" t="s">
        <v>1249</v>
      </c>
    </row>
    <row r="12" ht="16.5">
      <c r="A12" s="35"/>
    </row>
    <row r="13" ht="16.5">
      <c r="A13" s="16" t="s">
        <v>209</v>
      </c>
    </row>
    <row r="14" ht="16.5">
      <c r="A14" s="54" t="s">
        <v>1251</v>
      </c>
    </row>
    <row r="15" ht="16.5">
      <c r="A15" s="19" t="s">
        <v>1252</v>
      </c>
    </row>
    <row r="16" ht="16.5">
      <c r="A16" s="19" t="s">
        <v>1253</v>
      </c>
    </row>
    <row r="17" ht="16.5">
      <c r="A17" s="19" t="s">
        <v>1255</v>
      </c>
    </row>
    <row r="18" ht="16.5">
      <c r="A18" s="19" t="s">
        <v>1260</v>
      </c>
    </row>
    <row r="19" ht="16.5">
      <c r="A19" s="19"/>
    </row>
    <row r="20" ht="16.5">
      <c r="A20" s="16" t="s">
        <v>1259</v>
      </c>
    </row>
    <row r="21" ht="16.5">
      <c r="A21" s="38" t="s">
        <v>234</v>
      </c>
    </row>
    <row r="23" ht="16.5">
      <c r="A23" s="56"/>
    </row>
    <row r="24" ht="21">
      <c r="A24" s="10" t="s">
        <v>238</v>
      </c>
    </row>
    <row r="26" ht="16.5">
      <c r="A26" s="2" t="s">
        <v>239</v>
      </c>
    </row>
    <row r="27" ht="16.5">
      <c r="A27" s="4"/>
    </row>
    <row r="28" ht="122.25" customHeight="1">
      <c r="A28" s="5" t="s">
        <v>240</v>
      </c>
    </row>
    <row r="29" ht="16.5">
      <c r="A29" s="4"/>
    </row>
    <row r="30" ht="16.5">
      <c r="A30" s="2" t="s">
        <v>241</v>
      </c>
    </row>
    <row r="31" ht="16.5">
      <c r="A31" s="4"/>
    </row>
    <row r="32" ht="123.75" customHeight="1">
      <c r="A32" s="5" t="s">
        <v>242</v>
      </c>
    </row>
    <row r="33" ht="16.5">
      <c r="A33" s="5"/>
    </row>
    <row r="34" ht="16.5">
      <c r="A34" s="4"/>
    </row>
    <row r="35" ht="16.5">
      <c r="A35" s="2" t="s">
        <v>243</v>
      </c>
    </row>
    <row r="36" ht="16.5">
      <c r="A36" s="4"/>
    </row>
    <row r="37" ht="84" customHeight="1">
      <c r="A37" s="5" t="s">
        <v>244</v>
      </c>
    </row>
    <row r="38" ht="15" customHeight="1">
      <c r="A38" s="4"/>
    </row>
    <row r="39" ht="15" customHeight="1">
      <c r="A39" s="5" t="s">
        <v>245</v>
      </c>
    </row>
    <row r="40" ht="15" customHeight="1">
      <c r="A40" s="4"/>
    </row>
    <row r="41" ht="15" customHeight="1">
      <c r="A41" s="5" t="s">
        <v>246</v>
      </c>
    </row>
    <row r="42" ht="16.5">
      <c r="A42" s="4"/>
    </row>
    <row r="43" ht="138.75" customHeight="1">
      <c r="A43" s="5" t="s">
        <v>247</v>
      </c>
    </row>
    <row r="44" ht="16.5">
      <c r="A44" s="4"/>
    </row>
    <row r="45" ht="16.5">
      <c r="A45" s="2" t="s">
        <v>248</v>
      </c>
    </row>
    <row r="46" ht="16.5">
      <c r="A46" s="4"/>
    </row>
    <row r="47" ht="111.75" customHeight="1">
      <c r="A47" s="5" t="s">
        <v>249</v>
      </c>
    </row>
    <row r="48" ht="14.25" customHeight="1">
      <c r="A48" s="5" t="s">
        <v>250</v>
      </c>
    </row>
    <row r="49" ht="16.5">
      <c r="A49" s="4"/>
    </row>
    <row r="50" ht="16.5">
      <c r="A50" s="2" t="s">
        <v>251</v>
      </c>
    </row>
    <row r="51" ht="16.5">
      <c r="A51" s="4"/>
    </row>
    <row r="52" ht="63" customHeight="1">
      <c r="A52" s="5" t="s">
        <v>252</v>
      </c>
    </row>
    <row r="53" ht="16.5">
      <c r="A53" s="4"/>
    </row>
    <row r="54" ht="75" customHeight="1">
      <c r="A54" s="5" t="s">
        <v>253</v>
      </c>
    </row>
    <row r="55" ht="16.5">
      <c r="A55" s="4"/>
    </row>
    <row r="56" ht="16.5">
      <c r="A56" s="2" t="s">
        <v>254</v>
      </c>
    </row>
    <row r="57" ht="16.5">
      <c r="A57" s="2"/>
    </row>
    <row r="58" ht="39.75" customHeight="1">
      <c r="A58" s="5" t="s">
        <v>255</v>
      </c>
    </row>
    <row r="59" ht="30.75" customHeight="1">
      <c r="A59" s="5" t="s">
        <v>256</v>
      </c>
    </row>
    <row r="60" ht="17.25" thickBot="1">
      <c r="A60" s="4"/>
    </row>
    <row r="61" ht="17.25" thickTop="1">
      <c r="A61" s="9"/>
    </row>
    <row r="62" ht="16.5">
      <c r="A62" t="s">
        <v>257</v>
      </c>
    </row>
    <row r="63" ht="126">
      <c r="A63" s="6" t="s">
        <v>258</v>
      </c>
    </row>
    <row r="64" ht="16.5">
      <c r="A64" s="1"/>
    </row>
    <row r="65" ht="16.5">
      <c r="A65" s="7" t="s">
        <v>259</v>
      </c>
    </row>
    <row r="66" ht="16.5">
      <c r="A66" s="8" t="s">
        <v>260</v>
      </c>
    </row>
    <row r="67" ht="16.5">
      <c r="A67" s="4"/>
    </row>
    <row r="68" ht="16.5">
      <c r="A68" t="s">
        <v>261</v>
      </c>
    </row>
    <row r="69" ht="16.5">
      <c r="A69" s="1" t="s">
        <v>262</v>
      </c>
    </row>
    <row r="70" ht="17.25" thickBot="1">
      <c r="A70" s="4"/>
    </row>
    <row r="71" ht="17.25" thickTop="1">
      <c r="A71" s="11"/>
    </row>
    <row r="72" ht="16.5">
      <c r="A72" s="12"/>
    </row>
    <row r="73" ht="16.5">
      <c r="A73" s="13" t="s">
        <v>263</v>
      </c>
    </row>
    <row r="74" ht="16.5">
      <c r="A74" s="12"/>
    </row>
    <row r="75" ht="16.5">
      <c r="A75" s="14" t="s">
        <v>264</v>
      </c>
    </row>
    <row r="76" ht="16.5">
      <c r="A76" s="14" t="s">
        <v>265</v>
      </c>
    </row>
    <row r="77" ht="16.5">
      <c r="A77" s="14" t="s">
        <v>266</v>
      </c>
    </row>
    <row r="78" ht="16.5">
      <c r="A78" s="14" t="s">
        <v>267</v>
      </c>
    </row>
    <row r="79" ht="16.5">
      <c r="A79" s="14" t="s">
        <v>268</v>
      </c>
    </row>
    <row r="80" ht="16.5">
      <c r="A80" s="12"/>
    </row>
    <row r="81" ht="16.5">
      <c r="A81" s="14" t="s">
        <v>269</v>
      </c>
    </row>
    <row r="82" ht="16.5">
      <c r="A82" s="14" t="s">
        <v>270</v>
      </c>
    </row>
    <row r="83" ht="16.5">
      <c r="A83" s="14" t="s">
        <v>271</v>
      </c>
    </row>
    <row r="84" ht="16.5">
      <c r="A84" s="14" t="s">
        <v>272</v>
      </c>
    </row>
    <row r="85" ht="16.5">
      <c r="A85" s="14" t="s">
        <v>273</v>
      </c>
    </row>
    <row r="86" ht="16.5">
      <c r="A86" s="14" t="s">
        <v>274</v>
      </c>
    </row>
    <row r="87" ht="16.5">
      <c r="A87" s="14" t="s">
        <v>275</v>
      </c>
    </row>
    <row r="88" ht="16.5">
      <c r="A88" s="14" t="s">
        <v>276</v>
      </c>
    </row>
    <row r="89" ht="16.5">
      <c r="A89" s="14" t="s">
        <v>277</v>
      </c>
    </row>
    <row r="90" ht="16.5">
      <c r="A90" s="14" t="s">
        <v>278</v>
      </c>
    </row>
    <row r="91" ht="16.5">
      <c r="A91" s="12"/>
    </row>
    <row r="92" ht="16.5">
      <c r="A92" s="13" t="s">
        <v>279</v>
      </c>
    </row>
    <row r="93" ht="16.5">
      <c r="A93" s="12"/>
    </row>
    <row r="94" ht="16.5">
      <c r="A94" s="14" t="s">
        <v>280</v>
      </c>
    </row>
    <row r="95" ht="16.5">
      <c r="A95" s="14" t="s">
        <v>281</v>
      </c>
    </row>
    <row r="96" ht="16.5">
      <c r="A96" s="14" t="s">
        <v>282</v>
      </c>
    </row>
  </sheetData>
  <hyperlinks>
    <hyperlink ref="A9" r:id="rId1" display="http://www.census.gov/acs/www/SBasics/index.htm"/>
    <hyperlink ref="A11" r:id="rId2" display="http://www.census.gov/acs/www/AdvMeth/index.htm"/>
    <hyperlink ref="A3" location="'Most Recent Data'!A1" display="[Back to data]"/>
    <hyperlink ref="A21" r:id="rId3" display="http://www.census.gov/acs/www/"/>
  </hyperlink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E108"/>
  <sheetViews>
    <sheetView showGridLines="0" zoomScale="75" zoomScaleNormal="75" workbookViewId="0" topLeftCell="A1">
      <selection activeCell="A1" sqref="A1"/>
    </sheetView>
  </sheetViews>
  <sheetFormatPr defaultColWidth="8.796875" defaultRowHeight="16.5"/>
  <cols>
    <col min="1" max="1" width="30.69921875" style="40" customWidth="1"/>
    <col min="2" max="31" width="15.69921875" style="40" customWidth="1"/>
    <col min="32" max="16384" width="8.796875" style="40" customWidth="1"/>
  </cols>
  <sheetData>
    <row r="1" spans="1:31" ht="16.5">
      <c r="A1" s="18" t="s">
        <v>1185</v>
      </c>
      <c r="B1" s="16"/>
      <c r="C1" s="16"/>
      <c r="D1" s="16"/>
      <c r="E1" s="15"/>
      <c r="F1" s="15"/>
      <c r="G1" s="15"/>
      <c r="H1" s="15"/>
      <c r="I1" s="15"/>
      <c r="J1" s="15"/>
      <c r="K1" s="15"/>
      <c r="L1" s="15"/>
      <c r="M1" s="15"/>
      <c r="N1" s="15"/>
      <c r="O1" s="15"/>
      <c r="P1" s="15"/>
      <c r="Q1" s="15"/>
      <c r="R1" s="15"/>
      <c r="S1" s="15"/>
      <c r="T1" s="15"/>
      <c r="U1" s="15"/>
      <c r="V1" s="15"/>
      <c r="W1" s="15"/>
      <c r="X1" s="15"/>
      <c r="Y1" s="15"/>
      <c r="Z1" s="15"/>
      <c r="AA1" s="15"/>
      <c r="AB1" s="15"/>
      <c r="AC1" s="15"/>
      <c r="AD1" s="15"/>
      <c r="AE1" s="15"/>
    </row>
    <row r="2" spans="1:31" ht="16.5">
      <c r="A2" s="18"/>
      <c r="B2" s="16"/>
      <c r="C2" s="16"/>
      <c r="D2" s="16"/>
      <c r="E2" s="15"/>
      <c r="F2" s="15"/>
      <c r="G2" s="15"/>
      <c r="H2" s="15"/>
      <c r="I2" s="15"/>
      <c r="J2" s="15"/>
      <c r="K2" s="15"/>
      <c r="L2" s="15"/>
      <c r="M2" s="15"/>
      <c r="N2" s="15"/>
      <c r="O2" s="15"/>
      <c r="P2" s="15"/>
      <c r="Q2" s="15"/>
      <c r="R2" s="15"/>
      <c r="S2" s="15"/>
      <c r="T2" s="15"/>
      <c r="U2" s="15"/>
      <c r="V2" s="15"/>
      <c r="W2" s="15"/>
      <c r="X2" s="15"/>
      <c r="Y2" s="15"/>
      <c r="Z2" s="15"/>
      <c r="AA2" s="15"/>
      <c r="AB2" s="15"/>
      <c r="AC2" s="15"/>
      <c r="AD2" s="15"/>
      <c r="AE2" s="15"/>
    </row>
    <row r="3" spans="1:31" ht="16.5">
      <c r="A3" s="41" t="s">
        <v>235</v>
      </c>
      <c r="B3" s="16"/>
      <c r="C3" s="16"/>
      <c r="D3" s="16"/>
      <c r="E3" s="15"/>
      <c r="F3" s="15"/>
      <c r="G3" s="15"/>
      <c r="H3" s="15"/>
      <c r="I3" s="15"/>
      <c r="J3" s="15"/>
      <c r="K3" s="15"/>
      <c r="L3" s="15"/>
      <c r="M3" s="15"/>
      <c r="N3" s="15"/>
      <c r="O3" s="15"/>
      <c r="P3" s="15"/>
      <c r="Q3" s="15"/>
      <c r="R3" s="15"/>
      <c r="S3" s="15"/>
      <c r="T3" s="15"/>
      <c r="U3" s="15"/>
      <c r="V3" s="15"/>
      <c r="W3" s="15"/>
      <c r="X3" s="15"/>
      <c r="Y3" s="15"/>
      <c r="Z3" s="15"/>
      <c r="AA3" s="15"/>
      <c r="AB3" s="15"/>
      <c r="AC3" s="15"/>
      <c r="AD3" s="15"/>
      <c r="AE3" s="15"/>
    </row>
    <row r="4" spans="1:31" ht="16.5">
      <c r="A4" s="41" t="s">
        <v>236</v>
      </c>
      <c r="B4" s="16"/>
      <c r="C4" s="16"/>
      <c r="D4" s="16"/>
      <c r="E4" s="15"/>
      <c r="F4" s="15"/>
      <c r="G4" s="15"/>
      <c r="H4" s="15"/>
      <c r="I4" s="15"/>
      <c r="J4" s="15"/>
      <c r="K4" s="15"/>
      <c r="L4" s="15"/>
      <c r="M4" s="15"/>
      <c r="N4" s="15"/>
      <c r="O4" s="15"/>
      <c r="P4" s="15"/>
      <c r="Q4" s="15"/>
      <c r="R4" s="15"/>
      <c r="S4" s="15"/>
      <c r="T4" s="15"/>
      <c r="U4" s="15"/>
      <c r="V4" s="15"/>
      <c r="W4" s="15"/>
      <c r="X4" s="15"/>
      <c r="Y4" s="15"/>
      <c r="Z4" s="15"/>
      <c r="AA4" s="15"/>
      <c r="AB4" s="15"/>
      <c r="AC4" s="15"/>
      <c r="AD4" s="15"/>
      <c r="AE4" s="15"/>
    </row>
    <row r="5" spans="1:31" ht="16.5">
      <c r="A5" s="41" t="s">
        <v>237</v>
      </c>
      <c r="B5" s="16"/>
      <c r="C5" s="16"/>
      <c r="D5" s="16"/>
      <c r="E5" s="15"/>
      <c r="F5" s="15"/>
      <c r="G5" s="15"/>
      <c r="H5" s="15"/>
      <c r="I5" s="15"/>
      <c r="J5" s="15"/>
      <c r="K5" s="15"/>
      <c r="L5" s="15"/>
      <c r="M5" s="15"/>
      <c r="N5" s="15"/>
      <c r="O5" s="15"/>
      <c r="P5" s="15"/>
      <c r="Q5" s="15"/>
      <c r="R5" s="15"/>
      <c r="S5" s="15"/>
      <c r="T5" s="15"/>
      <c r="U5" s="15"/>
      <c r="V5" s="15"/>
      <c r="W5" s="15"/>
      <c r="X5" s="15"/>
      <c r="Y5" s="15"/>
      <c r="Z5" s="15"/>
      <c r="AA5" s="15"/>
      <c r="AB5" s="15"/>
      <c r="AC5" s="15"/>
      <c r="AD5" s="15"/>
      <c r="AE5" s="15"/>
    </row>
    <row r="6" spans="1:31" ht="16.5">
      <c r="A6" s="42" t="s">
        <v>224</v>
      </c>
      <c r="B6" s="16"/>
      <c r="C6" s="16"/>
      <c r="D6" s="16"/>
      <c r="E6" s="15"/>
      <c r="F6" s="15"/>
      <c r="G6" s="15"/>
      <c r="H6" s="15"/>
      <c r="I6" s="15"/>
      <c r="J6" s="15"/>
      <c r="K6" s="15"/>
      <c r="L6" s="15"/>
      <c r="M6" s="15"/>
      <c r="N6" s="15"/>
      <c r="O6" s="15"/>
      <c r="P6" s="15"/>
      <c r="Q6" s="15"/>
      <c r="R6" s="15"/>
      <c r="S6" s="15"/>
      <c r="T6" s="15"/>
      <c r="U6" s="15"/>
      <c r="V6" s="15"/>
      <c r="W6" s="15"/>
      <c r="X6" s="15"/>
      <c r="Y6" s="15"/>
      <c r="Z6" s="15"/>
      <c r="AA6" s="15"/>
      <c r="AB6" s="15"/>
      <c r="AC6" s="15"/>
      <c r="AD6" s="15"/>
      <c r="AE6" s="15"/>
    </row>
    <row r="7" spans="1:31" ht="16.5">
      <c r="A7" s="19" t="s">
        <v>226</v>
      </c>
      <c r="B7" s="16"/>
      <c r="C7" s="16"/>
      <c r="D7" s="16"/>
      <c r="E7" s="15"/>
      <c r="F7" s="15"/>
      <c r="G7" s="15"/>
      <c r="H7" s="15"/>
      <c r="I7" s="15"/>
      <c r="J7" s="15"/>
      <c r="K7" s="15"/>
      <c r="L7" s="15"/>
      <c r="M7" s="15"/>
      <c r="N7" s="15"/>
      <c r="O7" s="15"/>
      <c r="P7" s="15"/>
      <c r="Q7" s="15"/>
      <c r="R7" s="15"/>
      <c r="S7" s="15"/>
      <c r="T7" s="15"/>
      <c r="U7" s="15"/>
      <c r="V7" s="15"/>
      <c r="W7" s="15"/>
      <c r="X7" s="15"/>
      <c r="Y7" s="15"/>
      <c r="Z7" s="15"/>
      <c r="AA7" s="15"/>
      <c r="AB7" s="15"/>
      <c r="AC7" s="15"/>
      <c r="AD7" s="15"/>
      <c r="AE7" s="15"/>
    </row>
    <row r="8" spans="1:31" ht="16.5">
      <c r="A8" s="43" t="s">
        <v>225</v>
      </c>
      <c r="B8" s="16"/>
      <c r="C8" s="16"/>
      <c r="D8" s="16"/>
      <c r="E8" s="15"/>
      <c r="F8" s="15"/>
      <c r="G8" s="15"/>
      <c r="H8" s="15"/>
      <c r="I8" s="15"/>
      <c r="J8" s="15"/>
      <c r="K8" s="15"/>
      <c r="L8" s="15"/>
      <c r="M8" s="15"/>
      <c r="N8" s="15"/>
      <c r="O8" s="15"/>
      <c r="P8" s="15"/>
      <c r="Q8" s="15"/>
      <c r="R8" s="15"/>
      <c r="S8" s="15"/>
      <c r="T8" s="15"/>
      <c r="U8" s="15"/>
      <c r="V8" s="15"/>
      <c r="W8" s="15"/>
      <c r="X8" s="15"/>
      <c r="Y8" s="15"/>
      <c r="Z8" s="15"/>
      <c r="AA8" s="15"/>
      <c r="AB8" s="15"/>
      <c r="AC8" s="15"/>
      <c r="AD8" s="15"/>
      <c r="AE8" s="15"/>
    </row>
    <row r="9" spans="1:31" ht="16.5">
      <c r="A9" s="19"/>
      <c r="B9" s="16"/>
      <c r="C9" s="16"/>
      <c r="D9" s="16"/>
      <c r="E9" s="15"/>
      <c r="F9" s="15"/>
      <c r="G9" s="15"/>
      <c r="H9" s="15"/>
      <c r="I9" s="15"/>
      <c r="J9" s="15"/>
      <c r="K9" s="15"/>
      <c r="L9" s="15"/>
      <c r="M9" s="15"/>
      <c r="N9" s="15"/>
      <c r="O9" s="15"/>
      <c r="P9" s="15"/>
      <c r="Q9" s="15"/>
      <c r="R9" s="15"/>
      <c r="S9" s="15"/>
      <c r="T9" s="15"/>
      <c r="U9" s="15"/>
      <c r="V9" s="15"/>
      <c r="W9" s="15"/>
      <c r="X9" s="15"/>
      <c r="Y9" s="15"/>
      <c r="Z9" s="15"/>
      <c r="AA9" s="15"/>
      <c r="AB9" s="15"/>
      <c r="AC9" s="15"/>
      <c r="AD9" s="15"/>
      <c r="AE9" s="15"/>
    </row>
    <row r="10" spans="1:31" ht="16.5">
      <c r="A10" s="70" t="s">
        <v>0</v>
      </c>
      <c r="B10" s="70" t="s">
        <v>1241</v>
      </c>
      <c r="C10" s="70" t="s">
        <v>1242</v>
      </c>
      <c r="D10" s="70" t="s">
        <v>1243</v>
      </c>
      <c r="E10" s="102">
        <v>2004</v>
      </c>
      <c r="F10" s="103"/>
      <c r="G10" s="103"/>
      <c r="H10" s="103"/>
      <c r="I10" s="103"/>
      <c r="J10" s="103"/>
      <c r="K10" s="103"/>
      <c r="L10" s="103"/>
      <c r="M10" s="103"/>
      <c r="N10" s="103"/>
      <c r="O10" s="103"/>
      <c r="P10" s="103"/>
      <c r="Q10" s="103"/>
      <c r="R10" s="103"/>
      <c r="S10" s="103"/>
      <c r="T10" s="103"/>
      <c r="U10" s="103"/>
      <c r="V10" s="103"/>
      <c r="W10" s="103"/>
      <c r="X10" s="103"/>
      <c r="Y10" s="103"/>
      <c r="Z10" s="103"/>
      <c r="AA10" s="103"/>
      <c r="AB10" s="103"/>
      <c r="AC10" s="103"/>
      <c r="AD10" s="103"/>
      <c r="AE10" s="103"/>
    </row>
    <row r="11" spans="1:31" ht="16.5">
      <c r="A11" s="100"/>
      <c r="B11" s="101"/>
      <c r="C11" s="101"/>
      <c r="D11" s="101"/>
      <c r="E11" s="104"/>
      <c r="F11" s="105"/>
      <c r="G11" s="105"/>
      <c r="H11" s="105"/>
      <c r="I11" s="105"/>
      <c r="J11" s="105"/>
      <c r="K11" s="105"/>
      <c r="L11" s="105"/>
      <c r="M11" s="105"/>
      <c r="N11" s="105"/>
      <c r="O11" s="105"/>
      <c r="P11" s="105"/>
      <c r="Q11" s="105"/>
      <c r="R11" s="105"/>
      <c r="S11" s="105"/>
      <c r="T11" s="105"/>
      <c r="U11" s="105"/>
      <c r="V11" s="105"/>
      <c r="W11" s="105"/>
      <c r="X11" s="105"/>
      <c r="Y11" s="105"/>
      <c r="Z11" s="105"/>
      <c r="AA11" s="105"/>
      <c r="AB11" s="105"/>
      <c r="AC11" s="105"/>
      <c r="AD11" s="105"/>
      <c r="AE11" s="105"/>
    </row>
    <row r="12" spans="1:31" ht="16.5" customHeight="1">
      <c r="A12" s="100"/>
      <c r="B12" s="101"/>
      <c r="C12" s="101"/>
      <c r="D12" s="101"/>
      <c r="E12" s="106" t="s">
        <v>227</v>
      </c>
      <c r="F12" s="108" t="s">
        <v>552</v>
      </c>
      <c r="G12" s="100"/>
      <c r="H12" s="100"/>
      <c r="I12" s="100"/>
      <c r="J12" s="100"/>
      <c r="K12" s="100"/>
      <c r="L12" s="100"/>
      <c r="M12" s="100"/>
      <c r="N12" s="100"/>
      <c r="O12" s="100"/>
      <c r="P12" s="100"/>
      <c r="Q12" s="100"/>
      <c r="R12" s="100"/>
      <c r="S12" s="100"/>
      <c r="T12" s="100"/>
      <c r="U12" s="100"/>
      <c r="V12" s="100"/>
      <c r="W12" s="100"/>
      <c r="X12" s="100"/>
      <c r="Y12" s="100"/>
      <c r="Z12" s="100"/>
      <c r="AA12" s="100"/>
      <c r="AB12" s="100"/>
      <c r="AC12" s="100"/>
      <c r="AD12" s="109"/>
      <c r="AE12" s="77" t="s">
        <v>1188</v>
      </c>
    </row>
    <row r="13" spans="1:31" ht="16.5">
      <c r="A13" s="100"/>
      <c r="B13" s="101"/>
      <c r="C13" s="101"/>
      <c r="D13" s="101"/>
      <c r="E13" s="106"/>
      <c r="F13" s="110"/>
      <c r="G13" s="111"/>
      <c r="H13" s="111"/>
      <c r="I13" s="111"/>
      <c r="J13" s="111"/>
      <c r="K13" s="111"/>
      <c r="L13" s="111"/>
      <c r="M13" s="111"/>
      <c r="N13" s="111"/>
      <c r="O13" s="111"/>
      <c r="P13" s="111"/>
      <c r="Q13" s="111"/>
      <c r="R13" s="111"/>
      <c r="S13" s="111"/>
      <c r="T13" s="111"/>
      <c r="U13" s="111"/>
      <c r="V13" s="111"/>
      <c r="W13" s="111"/>
      <c r="X13" s="111"/>
      <c r="Y13" s="100"/>
      <c r="Z13" s="100"/>
      <c r="AA13" s="100"/>
      <c r="AB13" s="100"/>
      <c r="AC13" s="100"/>
      <c r="AD13" s="109"/>
      <c r="AE13" s="112"/>
    </row>
    <row r="14" spans="1:31" ht="16.5">
      <c r="A14" s="100"/>
      <c r="B14" s="101"/>
      <c r="C14" s="101"/>
      <c r="D14" s="101"/>
      <c r="E14" s="106"/>
      <c r="F14" s="113" t="s">
        <v>228</v>
      </c>
      <c r="G14" s="114"/>
      <c r="H14" s="114"/>
      <c r="I14" s="114"/>
      <c r="J14" s="114"/>
      <c r="K14" s="114"/>
      <c r="L14" s="115"/>
      <c r="M14" s="113" t="s">
        <v>230</v>
      </c>
      <c r="N14" s="114"/>
      <c r="O14" s="114"/>
      <c r="P14" s="114"/>
      <c r="Q14" s="114"/>
      <c r="R14" s="114"/>
      <c r="S14" s="114"/>
      <c r="T14" s="114"/>
      <c r="U14" s="113" t="s">
        <v>921</v>
      </c>
      <c r="V14" s="114"/>
      <c r="W14" s="114"/>
      <c r="X14" s="136" t="s">
        <v>218</v>
      </c>
      <c r="Y14" s="119" t="s">
        <v>219</v>
      </c>
      <c r="Z14" s="137"/>
      <c r="AA14" s="126"/>
      <c r="AB14" s="126"/>
      <c r="AC14" s="126"/>
      <c r="AD14" s="127"/>
      <c r="AE14" s="112"/>
    </row>
    <row r="15" spans="1:31" ht="16.5">
      <c r="A15" s="100"/>
      <c r="B15" s="101"/>
      <c r="C15" s="101"/>
      <c r="D15" s="101"/>
      <c r="E15" s="106"/>
      <c r="F15" s="116"/>
      <c r="G15" s="117"/>
      <c r="H15" s="117"/>
      <c r="I15" s="117"/>
      <c r="J15" s="117"/>
      <c r="K15" s="117"/>
      <c r="L15" s="118"/>
      <c r="M15" s="116"/>
      <c r="N15" s="117"/>
      <c r="O15" s="117"/>
      <c r="P15" s="117"/>
      <c r="Q15" s="117"/>
      <c r="R15" s="117"/>
      <c r="S15" s="117"/>
      <c r="T15" s="117"/>
      <c r="U15" s="116"/>
      <c r="V15" s="117"/>
      <c r="W15" s="117"/>
      <c r="X15" s="135"/>
      <c r="Y15" s="128"/>
      <c r="Z15" s="129"/>
      <c r="AA15" s="129"/>
      <c r="AB15" s="129"/>
      <c r="AC15" s="129"/>
      <c r="AD15" s="130"/>
      <c r="AE15" s="112"/>
    </row>
    <row r="16" spans="1:31" ht="16.5">
      <c r="A16" s="100"/>
      <c r="B16" s="101"/>
      <c r="C16" s="101"/>
      <c r="D16" s="101"/>
      <c r="E16" s="106"/>
      <c r="F16" s="124" t="s">
        <v>229</v>
      </c>
      <c r="G16" s="119" t="s">
        <v>211</v>
      </c>
      <c r="H16" s="126"/>
      <c r="I16" s="127"/>
      <c r="J16" s="119" t="s">
        <v>214</v>
      </c>
      <c r="K16" s="126"/>
      <c r="L16" s="127"/>
      <c r="M16" s="106" t="s">
        <v>231</v>
      </c>
      <c r="N16" s="108" t="s">
        <v>215</v>
      </c>
      <c r="O16" s="100"/>
      <c r="P16" s="100"/>
      <c r="Q16" s="119" t="s">
        <v>216</v>
      </c>
      <c r="R16" s="120"/>
      <c r="S16" s="120"/>
      <c r="T16" s="121"/>
      <c r="U16" s="106" t="s">
        <v>921</v>
      </c>
      <c r="V16" s="123" t="s">
        <v>922</v>
      </c>
      <c r="W16" s="123" t="s">
        <v>923</v>
      </c>
      <c r="X16" s="135"/>
      <c r="Y16" s="106" t="s">
        <v>220</v>
      </c>
      <c r="Z16" s="132" t="s">
        <v>221</v>
      </c>
      <c r="AA16" s="100"/>
      <c r="AB16" s="100"/>
      <c r="AC16" s="123" t="s">
        <v>222</v>
      </c>
      <c r="AD16" s="138" t="s">
        <v>223</v>
      </c>
      <c r="AE16" s="112"/>
    </row>
    <row r="17" spans="1:31" ht="16.5">
      <c r="A17" s="100"/>
      <c r="B17" s="101"/>
      <c r="C17" s="101"/>
      <c r="D17" s="101"/>
      <c r="E17" s="107"/>
      <c r="F17" s="125"/>
      <c r="G17" s="128"/>
      <c r="H17" s="129"/>
      <c r="I17" s="130"/>
      <c r="J17" s="128"/>
      <c r="K17" s="129"/>
      <c r="L17" s="130"/>
      <c r="M17" s="107"/>
      <c r="N17" s="110"/>
      <c r="O17" s="111"/>
      <c r="P17" s="111"/>
      <c r="Q17" s="110"/>
      <c r="R17" s="111"/>
      <c r="S17" s="111"/>
      <c r="T17" s="122"/>
      <c r="U17" s="106"/>
      <c r="V17" s="123"/>
      <c r="W17" s="123"/>
      <c r="X17" s="135"/>
      <c r="Y17" s="131"/>
      <c r="Z17" s="111"/>
      <c r="AA17" s="111"/>
      <c r="AB17" s="111"/>
      <c r="AC17" s="133"/>
      <c r="AD17" s="139"/>
      <c r="AE17" s="112"/>
    </row>
    <row r="18" spans="1:31" ht="16.5">
      <c r="A18" s="100"/>
      <c r="B18" s="101"/>
      <c r="C18" s="101"/>
      <c r="D18" s="101"/>
      <c r="E18" s="107"/>
      <c r="F18" s="125"/>
      <c r="G18" s="106" t="s">
        <v>212</v>
      </c>
      <c r="H18" s="123" t="s">
        <v>210</v>
      </c>
      <c r="I18" s="123" t="s">
        <v>213</v>
      </c>
      <c r="J18" s="106" t="s">
        <v>553</v>
      </c>
      <c r="K18" s="123" t="s">
        <v>283</v>
      </c>
      <c r="L18" s="123" t="s">
        <v>284</v>
      </c>
      <c r="M18" s="107"/>
      <c r="N18" s="140" t="s">
        <v>554</v>
      </c>
      <c r="O18" s="123" t="s">
        <v>285</v>
      </c>
      <c r="P18" s="123" t="s">
        <v>286</v>
      </c>
      <c r="Q18" s="106" t="s">
        <v>555</v>
      </c>
      <c r="R18" s="123" t="s">
        <v>287</v>
      </c>
      <c r="S18" s="123" t="s">
        <v>288</v>
      </c>
      <c r="T18" s="123" t="s">
        <v>289</v>
      </c>
      <c r="U18" s="106"/>
      <c r="V18" s="123"/>
      <c r="W18" s="123"/>
      <c r="X18" s="135"/>
      <c r="Y18" s="131"/>
      <c r="Z18" s="134" t="s">
        <v>1184</v>
      </c>
      <c r="AA18" s="123" t="s">
        <v>290</v>
      </c>
      <c r="AB18" s="123" t="s">
        <v>291</v>
      </c>
      <c r="AC18" s="133"/>
      <c r="AD18" s="139"/>
      <c r="AE18" s="112"/>
    </row>
    <row r="19" spans="1:31" ht="16.5">
      <c r="A19" s="100"/>
      <c r="B19" s="101"/>
      <c r="C19" s="101"/>
      <c r="D19" s="101"/>
      <c r="E19" s="107"/>
      <c r="F19" s="125"/>
      <c r="G19" s="106"/>
      <c r="H19" s="123"/>
      <c r="I19" s="123"/>
      <c r="J19" s="106"/>
      <c r="K19" s="123"/>
      <c r="L19" s="123"/>
      <c r="M19" s="107"/>
      <c r="N19" s="106"/>
      <c r="O19" s="123"/>
      <c r="P19" s="123"/>
      <c r="Q19" s="106"/>
      <c r="R19" s="123"/>
      <c r="S19" s="123"/>
      <c r="T19" s="123"/>
      <c r="U19" s="106"/>
      <c r="V19" s="123"/>
      <c r="W19" s="123"/>
      <c r="X19" s="135"/>
      <c r="Y19" s="131"/>
      <c r="Z19" s="134"/>
      <c r="AA19" s="135"/>
      <c r="AB19" s="135"/>
      <c r="AC19" s="133"/>
      <c r="AD19" s="139"/>
      <c r="AE19" s="112"/>
    </row>
    <row r="20" spans="1:31" ht="16.5">
      <c r="A20" s="100"/>
      <c r="B20" s="101"/>
      <c r="C20" s="101"/>
      <c r="D20" s="101"/>
      <c r="E20" s="107"/>
      <c r="F20" s="125"/>
      <c r="G20" s="106"/>
      <c r="H20" s="123"/>
      <c r="I20" s="123"/>
      <c r="J20" s="106"/>
      <c r="K20" s="123"/>
      <c r="L20" s="123"/>
      <c r="M20" s="107"/>
      <c r="N20" s="106"/>
      <c r="O20" s="123"/>
      <c r="P20" s="123"/>
      <c r="Q20" s="106"/>
      <c r="R20" s="123"/>
      <c r="S20" s="123"/>
      <c r="T20" s="123"/>
      <c r="U20" s="106"/>
      <c r="V20" s="123"/>
      <c r="W20" s="123"/>
      <c r="X20" s="135"/>
      <c r="Y20" s="131"/>
      <c r="Z20" s="134"/>
      <c r="AA20" s="135"/>
      <c r="AB20" s="135"/>
      <c r="AC20" s="133"/>
      <c r="AD20" s="139"/>
      <c r="AE20" s="112"/>
    </row>
    <row r="21" spans="1:31" ht="16.5">
      <c r="A21" s="100"/>
      <c r="B21" s="101"/>
      <c r="C21" s="101"/>
      <c r="D21" s="101"/>
      <c r="E21" s="107"/>
      <c r="F21" s="125"/>
      <c r="G21" s="106"/>
      <c r="H21" s="123"/>
      <c r="I21" s="123"/>
      <c r="J21" s="106"/>
      <c r="K21" s="123"/>
      <c r="L21" s="123"/>
      <c r="M21" s="107"/>
      <c r="N21" s="106"/>
      <c r="O21" s="123"/>
      <c r="P21" s="123"/>
      <c r="Q21" s="106"/>
      <c r="R21" s="123"/>
      <c r="S21" s="123"/>
      <c r="T21" s="123"/>
      <c r="U21" s="106"/>
      <c r="V21" s="123"/>
      <c r="W21" s="123"/>
      <c r="X21" s="135"/>
      <c r="Y21" s="131"/>
      <c r="Z21" s="134"/>
      <c r="AA21" s="135"/>
      <c r="AB21" s="135"/>
      <c r="AC21" s="133"/>
      <c r="AD21" s="139"/>
      <c r="AE21" s="112"/>
    </row>
    <row r="22" spans="1:31" ht="16.5">
      <c r="A22" s="100"/>
      <c r="B22" s="101"/>
      <c r="C22" s="101"/>
      <c r="D22" s="101"/>
      <c r="E22" s="107"/>
      <c r="F22" s="125"/>
      <c r="G22" s="106"/>
      <c r="H22" s="123"/>
      <c r="I22" s="123"/>
      <c r="J22" s="106"/>
      <c r="K22" s="123"/>
      <c r="L22" s="123"/>
      <c r="M22" s="107"/>
      <c r="N22" s="106"/>
      <c r="O22" s="123"/>
      <c r="P22" s="123"/>
      <c r="Q22" s="106"/>
      <c r="R22" s="123"/>
      <c r="S22" s="123"/>
      <c r="T22" s="123"/>
      <c r="U22" s="106"/>
      <c r="V22" s="123"/>
      <c r="W22" s="123"/>
      <c r="X22" s="135"/>
      <c r="Y22" s="131"/>
      <c r="Z22" s="134"/>
      <c r="AA22" s="135"/>
      <c r="AB22" s="135"/>
      <c r="AC22" s="133"/>
      <c r="AD22" s="139"/>
      <c r="AE22" s="112"/>
    </row>
    <row r="23" spans="1:31" ht="16.5">
      <c r="A23" s="44"/>
      <c r="B23" s="29"/>
      <c r="C23" s="29"/>
      <c r="D23" s="29"/>
      <c r="E23" s="31"/>
      <c r="F23" s="31"/>
      <c r="G23" s="31"/>
      <c r="H23" s="29"/>
      <c r="I23" s="29"/>
      <c r="J23" s="31"/>
      <c r="K23" s="29"/>
      <c r="L23" s="29"/>
      <c r="M23" s="39"/>
      <c r="N23" s="31"/>
      <c r="O23" s="29"/>
      <c r="P23" s="29"/>
      <c r="Q23" s="31"/>
      <c r="R23" s="29"/>
      <c r="S23" s="29"/>
      <c r="T23" s="29"/>
      <c r="U23" s="31"/>
      <c r="V23" s="29"/>
      <c r="W23" s="29"/>
      <c r="X23" s="29"/>
      <c r="Y23" s="31"/>
      <c r="Z23" s="29"/>
      <c r="AA23" s="29"/>
      <c r="AB23" s="29"/>
      <c r="AC23" s="29"/>
      <c r="AD23" s="29"/>
      <c r="AE23" s="29"/>
    </row>
    <row r="24" spans="1:31" ht="16.5">
      <c r="A24" s="17" t="s">
        <v>1</v>
      </c>
      <c r="B24" s="17" t="s">
        <v>2</v>
      </c>
      <c r="C24" s="17" t="s">
        <v>3</v>
      </c>
      <c r="D24" s="17" t="s">
        <v>4</v>
      </c>
      <c r="E24" s="51" t="s">
        <v>292</v>
      </c>
      <c r="F24" s="21">
        <f>+G24+J24</f>
        <v>14471692</v>
      </c>
      <c r="G24" s="21">
        <f>+H24+I24</f>
        <v>7016912</v>
      </c>
      <c r="H24" s="45" t="s">
        <v>344</v>
      </c>
      <c r="I24" s="45" t="s">
        <v>345</v>
      </c>
      <c r="J24" s="21">
        <f>+K24+L24</f>
        <v>7454780</v>
      </c>
      <c r="K24" s="45" t="s">
        <v>346</v>
      </c>
      <c r="L24" s="45" t="s">
        <v>500</v>
      </c>
      <c r="M24" s="22">
        <f>+N24+Q24</f>
        <v>19624824</v>
      </c>
      <c r="N24" s="21">
        <f>+O24+P24</f>
        <v>8106752</v>
      </c>
      <c r="O24" s="45" t="s">
        <v>557</v>
      </c>
      <c r="P24" s="45" t="s">
        <v>558</v>
      </c>
      <c r="Q24" s="21">
        <f>+R24+S24+T24</f>
        <v>11518072</v>
      </c>
      <c r="R24" s="45" t="s">
        <v>661</v>
      </c>
      <c r="S24" s="45" t="s">
        <v>662</v>
      </c>
      <c r="T24" s="45" t="s">
        <v>663</v>
      </c>
      <c r="U24" s="21">
        <f>+V24+W24</f>
        <v>15726964</v>
      </c>
      <c r="V24" s="45" t="s">
        <v>817</v>
      </c>
      <c r="W24" s="45" t="s">
        <v>818</v>
      </c>
      <c r="X24" s="45" t="s">
        <v>924</v>
      </c>
      <c r="Y24" s="21">
        <f>+AA24+AB24+AC24+AD24</f>
        <v>14095481</v>
      </c>
      <c r="Z24" s="23">
        <f>+AA24+AB24</f>
        <v>8829466</v>
      </c>
      <c r="AA24" s="45" t="s">
        <v>976</v>
      </c>
      <c r="AB24" s="45" t="s">
        <v>977</v>
      </c>
      <c r="AC24" s="45" t="s">
        <v>978</v>
      </c>
      <c r="AD24" s="45" t="s">
        <v>979</v>
      </c>
      <c r="AE24" s="46" t="s">
        <v>1189</v>
      </c>
    </row>
    <row r="25" spans="1:31" ht="16.5">
      <c r="A25" s="16"/>
      <c r="B25" s="16"/>
      <c r="C25" s="16"/>
      <c r="D25" s="16"/>
      <c r="E25" s="47"/>
      <c r="F25" s="20"/>
      <c r="G25" s="20"/>
      <c r="H25" s="46"/>
      <c r="I25" s="46"/>
      <c r="J25" s="20"/>
      <c r="K25" s="46"/>
      <c r="L25" s="46"/>
      <c r="M25" s="25"/>
      <c r="N25" s="20"/>
      <c r="O25" s="46"/>
      <c r="P25" s="46"/>
      <c r="Q25" s="20"/>
      <c r="R25" s="46"/>
      <c r="S25" s="46"/>
      <c r="T25" s="46"/>
      <c r="U25" s="20"/>
      <c r="V25" s="46"/>
      <c r="W25" s="46"/>
      <c r="X25" s="46"/>
      <c r="Y25" s="20"/>
      <c r="Z25" s="15"/>
      <c r="AA25" s="46"/>
      <c r="AB25" s="46"/>
      <c r="AC25" s="46"/>
      <c r="AD25" s="46"/>
      <c r="AE25" s="46"/>
    </row>
    <row r="26" spans="1:31" ht="16.5">
      <c r="A26" s="16" t="s">
        <v>5</v>
      </c>
      <c r="B26" s="16" t="s">
        <v>6</v>
      </c>
      <c r="C26" s="16" t="s">
        <v>7</v>
      </c>
      <c r="D26" s="16" t="s">
        <v>8</v>
      </c>
      <c r="E26" s="47" t="s">
        <v>293</v>
      </c>
      <c r="F26" s="26">
        <f aca="true" t="shared" si="0" ref="F26:F76">+G26+J26</f>
        <v>319234</v>
      </c>
      <c r="G26" s="26">
        <f aca="true" t="shared" si="1" ref="G26:G76">+H26+I26</f>
        <v>158065</v>
      </c>
      <c r="H26" s="46" t="s">
        <v>347</v>
      </c>
      <c r="I26" s="46" t="s">
        <v>348</v>
      </c>
      <c r="J26" s="26">
        <f aca="true" t="shared" si="2" ref="J26:J76">+K26+L26</f>
        <v>161169</v>
      </c>
      <c r="K26" s="46" t="s">
        <v>349</v>
      </c>
      <c r="L26" s="46" t="s">
        <v>501</v>
      </c>
      <c r="M26" s="27">
        <f aca="true" t="shared" si="3" ref="M26:M76">+N26+Q26</f>
        <v>344930</v>
      </c>
      <c r="N26" s="26">
        <f aca="true" t="shared" si="4" ref="N26:N76">+O26+P26</f>
        <v>151487</v>
      </c>
      <c r="O26" s="46" t="s">
        <v>559</v>
      </c>
      <c r="P26" s="46" t="s">
        <v>560</v>
      </c>
      <c r="Q26" s="26">
        <f aca="true" t="shared" si="5" ref="Q26:Q76">+R26+S26+T26</f>
        <v>193443</v>
      </c>
      <c r="R26" s="46" t="s">
        <v>664</v>
      </c>
      <c r="S26" s="46" t="s">
        <v>665</v>
      </c>
      <c r="T26" s="46" t="s">
        <v>666</v>
      </c>
      <c r="U26" s="26">
        <f aca="true" t="shared" si="6" ref="U26:U76">+V26+W26</f>
        <v>260294</v>
      </c>
      <c r="V26" s="46" t="s">
        <v>819</v>
      </c>
      <c r="W26" s="46" t="s">
        <v>820</v>
      </c>
      <c r="X26" s="46" t="s">
        <v>925</v>
      </c>
      <c r="Y26" s="26">
        <f aca="true" t="shared" si="7" ref="Y26:Y76">+AA26+AB26+AC26+AD26</f>
        <v>155455</v>
      </c>
      <c r="Z26" s="28">
        <f aca="true" t="shared" si="8" ref="Z26:Z76">+AA26+AB26</f>
        <v>103155</v>
      </c>
      <c r="AA26" s="46" t="s">
        <v>980</v>
      </c>
      <c r="AB26" s="46" t="s">
        <v>981</v>
      </c>
      <c r="AC26" s="46" t="s">
        <v>982</v>
      </c>
      <c r="AD26" s="46" t="s">
        <v>983</v>
      </c>
      <c r="AE26" s="46" t="s">
        <v>1190</v>
      </c>
    </row>
    <row r="27" spans="1:31" ht="16.5">
      <c r="A27" s="16" t="s">
        <v>9</v>
      </c>
      <c r="B27" s="16" t="s">
        <v>10</v>
      </c>
      <c r="C27" s="16" t="s">
        <v>11</v>
      </c>
      <c r="D27" s="16" t="s">
        <v>12</v>
      </c>
      <c r="E27" s="47" t="s">
        <v>294</v>
      </c>
      <c r="F27" s="26">
        <f t="shared" si="0"/>
        <v>19473</v>
      </c>
      <c r="G27" s="26">
        <f t="shared" si="1"/>
        <v>7716</v>
      </c>
      <c r="H27" s="46" t="s">
        <v>350</v>
      </c>
      <c r="I27" s="46" t="s">
        <v>351</v>
      </c>
      <c r="J27" s="26">
        <f t="shared" si="2"/>
        <v>11757</v>
      </c>
      <c r="K27" s="46" t="s">
        <v>352</v>
      </c>
      <c r="L27" s="46" t="s">
        <v>502</v>
      </c>
      <c r="M27" s="27">
        <f t="shared" si="3"/>
        <v>36614</v>
      </c>
      <c r="N27" s="26">
        <f t="shared" si="4"/>
        <v>13308</v>
      </c>
      <c r="O27" s="46" t="s">
        <v>561</v>
      </c>
      <c r="P27" s="46" t="s">
        <v>562</v>
      </c>
      <c r="Q27" s="26">
        <f t="shared" si="5"/>
        <v>23306</v>
      </c>
      <c r="R27" s="46" t="s">
        <v>667</v>
      </c>
      <c r="S27" s="46" t="s">
        <v>668</v>
      </c>
      <c r="T27" s="46" t="s">
        <v>669</v>
      </c>
      <c r="U27" s="26">
        <f t="shared" si="6"/>
        <v>33783</v>
      </c>
      <c r="V27" s="46" t="s">
        <v>821</v>
      </c>
      <c r="W27" s="46" t="s">
        <v>822</v>
      </c>
      <c r="X27" s="46" t="s">
        <v>926</v>
      </c>
      <c r="Y27" s="26">
        <f t="shared" si="7"/>
        <v>39349</v>
      </c>
      <c r="Z27" s="28">
        <f t="shared" si="8"/>
        <v>27386</v>
      </c>
      <c r="AA27" s="46" t="s">
        <v>984</v>
      </c>
      <c r="AB27" s="46" t="s">
        <v>985</v>
      </c>
      <c r="AC27" s="46" t="s">
        <v>986</v>
      </c>
      <c r="AD27" s="46" t="s">
        <v>987</v>
      </c>
      <c r="AE27" s="46" t="s">
        <v>1191</v>
      </c>
    </row>
    <row r="28" spans="1:31" ht="16.5">
      <c r="A28" s="16" t="s">
        <v>13</v>
      </c>
      <c r="B28" s="16" t="s">
        <v>14</v>
      </c>
      <c r="C28" s="16" t="s">
        <v>15</v>
      </c>
      <c r="D28" s="16" t="s">
        <v>16</v>
      </c>
      <c r="E28" s="47" t="s">
        <v>295</v>
      </c>
      <c r="F28" s="26">
        <f t="shared" si="0"/>
        <v>308654</v>
      </c>
      <c r="G28" s="26">
        <f t="shared" si="1"/>
        <v>136945</v>
      </c>
      <c r="H28" s="46" t="s">
        <v>353</v>
      </c>
      <c r="I28" s="46" t="s">
        <v>354</v>
      </c>
      <c r="J28" s="26">
        <f t="shared" si="2"/>
        <v>171709</v>
      </c>
      <c r="K28" s="46" t="s">
        <v>355</v>
      </c>
      <c r="L28" s="46" t="s">
        <v>503</v>
      </c>
      <c r="M28" s="27">
        <f t="shared" si="3"/>
        <v>424397</v>
      </c>
      <c r="N28" s="26">
        <f t="shared" si="4"/>
        <v>169219</v>
      </c>
      <c r="O28" s="46" t="s">
        <v>563</v>
      </c>
      <c r="P28" s="46" t="s">
        <v>564</v>
      </c>
      <c r="Q28" s="26">
        <f t="shared" si="5"/>
        <v>255178</v>
      </c>
      <c r="R28" s="46" t="s">
        <v>670</v>
      </c>
      <c r="S28" s="46" t="s">
        <v>671</v>
      </c>
      <c r="T28" s="46" t="s">
        <v>672</v>
      </c>
      <c r="U28" s="26">
        <f t="shared" si="6"/>
        <v>294544</v>
      </c>
      <c r="V28" s="46" t="s">
        <v>823</v>
      </c>
      <c r="W28" s="46" t="s">
        <v>824</v>
      </c>
      <c r="X28" s="46" t="s">
        <v>927</v>
      </c>
      <c r="Y28" s="26">
        <f t="shared" si="7"/>
        <v>227656</v>
      </c>
      <c r="Z28" s="28">
        <f t="shared" si="8"/>
        <v>143150</v>
      </c>
      <c r="AA28" s="46" t="s">
        <v>988</v>
      </c>
      <c r="AB28" s="46" t="s">
        <v>989</v>
      </c>
      <c r="AC28" s="46" t="s">
        <v>990</v>
      </c>
      <c r="AD28" s="46" t="s">
        <v>991</v>
      </c>
      <c r="AE28" s="46" t="s">
        <v>1192</v>
      </c>
    </row>
    <row r="29" spans="1:31" ht="16.5">
      <c r="A29" s="16" t="s">
        <v>17</v>
      </c>
      <c r="B29" s="16" t="s">
        <v>18</v>
      </c>
      <c r="C29" s="16" t="s">
        <v>19</v>
      </c>
      <c r="D29" s="16" t="s">
        <v>20</v>
      </c>
      <c r="E29" s="47" t="s">
        <v>296</v>
      </c>
      <c r="F29" s="26">
        <f t="shared" si="0"/>
        <v>214447</v>
      </c>
      <c r="G29" s="26">
        <f t="shared" si="1"/>
        <v>105808</v>
      </c>
      <c r="H29" s="46" t="s">
        <v>356</v>
      </c>
      <c r="I29" s="46" t="s">
        <v>357</v>
      </c>
      <c r="J29" s="26">
        <f t="shared" si="2"/>
        <v>108639</v>
      </c>
      <c r="K29" s="46" t="s">
        <v>358</v>
      </c>
      <c r="L29" s="46" t="s">
        <v>504</v>
      </c>
      <c r="M29" s="27">
        <f t="shared" si="3"/>
        <v>245394</v>
      </c>
      <c r="N29" s="26">
        <f t="shared" si="4"/>
        <v>107334</v>
      </c>
      <c r="O29" s="46" t="s">
        <v>565</v>
      </c>
      <c r="P29" s="46" t="s">
        <v>566</v>
      </c>
      <c r="Q29" s="26">
        <f t="shared" si="5"/>
        <v>138060</v>
      </c>
      <c r="R29" s="46" t="s">
        <v>673</v>
      </c>
      <c r="S29" s="46" t="s">
        <v>674</v>
      </c>
      <c r="T29" s="46" t="s">
        <v>675</v>
      </c>
      <c r="U29" s="26">
        <f t="shared" si="6"/>
        <v>148094</v>
      </c>
      <c r="V29" s="46" t="s">
        <v>825</v>
      </c>
      <c r="W29" s="46" t="s">
        <v>826</v>
      </c>
      <c r="X29" s="46" t="s">
        <v>928</v>
      </c>
      <c r="Y29" s="26">
        <f t="shared" si="7"/>
        <v>64944</v>
      </c>
      <c r="Z29" s="28">
        <f t="shared" si="8"/>
        <v>44021</v>
      </c>
      <c r="AA29" s="46" t="s">
        <v>992</v>
      </c>
      <c r="AB29" s="46" t="s">
        <v>993</v>
      </c>
      <c r="AC29" s="46" t="s">
        <v>994</v>
      </c>
      <c r="AD29" s="46" t="s">
        <v>995</v>
      </c>
      <c r="AE29" s="46" t="s">
        <v>1193</v>
      </c>
    </row>
    <row r="30" spans="1:31" ht="16.5">
      <c r="A30" s="16" t="s">
        <v>21</v>
      </c>
      <c r="B30" s="16" t="s">
        <v>22</v>
      </c>
      <c r="C30" s="16" t="s">
        <v>23</v>
      </c>
      <c r="D30" s="16" t="s">
        <v>24</v>
      </c>
      <c r="E30" s="47" t="s">
        <v>297</v>
      </c>
      <c r="F30" s="26">
        <f t="shared" si="0"/>
        <v>1502417</v>
      </c>
      <c r="G30" s="26">
        <f t="shared" si="1"/>
        <v>725394</v>
      </c>
      <c r="H30" s="46" t="s">
        <v>359</v>
      </c>
      <c r="I30" s="46" t="s">
        <v>360</v>
      </c>
      <c r="J30" s="26">
        <f t="shared" si="2"/>
        <v>777023</v>
      </c>
      <c r="K30" s="46" t="s">
        <v>361</v>
      </c>
      <c r="L30" s="46" t="s">
        <v>505</v>
      </c>
      <c r="M30" s="27">
        <f t="shared" si="3"/>
        <v>2001303</v>
      </c>
      <c r="N30" s="26">
        <f t="shared" si="4"/>
        <v>840334</v>
      </c>
      <c r="O30" s="46" t="s">
        <v>567</v>
      </c>
      <c r="P30" s="46" t="s">
        <v>568</v>
      </c>
      <c r="Q30" s="26">
        <f t="shared" si="5"/>
        <v>1160969</v>
      </c>
      <c r="R30" s="46" t="s">
        <v>676</v>
      </c>
      <c r="S30" s="46" t="s">
        <v>677</v>
      </c>
      <c r="T30" s="46" t="s">
        <v>678</v>
      </c>
      <c r="U30" s="26">
        <f t="shared" si="6"/>
        <v>1576408</v>
      </c>
      <c r="V30" s="46" t="s">
        <v>827</v>
      </c>
      <c r="W30" s="46" t="s">
        <v>828</v>
      </c>
      <c r="X30" s="46" t="s">
        <v>929</v>
      </c>
      <c r="Y30" s="26">
        <f t="shared" si="7"/>
        <v>1995281</v>
      </c>
      <c r="Z30" s="28">
        <f t="shared" si="8"/>
        <v>1157212</v>
      </c>
      <c r="AA30" s="46" t="s">
        <v>996</v>
      </c>
      <c r="AB30" s="46" t="s">
        <v>997</v>
      </c>
      <c r="AC30" s="46" t="s">
        <v>998</v>
      </c>
      <c r="AD30" s="46" t="s">
        <v>999</v>
      </c>
      <c r="AE30" s="46" t="s">
        <v>1194</v>
      </c>
    </row>
    <row r="31" spans="1:31" ht="16.5">
      <c r="A31" s="16" t="s">
        <v>25</v>
      </c>
      <c r="B31" s="16" t="s">
        <v>26</v>
      </c>
      <c r="C31" s="16" t="s">
        <v>27</v>
      </c>
      <c r="D31" s="16" t="s">
        <v>28</v>
      </c>
      <c r="E31" s="47" t="s">
        <v>298</v>
      </c>
      <c r="F31" s="26">
        <f t="shared" si="0"/>
        <v>195147</v>
      </c>
      <c r="G31" s="26">
        <f t="shared" si="1"/>
        <v>97132</v>
      </c>
      <c r="H31" s="46" t="s">
        <v>362</v>
      </c>
      <c r="I31" s="46" t="s">
        <v>363</v>
      </c>
      <c r="J31" s="26">
        <f t="shared" si="2"/>
        <v>98015</v>
      </c>
      <c r="K31" s="46" t="s">
        <v>364</v>
      </c>
      <c r="L31" s="46" t="s">
        <v>506</v>
      </c>
      <c r="M31" s="27">
        <f t="shared" si="3"/>
        <v>298759</v>
      </c>
      <c r="N31" s="26">
        <f t="shared" si="4"/>
        <v>122090</v>
      </c>
      <c r="O31" s="46" t="s">
        <v>569</v>
      </c>
      <c r="P31" s="46" t="s">
        <v>570</v>
      </c>
      <c r="Q31" s="26">
        <f t="shared" si="5"/>
        <v>176669</v>
      </c>
      <c r="R31" s="46" t="s">
        <v>679</v>
      </c>
      <c r="S31" s="46" t="s">
        <v>680</v>
      </c>
      <c r="T31" s="46" t="s">
        <v>681</v>
      </c>
      <c r="U31" s="26">
        <f t="shared" si="6"/>
        <v>257343</v>
      </c>
      <c r="V31" s="46" t="s">
        <v>829</v>
      </c>
      <c r="W31" s="46" t="s">
        <v>830</v>
      </c>
      <c r="X31" s="46" t="s">
        <v>930</v>
      </c>
      <c r="Y31" s="26">
        <f t="shared" si="7"/>
        <v>256059</v>
      </c>
      <c r="Z31" s="28">
        <f t="shared" si="8"/>
        <v>162691</v>
      </c>
      <c r="AA31" s="46" t="s">
        <v>1000</v>
      </c>
      <c r="AB31" s="46" t="s">
        <v>1001</v>
      </c>
      <c r="AC31" s="46" t="s">
        <v>1002</v>
      </c>
      <c r="AD31" s="46" t="s">
        <v>1003</v>
      </c>
      <c r="AE31" s="46" t="s">
        <v>1195</v>
      </c>
    </row>
    <row r="32" spans="1:31" ht="16.5">
      <c r="A32" s="16" t="s">
        <v>29</v>
      </c>
      <c r="B32" s="16" t="s">
        <v>30</v>
      </c>
      <c r="C32" s="16" t="s">
        <v>31</v>
      </c>
      <c r="D32" s="16" t="s">
        <v>32</v>
      </c>
      <c r="E32" s="47" t="s">
        <v>299</v>
      </c>
      <c r="F32" s="26">
        <f t="shared" si="0"/>
        <v>106294</v>
      </c>
      <c r="G32" s="26">
        <f t="shared" si="1"/>
        <v>54290</v>
      </c>
      <c r="H32" s="46" t="s">
        <v>365</v>
      </c>
      <c r="I32" s="46" t="s">
        <v>366</v>
      </c>
      <c r="J32" s="26">
        <f t="shared" si="2"/>
        <v>52004</v>
      </c>
      <c r="K32" s="46" t="s">
        <v>367</v>
      </c>
      <c r="L32" s="46" t="s">
        <v>507</v>
      </c>
      <c r="M32" s="27">
        <f t="shared" si="3"/>
        <v>176437</v>
      </c>
      <c r="N32" s="26">
        <f t="shared" si="4"/>
        <v>69192</v>
      </c>
      <c r="O32" s="46" t="s">
        <v>571</v>
      </c>
      <c r="P32" s="46" t="s">
        <v>572</v>
      </c>
      <c r="Q32" s="26">
        <f t="shared" si="5"/>
        <v>107245</v>
      </c>
      <c r="R32" s="46" t="s">
        <v>682</v>
      </c>
      <c r="S32" s="46" t="s">
        <v>683</v>
      </c>
      <c r="T32" s="46" t="s">
        <v>684</v>
      </c>
      <c r="U32" s="26">
        <f t="shared" si="6"/>
        <v>176462</v>
      </c>
      <c r="V32" s="46" t="s">
        <v>831</v>
      </c>
      <c r="W32" s="46" t="s">
        <v>832</v>
      </c>
      <c r="X32" s="46" t="s">
        <v>931</v>
      </c>
      <c r="Y32" s="26">
        <f t="shared" si="7"/>
        <v>288344</v>
      </c>
      <c r="Z32" s="28">
        <f t="shared" si="8"/>
        <v>168630</v>
      </c>
      <c r="AA32" s="46" t="s">
        <v>1004</v>
      </c>
      <c r="AB32" s="46" t="s">
        <v>1005</v>
      </c>
      <c r="AC32" s="46" t="s">
        <v>1006</v>
      </c>
      <c r="AD32" s="46" t="s">
        <v>1007</v>
      </c>
      <c r="AE32" s="46" t="s">
        <v>1196</v>
      </c>
    </row>
    <row r="33" spans="1:31" ht="16.5">
      <c r="A33" s="16" t="s">
        <v>33</v>
      </c>
      <c r="B33" s="16" t="s">
        <v>34</v>
      </c>
      <c r="C33" s="16" t="s">
        <v>35</v>
      </c>
      <c r="D33" s="16" t="s">
        <v>36</v>
      </c>
      <c r="E33" s="47" t="s">
        <v>300</v>
      </c>
      <c r="F33" s="26">
        <f t="shared" si="0"/>
        <v>33514</v>
      </c>
      <c r="G33" s="26">
        <f t="shared" si="1"/>
        <v>15923</v>
      </c>
      <c r="H33" s="46" t="s">
        <v>368</v>
      </c>
      <c r="I33" s="46" t="s">
        <v>369</v>
      </c>
      <c r="J33" s="26">
        <f t="shared" si="2"/>
        <v>17591</v>
      </c>
      <c r="K33" s="46" t="s">
        <v>370</v>
      </c>
      <c r="L33" s="46" t="s">
        <v>508</v>
      </c>
      <c r="M33" s="27">
        <f t="shared" si="3"/>
        <v>50485</v>
      </c>
      <c r="N33" s="26">
        <f t="shared" si="4"/>
        <v>20325</v>
      </c>
      <c r="O33" s="46" t="s">
        <v>573</v>
      </c>
      <c r="P33" s="46" t="s">
        <v>574</v>
      </c>
      <c r="Q33" s="26">
        <f t="shared" si="5"/>
        <v>30160</v>
      </c>
      <c r="R33" s="46" t="s">
        <v>685</v>
      </c>
      <c r="S33" s="46" t="s">
        <v>686</v>
      </c>
      <c r="T33" s="46" t="s">
        <v>687</v>
      </c>
      <c r="U33" s="26">
        <f t="shared" si="6"/>
        <v>46490</v>
      </c>
      <c r="V33" s="46" t="s">
        <v>833</v>
      </c>
      <c r="W33" s="46" t="s">
        <v>834</v>
      </c>
      <c r="X33" s="46" t="s">
        <v>932</v>
      </c>
      <c r="Y33" s="26">
        <f t="shared" si="7"/>
        <v>42977</v>
      </c>
      <c r="Z33" s="28">
        <f t="shared" si="8"/>
        <v>26990</v>
      </c>
      <c r="AA33" s="46" t="s">
        <v>1008</v>
      </c>
      <c r="AB33" s="46" t="s">
        <v>1009</v>
      </c>
      <c r="AC33" s="46" t="s">
        <v>1010</v>
      </c>
      <c r="AD33" s="46" t="s">
        <v>1011</v>
      </c>
      <c r="AE33" s="46" t="s">
        <v>1197</v>
      </c>
    </row>
    <row r="34" spans="1:31" ht="16.5">
      <c r="A34" s="16" t="s">
        <v>37</v>
      </c>
      <c r="B34" s="16" t="s">
        <v>38</v>
      </c>
      <c r="C34" s="16" t="s">
        <v>39</v>
      </c>
      <c r="D34" s="16" t="s">
        <v>40</v>
      </c>
      <c r="E34" s="47" t="s">
        <v>301</v>
      </c>
      <c r="F34" s="26">
        <f t="shared" si="0"/>
        <v>28432</v>
      </c>
      <c r="G34" s="26">
        <f t="shared" si="1"/>
        <v>17451</v>
      </c>
      <c r="H34" s="46" t="s">
        <v>371</v>
      </c>
      <c r="I34" s="46" t="s">
        <v>372</v>
      </c>
      <c r="J34" s="26">
        <f t="shared" si="2"/>
        <v>10981</v>
      </c>
      <c r="K34" s="46" t="s">
        <v>373</v>
      </c>
      <c r="L34" s="46" t="s">
        <v>509</v>
      </c>
      <c r="M34" s="27">
        <f t="shared" si="3"/>
        <v>23727</v>
      </c>
      <c r="N34" s="26">
        <f t="shared" si="4"/>
        <v>10088</v>
      </c>
      <c r="O34" s="46" t="s">
        <v>575</v>
      </c>
      <c r="P34" s="46" t="s">
        <v>576</v>
      </c>
      <c r="Q34" s="26">
        <f t="shared" si="5"/>
        <v>13639</v>
      </c>
      <c r="R34" s="46" t="s">
        <v>688</v>
      </c>
      <c r="S34" s="46" t="s">
        <v>689</v>
      </c>
      <c r="T34" s="46" t="s">
        <v>690</v>
      </c>
      <c r="U34" s="26">
        <f t="shared" si="6"/>
        <v>15234</v>
      </c>
      <c r="V34" s="46" t="s">
        <v>835</v>
      </c>
      <c r="W34" s="46" t="s">
        <v>836</v>
      </c>
      <c r="X34" s="46" t="s">
        <v>933</v>
      </c>
      <c r="Y34" s="26">
        <f t="shared" si="7"/>
        <v>29709</v>
      </c>
      <c r="Z34" s="28">
        <f t="shared" si="8"/>
        <v>12816</v>
      </c>
      <c r="AA34" s="46" t="s">
        <v>1012</v>
      </c>
      <c r="AB34" s="46" t="s">
        <v>1013</v>
      </c>
      <c r="AC34" s="46" t="s">
        <v>1014</v>
      </c>
      <c r="AD34" s="46" t="s">
        <v>1015</v>
      </c>
      <c r="AE34" s="46" t="s">
        <v>1198</v>
      </c>
    </row>
    <row r="35" spans="1:31" ht="16.5">
      <c r="A35" s="16" t="s">
        <v>41</v>
      </c>
      <c r="B35" s="16" t="s">
        <v>42</v>
      </c>
      <c r="C35" s="16" t="s">
        <v>43</v>
      </c>
      <c r="D35" s="16" t="s">
        <v>44</v>
      </c>
      <c r="E35" s="47" t="s">
        <v>302</v>
      </c>
      <c r="F35" s="26">
        <f t="shared" si="0"/>
        <v>934247</v>
      </c>
      <c r="G35" s="26">
        <f t="shared" si="1"/>
        <v>417440</v>
      </c>
      <c r="H35" s="46" t="s">
        <v>374</v>
      </c>
      <c r="I35" s="46" t="s">
        <v>375</v>
      </c>
      <c r="J35" s="26">
        <f t="shared" si="2"/>
        <v>516807</v>
      </c>
      <c r="K35" s="46" t="s">
        <v>376</v>
      </c>
      <c r="L35" s="46" t="s">
        <v>510</v>
      </c>
      <c r="M35" s="27">
        <f t="shared" si="3"/>
        <v>1324626</v>
      </c>
      <c r="N35" s="26">
        <f t="shared" si="4"/>
        <v>562748</v>
      </c>
      <c r="O35" s="46" t="s">
        <v>577</v>
      </c>
      <c r="P35" s="46" t="s">
        <v>578</v>
      </c>
      <c r="Q35" s="26">
        <f t="shared" si="5"/>
        <v>761878</v>
      </c>
      <c r="R35" s="46" t="s">
        <v>691</v>
      </c>
      <c r="S35" s="46" t="s">
        <v>692</v>
      </c>
      <c r="T35" s="46" t="s">
        <v>693</v>
      </c>
      <c r="U35" s="26">
        <f t="shared" si="6"/>
        <v>955215</v>
      </c>
      <c r="V35" s="46" t="s">
        <v>837</v>
      </c>
      <c r="W35" s="46" t="s">
        <v>838</v>
      </c>
      <c r="X35" s="46" t="s">
        <v>934</v>
      </c>
      <c r="Y35" s="26">
        <f t="shared" si="7"/>
        <v>735686</v>
      </c>
      <c r="Z35" s="28">
        <f t="shared" si="8"/>
        <v>454129</v>
      </c>
      <c r="AA35" s="46" t="s">
        <v>1016</v>
      </c>
      <c r="AB35" s="46" t="s">
        <v>1017</v>
      </c>
      <c r="AC35" s="46" t="s">
        <v>1018</v>
      </c>
      <c r="AD35" s="46" t="s">
        <v>1019</v>
      </c>
      <c r="AE35" s="46" t="s">
        <v>1199</v>
      </c>
    </row>
    <row r="36" spans="1:31" ht="16.5">
      <c r="A36" s="16" t="s">
        <v>45</v>
      </c>
      <c r="B36" s="16" t="s">
        <v>46</v>
      </c>
      <c r="C36" s="16" t="s">
        <v>47</v>
      </c>
      <c r="D36" s="16" t="s">
        <v>48</v>
      </c>
      <c r="E36" s="47" t="s">
        <v>303</v>
      </c>
      <c r="F36" s="26">
        <f t="shared" si="0"/>
        <v>498520</v>
      </c>
      <c r="G36" s="26">
        <f t="shared" si="1"/>
        <v>253204</v>
      </c>
      <c r="H36" s="46" t="s">
        <v>377</v>
      </c>
      <c r="I36" s="46" t="s">
        <v>378</v>
      </c>
      <c r="J36" s="26">
        <f t="shared" si="2"/>
        <v>245316</v>
      </c>
      <c r="K36" s="46" t="s">
        <v>379</v>
      </c>
      <c r="L36" s="46" t="s">
        <v>511</v>
      </c>
      <c r="M36" s="27">
        <f t="shared" si="3"/>
        <v>616130</v>
      </c>
      <c r="N36" s="26">
        <f t="shared" si="4"/>
        <v>247784</v>
      </c>
      <c r="O36" s="46" t="s">
        <v>579</v>
      </c>
      <c r="P36" s="46" t="s">
        <v>580</v>
      </c>
      <c r="Q36" s="26">
        <f t="shared" si="5"/>
        <v>368346</v>
      </c>
      <c r="R36" s="46" t="s">
        <v>694</v>
      </c>
      <c r="S36" s="46" t="s">
        <v>695</v>
      </c>
      <c r="T36" s="46" t="s">
        <v>696</v>
      </c>
      <c r="U36" s="26">
        <f t="shared" si="6"/>
        <v>438534</v>
      </c>
      <c r="V36" s="46" t="s">
        <v>839</v>
      </c>
      <c r="W36" s="46" t="s">
        <v>840</v>
      </c>
      <c r="X36" s="46" t="s">
        <v>935</v>
      </c>
      <c r="Y36" s="26">
        <f t="shared" si="7"/>
        <v>380147</v>
      </c>
      <c r="Z36" s="28">
        <f t="shared" si="8"/>
        <v>234889</v>
      </c>
      <c r="AA36" s="46" t="s">
        <v>1020</v>
      </c>
      <c r="AB36" s="46" t="s">
        <v>1021</v>
      </c>
      <c r="AC36" s="46" t="s">
        <v>1022</v>
      </c>
      <c r="AD36" s="46" t="s">
        <v>1023</v>
      </c>
      <c r="AE36" s="46" t="s">
        <v>1200</v>
      </c>
    </row>
    <row r="37" spans="1:31" ht="16.5">
      <c r="A37" s="16" t="s">
        <v>49</v>
      </c>
      <c r="B37" s="16" t="s">
        <v>50</v>
      </c>
      <c r="C37" s="16" t="s">
        <v>51</v>
      </c>
      <c r="D37" s="16" t="s">
        <v>52</v>
      </c>
      <c r="E37" s="47" t="s">
        <v>304</v>
      </c>
      <c r="F37" s="26">
        <f t="shared" si="0"/>
        <v>41627</v>
      </c>
      <c r="G37" s="26">
        <f t="shared" si="1"/>
        <v>21819</v>
      </c>
      <c r="H37" s="46" t="s">
        <v>380</v>
      </c>
      <c r="I37" s="46" t="s">
        <v>381</v>
      </c>
      <c r="J37" s="26">
        <f t="shared" si="2"/>
        <v>19808</v>
      </c>
      <c r="K37" s="46" t="s">
        <v>382</v>
      </c>
      <c r="L37" s="46" t="s">
        <v>512</v>
      </c>
      <c r="M37" s="27">
        <f t="shared" si="3"/>
        <v>65399</v>
      </c>
      <c r="N37" s="26">
        <f t="shared" si="4"/>
        <v>25433</v>
      </c>
      <c r="O37" s="46" t="s">
        <v>581</v>
      </c>
      <c r="P37" s="46" t="s">
        <v>582</v>
      </c>
      <c r="Q37" s="26">
        <f t="shared" si="5"/>
        <v>39966</v>
      </c>
      <c r="R37" s="46" t="s">
        <v>697</v>
      </c>
      <c r="S37" s="46" t="s">
        <v>698</v>
      </c>
      <c r="T37" s="46" t="s">
        <v>699</v>
      </c>
      <c r="U37" s="26">
        <f t="shared" si="6"/>
        <v>65847</v>
      </c>
      <c r="V37" s="46" t="s">
        <v>841</v>
      </c>
      <c r="W37" s="46" t="s">
        <v>842</v>
      </c>
      <c r="X37" s="46" t="s">
        <v>936</v>
      </c>
      <c r="Y37" s="26">
        <f t="shared" si="7"/>
        <v>74748</v>
      </c>
      <c r="Z37" s="28">
        <f t="shared" si="8"/>
        <v>48402</v>
      </c>
      <c r="AA37" s="46" t="s">
        <v>1024</v>
      </c>
      <c r="AB37" s="46" t="s">
        <v>1025</v>
      </c>
      <c r="AC37" s="46" t="s">
        <v>1026</v>
      </c>
      <c r="AD37" s="46" t="s">
        <v>1027</v>
      </c>
      <c r="AE37" s="46" t="s">
        <v>1201</v>
      </c>
    </row>
    <row r="38" spans="1:31" ht="16.5">
      <c r="A38" s="16" t="s">
        <v>53</v>
      </c>
      <c r="B38" s="16" t="s">
        <v>54</v>
      </c>
      <c r="C38" s="16" t="s">
        <v>55</v>
      </c>
      <c r="D38" s="16" t="s">
        <v>56</v>
      </c>
      <c r="E38" s="47" t="s">
        <v>305</v>
      </c>
      <c r="F38" s="26">
        <f t="shared" si="0"/>
        <v>76453</v>
      </c>
      <c r="G38" s="26">
        <f t="shared" si="1"/>
        <v>36967</v>
      </c>
      <c r="H38" s="46" t="s">
        <v>383</v>
      </c>
      <c r="I38" s="46" t="s">
        <v>384</v>
      </c>
      <c r="J38" s="26">
        <f t="shared" si="2"/>
        <v>39486</v>
      </c>
      <c r="K38" s="46" t="s">
        <v>385</v>
      </c>
      <c r="L38" s="46" t="s">
        <v>513</v>
      </c>
      <c r="M38" s="27">
        <f t="shared" si="3"/>
        <v>120233</v>
      </c>
      <c r="N38" s="26">
        <f t="shared" si="4"/>
        <v>51249</v>
      </c>
      <c r="O38" s="46" t="s">
        <v>583</v>
      </c>
      <c r="P38" s="46" t="s">
        <v>584</v>
      </c>
      <c r="Q38" s="26">
        <f t="shared" si="5"/>
        <v>68984</v>
      </c>
      <c r="R38" s="46" t="s">
        <v>700</v>
      </c>
      <c r="S38" s="46" t="s">
        <v>701</v>
      </c>
      <c r="T38" s="46" t="s">
        <v>702</v>
      </c>
      <c r="U38" s="26">
        <f t="shared" si="6"/>
        <v>86140</v>
      </c>
      <c r="V38" s="46" t="s">
        <v>843</v>
      </c>
      <c r="W38" s="46" t="s">
        <v>844</v>
      </c>
      <c r="X38" s="46" t="s">
        <v>937</v>
      </c>
      <c r="Y38" s="26">
        <f t="shared" si="7"/>
        <v>43056</v>
      </c>
      <c r="Z38" s="28">
        <f t="shared" si="8"/>
        <v>29966</v>
      </c>
      <c r="AA38" s="46" t="s">
        <v>1028</v>
      </c>
      <c r="AB38" s="46" t="s">
        <v>1029</v>
      </c>
      <c r="AC38" s="46" t="s">
        <v>1030</v>
      </c>
      <c r="AD38" s="46" t="s">
        <v>1031</v>
      </c>
      <c r="AE38" s="46" t="s">
        <v>1202</v>
      </c>
    </row>
    <row r="39" spans="1:31" ht="16.5">
      <c r="A39" s="16" t="s">
        <v>57</v>
      </c>
      <c r="B39" s="16" t="s">
        <v>58</v>
      </c>
      <c r="C39" s="16" t="s">
        <v>59</v>
      </c>
      <c r="D39" s="16" t="s">
        <v>60</v>
      </c>
      <c r="E39" s="47" t="s">
        <v>306</v>
      </c>
      <c r="F39" s="26">
        <f t="shared" si="0"/>
        <v>519173</v>
      </c>
      <c r="G39" s="26">
        <f t="shared" si="1"/>
        <v>262691</v>
      </c>
      <c r="H39" s="46" t="s">
        <v>386</v>
      </c>
      <c r="I39" s="46" t="s">
        <v>387</v>
      </c>
      <c r="J39" s="26">
        <f t="shared" si="2"/>
        <v>256482</v>
      </c>
      <c r="K39" s="46" t="s">
        <v>388</v>
      </c>
      <c r="L39" s="46" t="s">
        <v>514</v>
      </c>
      <c r="M39" s="27">
        <f t="shared" si="3"/>
        <v>739391</v>
      </c>
      <c r="N39" s="26">
        <f t="shared" si="4"/>
        <v>302996</v>
      </c>
      <c r="O39" s="46" t="s">
        <v>585</v>
      </c>
      <c r="P39" s="46" t="s">
        <v>586</v>
      </c>
      <c r="Q39" s="26">
        <f t="shared" si="5"/>
        <v>436395</v>
      </c>
      <c r="R39" s="46" t="s">
        <v>703</v>
      </c>
      <c r="S39" s="46" t="s">
        <v>704</v>
      </c>
      <c r="T39" s="46" t="s">
        <v>705</v>
      </c>
      <c r="U39" s="26">
        <f t="shared" si="6"/>
        <v>676769</v>
      </c>
      <c r="V39" s="46" t="s">
        <v>845</v>
      </c>
      <c r="W39" s="46" t="s">
        <v>846</v>
      </c>
      <c r="X39" s="46" t="s">
        <v>938</v>
      </c>
      <c r="Y39" s="26">
        <f t="shared" si="7"/>
        <v>686666</v>
      </c>
      <c r="Z39" s="28">
        <f t="shared" si="8"/>
        <v>434057</v>
      </c>
      <c r="AA39" s="46" t="s">
        <v>1032</v>
      </c>
      <c r="AB39" s="46" t="s">
        <v>1033</v>
      </c>
      <c r="AC39" s="46" t="s">
        <v>1034</v>
      </c>
      <c r="AD39" s="46" t="s">
        <v>1035</v>
      </c>
      <c r="AE39" s="46" t="s">
        <v>1203</v>
      </c>
    </row>
    <row r="40" spans="1:31" ht="16.5">
      <c r="A40" s="16" t="s">
        <v>61</v>
      </c>
      <c r="B40" s="16" t="s">
        <v>62</v>
      </c>
      <c r="C40" s="16" t="s">
        <v>63</v>
      </c>
      <c r="D40" s="16" t="s">
        <v>64</v>
      </c>
      <c r="E40" s="47" t="s">
        <v>307</v>
      </c>
      <c r="F40" s="26">
        <f t="shared" si="0"/>
        <v>272606</v>
      </c>
      <c r="G40" s="26">
        <f t="shared" si="1"/>
        <v>117275</v>
      </c>
      <c r="H40" s="46" t="s">
        <v>389</v>
      </c>
      <c r="I40" s="46" t="s">
        <v>390</v>
      </c>
      <c r="J40" s="26">
        <f t="shared" si="2"/>
        <v>155331</v>
      </c>
      <c r="K40" s="46" t="s">
        <v>391</v>
      </c>
      <c r="L40" s="46" t="s">
        <v>515</v>
      </c>
      <c r="M40" s="27">
        <f t="shared" si="3"/>
        <v>491706</v>
      </c>
      <c r="N40" s="26">
        <f t="shared" si="4"/>
        <v>207696</v>
      </c>
      <c r="O40" s="46" t="s">
        <v>587</v>
      </c>
      <c r="P40" s="46" t="s">
        <v>588</v>
      </c>
      <c r="Q40" s="26">
        <f t="shared" si="5"/>
        <v>284010</v>
      </c>
      <c r="R40" s="46" t="s">
        <v>706</v>
      </c>
      <c r="S40" s="46" t="s">
        <v>707</v>
      </c>
      <c r="T40" s="46" t="s">
        <v>708</v>
      </c>
      <c r="U40" s="26">
        <f t="shared" si="6"/>
        <v>400840</v>
      </c>
      <c r="V40" s="46" t="s">
        <v>847</v>
      </c>
      <c r="W40" s="46" t="s">
        <v>848</v>
      </c>
      <c r="X40" s="46" t="s">
        <v>939</v>
      </c>
      <c r="Y40" s="26">
        <f t="shared" si="7"/>
        <v>229049</v>
      </c>
      <c r="Z40" s="28">
        <f t="shared" si="8"/>
        <v>160140</v>
      </c>
      <c r="AA40" s="46" t="s">
        <v>1036</v>
      </c>
      <c r="AB40" s="46" t="s">
        <v>1037</v>
      </c>
      <c r="AC40" s="46" t="s">
        <v>1038</v>
      </c>
      <c r="AD40" s="46" t="s">
        <v>1039</v>
      </c>
      <c r="AE40" s="46" t="s">
        <v>1204</v>
      </c>
    </row>
    <row r="41" spans="1:31" ht="16.5">
      <c r="A41" s="16" t="s">
        <v>65</v>
      </c>
      <c r="B41" s="16" t="s">
        <v>66</v>
      </c>
      <c r="C41" s="16" t="s">
        <v>67</v>
      </c>
      <c r="D41" s="16" t="s">
        <v>68</v>
      </c>
      <c r="E41" s="47" t="s">
        <v>308</v>
      </c>
      <c r="F41" s="26">
        <f t="shared" si="0"/>
        <v>126974</v>
      </c>
      <c r="G41" s="26">
        <f t="shared" si="1"/>
        <v>54125</v>
      </c>
      <c r="H41" s="46" t="s">
        <v>392</v>
      </c>
      <c r="I41" s="46" t="s">
        <v>393</v>
      </c>
      <c r="J41" s="26">
        <f t="shared" si="2"/>
        <v>72849</v>
      </c>
      <c r="K41" s="46" t="s">
        <v>394</v>
      </c>
      <c r="L41" s="46" t="s">
        <v>516</v>
      </c>
      <c r="M41" s="27">
        <f t="shared" si="3"/>
        <v>246124</v>
      </c>
      <c r="N41" s="26">
        <f t="shared" si="4"/>
        <v>89410</v>
      </c>
      <c r="O41" s="46" t="s">
        <v>589</v>
      </c>
      <c r="P41" s="46" t="s">
        <v>590</v>
      </c>
      <c r="Q41" s="26">
        <f t="shared" si="5"/>
        <v>156714</v>
      </c>
      <c r="R41" s="46" t="s">
        <v>709</v>
      </c>
      <c r="S41" s="46" t="s">
        <v>710</v>
      </c>
      <c r="T41" s="46" t="s">
        <v>711</v>
      </c>
      <c r="U41" s="26">
        <f t="shared" si="6"/>
        <v>191425</v>
      </c>
      <c r="V41" s="46" t="s">
        <v>849</v>
      </c>
      <c r="W41" s="46" t="s">
        <v>850</v>
      </c>
      <c r="X41" s="46" t="s">
        <v>940</v>
      </c>
      <c r="Y41" s="26">
        <f t="shared" si="7"/>
        <v>100549</v>
      </c>
      <c r="Z41" s="28">
        <f t="shared" si="8"/>
        <v>69872</v>
      </c>
      <c r="AA41" s="46" t="s">
        <v>1040</v>
      </c>
      <c r="AB41" s="46" t="s">
        <v>1041</v>
      </c>
      <c r="AC41" s="46" t="s">
        <v>1042</v>
      </c>
      <c r="AD41" s="46" t="s">
        <v>1043</v>
      </c>
      <c r="AE41" s="46" t="s">
        <v>1205</v>
      </c>
    </row>
    <row r="42" spans="1:31" ht="16.5">
      <c r="A42" s="16" t="s">
        <v>69</v>
      </c>
      <c r="B42" s="16" t="s">
        <v>70</v>
      </c>
      <c r="C42" s="16" t="s">
        <v>71</v>
      </c>
      <c r="D42" s="16" t="s">
        <v>72</v>
      </c>
      <c r="E42" s="47" t="s">
        <v>309</v>
      </c>
      <c r="F42" s="26">
        <f t="shared" si="0"/>
        <v>115164</v>
      </c>
      <c r="G42" s="26">
        <f t="shared" si="1"/>
        <v>45531</v>
      </c>
      <c r="H42" s="46" t="s">
        <v>395</v>
      </c>
      <c r="I42" s="46" t="s">
        <v>396</v>
      </c>
      <c r="J42" s="26">
        <f t="shared" si="2"/>
        <v>69633</v>
      </c>
      <c r="K42" s="46" t="s">
        <v>397</v>
      </c>
      <c r="L42" s="46" t="s">
        <v>517</v>
      </c>
      <c r="M42" s="27">
        <f t="shared" si="3"/>
        <v>210271</v>
      </c>
      <c r="N42" s="26">
        <f t="shared" si="4"/>
        <v>80003</v>
      </c>
      <c r="O42" s="46" t="s">
        <v>591</v>
      </c>
      <c r="P42" s="46" t="s">
        <v>592</v>
      </c>
      <c r="Q42" s="26">
        <f t="shared" si="5"/>
        <v>130268</v>
      </c>
      <c r="R42" s="46" t="s">
        <v>712</v>
      </c>
      <c r="S42" s="46" t="s">
        <v>713</v>
      </c>
      <c r="T42" s="46" t="s">
        <v>714</v>
      </c>
      <c r="U42" s="26">
        <f t="shared" si="6"/>
        <v>176321</v>
      </c>
      <c r="V42" s="46" t="s">
        <v>851</v>
      </c>
      <c r="W42" s="46" t="s">
        <v>852</v>
      </c>
      <c r="X42" s="46" t="s">
        <v>941</v>
      </c>
      <c r="Y42" s="26">
        <f t="shared" si="7"/>
        <v>113172</v>
      </c>
      <c r="Z42" s="28">
        <f t="shared" si="8"/>
        <v>76017</v>
      </c>
      <c r="AA42" s="46" t="s">
        <v>1044</v>
      </c>
      <c r="AB42" s="46" t="s">
        <v>1045</v>
      </c>
      <c r="AC42" s="46" t="s">
        <v>1046</v>
      </c>
      <c r="AD42" s="46" t="s">
        <v>1047</v>
      </c>
      <c r="AE42" s="46" t="s">
        <v>1206</v>
      </c>
    </row>
    <row r="43" spans="1:31" ht="16.5">
      <c r="A43" s="16" t="s">
        <v>73</v>
      </c>
      <c r="B43" s="16" t="s">
        <v>74</v>
      </c>
      <c r="C43" s="16" t="s">
        <v>75</v>
      </c>
      <c r="D43" s="16" t="s">
        <v>76</v>
      </c>
      <c r="E43" s="47" t="s">
        <v>310</v>
      </c>
      <c r="F43" s="26">
        <f t="shared" si="0"/>
        <v>305079</v>
      </c>
      <c r="G43" s="26">
        <f t="shared" si="1"/>
        <v>162049</v>
      </c>
      <c r="H43" s="46" t="s">
        <v>398</v>
      </c>
      <c r="I43" s="46" t="s">
        <v>399</v>
      </c>
      <c r="J43" s="26">
        <f t="shared" si="2"/>
        <v>143030</v>
      </c>
      <c r="K43" s="46" t="s">
        <v>400</v>
      </c>
      <c r="L43" s="46" t="s">
        <v>518</v>
      </c>
      <c r="M43" s="27">
        <f t="shared" si="3"/>
        <v>338059</v>
      </c>
      <c r="N43" s="26">
        <f t="shared" si="4"/>
        <v>146459</v>
      </c>
      <c r="O43" s="46" t="s">
        <v>593</v>
      </c>
      <c r="P43" s="46" t="s">
        <v>594</v>
      </c>
      <c r="Q43" s="26">
        <f t="shared" si="5"/>
        <v>191600</v>
      </c>
      <c r="R43" s="46" t="s">
        <v>715</v>
      </c>
      <c r="S43" s="46" t="s">
        <v>716</v>
      </c>
      <c r="T43" s="46" t="s">
        <v>717</v>
      </c>
      <c r="U43" s="26">
        <f t="shared" si="6"/>
        <v>237628</v>
      </c>
      <c r="V43" s="46" t="s">
        <v>853</v>
      </c>
      <c r="W43" s="46" t="s">
        <v>854</v>
      </c>
      <c r="X43" s="46" t="s">
        <v>942</v>
      </c>
      <c r="Y43" s="26">
        <f t="shared" si="7"/>
        <v>132597</v>
      </c>
      <c r="Z43" s="28">
        <f t="shared" si="8"/>
        <v>88856</v>
      </c>
      <c r="AA43" s="46" t="s">
        <v>1048</v>
      </c>
      <c r="AB43" s="46" t="s">
        <v>1049</v>
      </c>
      <c r="AC43" s="46" t="s">
        <v>1050</v>
      </c>
      <c r="AD43" s="46" t="s">
        <v>1051</v>
      </c>
      <c r="AE43" s="46" t="s">
        <v>1207</v>
      </c>
    </row>
    <row r="44" spans="1:31" ht="16.5">
      <c r="A44" s="16" t="s">
        <v>77</v>
      </c>
      <c r="B44" s="16" t="s">
        <v>78</v>
      </c>
      <c r="C44" s="16" t="s">
        <v>79</v>
      </c>
      <c r="D44" s="16" t="s">
        <v>80</v>
      </c>
      <c r="E44" s="47" t="s">
        <v>311</v>
      </c>
      <c r="F44" s="26">
        <f t="shared" si="0"/>
        <v>322962</v>
      </c>
      <c r="G44" s="26">
        <f t="shared" si="1"/>
        <v>164345</v>
      </c>
      <c r="H44" s="46" t="s">
        <v>401</v>
      </c>
      <c r="I44" s="46" t="s">
        <v>402</v>
      </c>
      <c r="J44" s="26">
        <f t="shared" si="2"/>
        <v>158617</v>
      </c>
      <c r="K44" s="46" t="s">
        <v>403</v>
      </c>
      <c r="L44" s="46" t="s">
        <v>519</v>
      </c>
      <c r="M44" s="27">
        <f t="shared" si="3"/>
        <v>337057</v>
      </c>
      <c r="N44" s="26">
        <f t="shared" si="4"/>
        <v>150415</v>
      </c>
      <c r="O44" s="46" t="s">
        <v>595</v>
      </c>
      <c r="P44" s="46" t="s">
        <v>596</v>
      </c>
      <c r="Q44" s="26">
        <f t="shared" si="5"/>
        <v>186642</v>
      </c>
      <c r="R44" s="46" t="s">
        <v>718</v>
      </c>
      <c r="S44" s="46" t="s">
        <v>719</v>
      </c>
      <c r="T44" s="46" t="s">
        <v>720</v>
      </c>
      <c r="U44" s="26">
        <f t="shared" si="6"/>
        <v>224179</v>
      </c>
      <c r="V44" s="46" t="s">
        <v>855</v>
      </c>
      <c r="W44" s="46" t="s">
        <v>856</v>
      </c>
      <c r="X44" s="46" t="s">
        <v>943</v>
      </c>
      <c r="Y44" s="26">
        <f t="shared" si="7"/>
        <v>148849</v>
      </c>
      <c r="Z44" s="28">
        <f t="shared" si="8"/>
        <v>99132</v>
      </c>
      <c r="AA44" s="46" t="s">
        <v>1052</v>
      </c>
      <c r="AB44" s="46" t="s">
        <v>1053</v>
      </c>
      <c r="AC44" s="46" t="s">
        <v>1054</v>
      </c>
      <c r="AD44" s="46" t="s">
        <v>1055</v>
      </c>
      <c r="AE44" s="46" t="s">
        <v>1208</v>
      </c>
    </row>
    <row r="45" spans="1:31" ht="16.5">
      <c r="A45" s="16" t="s">
        <v>81</v>
      </c>
      <c r="B45" s="16" t="s">
        <v>82</v>
      </c>
      <c r="C45" s="16" t="s">
        <v>83</v>
      </c>
      <c r="D45" s="16" t="s">
        <v>84</v>
      </c>
      <c r="E45" s="47" t="s">
        <v>312</v>
      </c>
      <c r="F45" s="26">
        <f t="shared" si="0"/>
        <v>69292</v>
      </c>
      <c r="G45" s="26">
        <f t="shared" si="1"/>
        <v>34885</v>
      </c>
      <c r="H45" s="46" t="s">
        <v>404</v>
      </c>
      <c r="I45" s="46" t="s">
        <v>405</v>
      </c>
      <c r="J45" s="26">
        <f t="shared" si="2"/>
        <v>34407</v>
      </c>
      <c r="K45" s="46" t="s">
        <v>406</v>
      </c>
      <c r="L45" s="46" t="s">
        <v>520</v>
      </c>
      <c r="M45" s="27">
        <f t="shared" si="3"/>
        <v>99945</v>
      </c>
      <c r="N45" s="26">
        <f t="shared" si="4"/>
        <v>38929</v>
      </c>
      <c r="O45" s="46" t="s">
        <v>597</v>
      </c>
      <c r="P45" s="46" t="s">
        <v>598</v>
      </c>
      <c r="Q45" s="26">
        <f t="shared" si="5"/>
        <v>61016</v>
      </c>
      <c r="R45" s="46" t="s">
        <v>721</v>
      </c>
      <c r="S45" s="46" t="s">
        <v>722</v>
      </c>
      <c r="T45" s="46" t="s">
        <v>723</v>
      </c>
      <c r="U45" s="26">
        <f t="shared" si="6"/>
        <v>80298</v>
      </c>
      <c r="V45" s="46" t="s">
        <v>857</v>
      </c>
      <c r="W45" s="46" t="s">
        <v>858</v>
      </c>
      <c r="X45" s="46" t="s">
        <v>944</v>
      </c>
      <c r="Y45" s="26">
        <f t="shared" si="7"/>
        <v>48754</v>
      </c>
      <c r="Z45" s="28">
        <f t="shared" si="8"/>
        <v>33795</v>
      </c>
      <c r="AA45" s="46" t="s">
        <v>1056</v>
      </c>
      <c r="AB45" s="46" t="s">
        <v>1057</v>
      </c>
      <c r="AC45" s="46" t="s">
        <v>1058</v>
      </c>
      <c r="AD45" s="46" t="s">
        <v>1059</v>
      </c>
      <c r="AE45" s="46" t="s">
        <v>1209</v>
      </c>
    </row>
    <row r="46" spans="1:31" ht="16.5">
      <c r="A46" s="16" t="s">
        <v>85</v>
      </c>
      <c r="B46" s="16" t="s">
        <v>86</v>
      </c>
      <c r="C46" s="16" t="s">
        <v>87</v>
      </c>
      <c r="D46" s="16" t="s">
        <v>88</v>
      </c>
      <c r="E46" s="47" t="s">
        <v>313</v>
      </c>
      <c r="F46" s="26">
        <f t="shared" si="0"/>
        <v>165809</v>
      </c>
      <c r="G46" s="26">
        <f t="shared" si="1"/>
        <v>74088</v>
      </c>
      <c r="H46" s="46" t="s">
        <v>407</v>
      </c>
      <c r="I46" s="46" t="s">
        <v>408</v>
      </c>
      <c r="J46" s="26">
        <f t="shared" si="2"/>
        <v>91721</v>
      </c>
      <c r="K46" s="46" t="s">
        <v>409</v>
      </c>
      <c r="L46" s="46" t="s">
        <v>521</v>
      </c>
      <c r="M46" s="27">
        <f t="shared" si="3"/>
        <v>288450</v>
      </c>
      <c r="N46" s="26">
        <f t="shared" si="4"/>
        <v>117530</v>
      </c>
      <c r="O46" s="46" t="s">
        <v>599</v>
      </c>
      <c r="P46" s="46" t="s">
        <v>600</v>
      </c>
      <c r="Q46" s="26">
        <f t="shared" si="5"/>
        <v>170920</v>
      </c>
      <c r="R46" s="46" t="s">
        <v>724</v>
      </c>
      <c r="S46" s="46" t="s">
        <v>725</v>
      </c>
      <c r="T46" s="46" t="s">
        <v>726</v>
      </c>
      <c r="U46" s="26">
        <f t="shared" si="6"/>
        <v>288906</v>
      </c>
      <c r="V46" s="46" t="s">
        <v>859</v>
      </c>
      <c r="W46" s="46" t="s">
        <v>860</v>
      </c>
      <c r="X46" s="46" t="s">
        <v>945</v>
      </c>
      <c r="Y46" s="26">
        <f t="shared" si="7"/>
        <v>421861</v>
      </c>
      <c r="Z46" s="28">
        <f t="shared" si="8"/>
        <v>240506</v>
      </c>
      <c r="AA46" s="46" t="s">
        <v>1060</v>
      </c>
      <c r="AB46" s="46" t="s">
        <v>1061</v>
      </c>
      <c r="AC46" s="46" t="s">
        <v>1062</v>
      </c>
      <c r="AD46" s="46" t="s">
        <v>1063</v>
      </c>
      <c r="AE46" s="46" t="s">
        <v>1210</v>
      </c>
    </row>
    <row r="47" spans="1:31" ht="16.5">
      <c r="A47" s="16" t="s">
        <v>89</v>
      </c>
      <c r="B47" s="16" t="s">
        <v>90</v>
      </c>
      <c r="C47" s="16" t="s">
        <v>91</v>
      </c>
      <c r="D47" s="16" t="s">
        <v>92</v>
      </c>
      <c r="E47" s="47" t="s">
        <v>314</v>
      </c>
      <c r="F47" s="26">
        <f t="shared" si="0"/>
        <v>218235</v>
      </c>
      <c r="G47" s="26">
        <f t="shared" si="1"/>
        <v>111319</v>
      </c>
      <c r="H47" s="46" t="s">
        <v>410</v>
      </c>
      <c r="I47" s="46" t="s">
        <v>411</v>
      </c>
      <c r="J47" s="26">
        <f t="shared" si="2"/>
        <v>106916</v>
      </c>
      <c r="K47" s="46" t="s">
        <v>412</v>
      </c>
      <c r="L47" s="46" t="s">
        <v>522</v>
      </c>
      <c r="M47" s="27">
        <f t="shared" si="3"/>
        <v>321767</v>
      </c>
      <c r="N47" s="26">
        <f t="shared" si="4"/>
        <v>116801</v>
      </c>
      <c r="O47" s="46" t="s">
        <v>601</v>
      </c>
      <c r="P47" s="46" t="s">
        <v>602</v>
      </c>
      <c r="Q47" s="26">
        <f t="shared" si="5"/>
        <v>204966</v>
      </c>
      <c r="R47" s="46" t="s">
        <v>727</v>
      </c>
      <c r="S47" s="46" t="s">
        <v>728</v>
      </c>
      <c r="T47" s="46" t="s">
        <v>729</v>
      </c>
      <c r="U47" s="26">
        <f t="shared" si="6"/>
        <v>314569</v>
      </c>
      <c r="V47" s="46" t="s">
        <v>861</v>
      </c>
      <c r="W47" s="46" t="s">
        <v>862</v>
      </c>
      <c r="X47" s="46" t="s">
        <v>946</v>
      </c>
      <c r="Y47" s="26">
        <f t="shared" si="7"/>
        <v>464718</v>
      </c>
      <c r="Z47" s="28">
        <f t="shared" si="8"/>
        <v>275584</v>
      </c>
      <c r="AA47" s="46" t="s">
        <v>1064</v>
      </c>
      <c r="AB47" s="46" t="s">
        <v>1065</v>
      </c>
      <c r="AC47" s="46" t="s">
        <v>1066</v>
      </c>
      <c r="AD47" s="46" t="s">
        <v>1067</v>
      </c>
      <c r="AE47" s="46" t="s">
        <v>1211</v>
      </c>
    </row>
    <row r="48" spans="1:31" ht="16.5">
      <c r="A48" s="16" t="s">
        <v>93</v>
      </c>
      <c r="B48" s="16" t="s">
        <v>94</v>
      </c>
      <c r="C48" s="16" t="s">
        <v>95</v>
      </c>
      <c r="D48" s="16" t="s">
        <v>96</v>
      </c>
      <c r="E48" s="47" t="s">
        <v>315</v>
      </c>
      <c r="F48" s="26">
        <f t="shared" si="0"/>
        <v>464361</v>
      </c>
      <c r="G48" s="26">
        <f t="shared" si="1"/>
        <v>225931</v>
      </c>
      <c r="H48" s="46" t="s">
        <v>413</v>
      </c>
      <c r="I48" s="46" t="s">
        <v>414</v>
      </c>
      <c r="J48" s="26">
        <f t="shared" si="2"/>
        <v>238430</v>
      </c>
      <c r="K48" s="46" t="s">
        <v>415</v>
      </c>
      <c r="L48" s="46" t="s">
        <v>523</v>
      </c>
      <c r="M48" s="27">
        <f t="shared" si="3"/>
        <v>689881</v>
      </c>
      <c r="N48" s="26">
        <f t="shared" si="4"/>
        <v>287007</v>
      </c>
      <c r="O48" s="46" t="s">
        <v>603</v>
      </c>
      <c r="P48" s="46" t="s">
        <v>604</v>
      </c>
      <c r="Q48" s="26">
        <f t="shared" si="5"/>
        <v>402874</v>
      </c>
      <c r="R48" s="46" t="s">
        <v>730</v>
      </c>
      <c r="S48" s="46" t="s">
        <v>731</v>
      </c>
      <c r="T48" s="46" t="s">
        <v>732</v>
      </c>
      <c r="U48" s="26">
        <f t="shared" si="6"/>
        <v>604873</v>
      </c>
      <c r="V48" s="46" t="s">
        <v>863</v>
      </c>
      <c r="W48" s="46" t="s">
        <v>864</v>
      </c>
      <c r="X48" s="46" t="s">
        <v>947</v>
      </c>
      <c r="Y48" s="26">
        <f t="shared" si="7"/>
        <v>493235</v>
      </c>
      <c r="Z48" s="28">
        <f t="shared" si="8"/>
        <v>339263</v>
      </c>
      <c r="AA48" s="46" t="s">
        <v>1068</v>
      </c>
      <c r="AB48" s="46" t="s">
        <v>1069</v>
      </c>
      <c r="AC48" s="46" t="s">
        <v>1070</v>
      </c>
      <c r="AD48" s="46" t="s">
        <v>1071</v>
      </c>
      <c r="AE48" s="46" t="s">
        <v>1212</v>
      </c>
    </row>
    <row r="49" spans="1:31" ht="16.5">
      <c r="A49" s="16" t="s">
        <v>97</v>
      </c>
      <c r="B49" s="16" t="s">
        <v>98</v>
      </c>
      <c r="C49" s="16" t="s">
        <v>99</v>
      </c>
      <c r="D49" s="16" t="s">
        <v>100</v>
      </c>
      <c r="E49" s="47" t="s">
        <v>316</v>
      </c>
      <c r="F49" s="26">
        <f t="shared" si="0"/>
        <v>165080</v>
      </c>
      <c r="G49" s="26">
        <f t="shared" si="1"/>
        <v>68869</v>
      </c>
      <c r="H49" s="46" t="s">
        <v>416</v>
      </c>
      <c r="I49" s="46" t="s">
        <v>417</v>
      </c>
      <c r="J49" s="26">
        <f t="shared" si="2"/>
        <v>96211</v>
      </c>
      <c r="K49" s="46" t="s">
        <v>418</v>
      </c>
      <c r="L49" s="46" t="s">
        <v>524</v>
      </c>
      <c r="M49" s="27">
        <f t="shared" si="3"/>
        <v>338621</v>
      </c>
      <c r="N49" s="26">
        <f t="shared" si="4"/>
        <v>127651</v>
      </c>
      <c r="O49" s="46" t="s">
        <v>605</v>
      </c>
      <c r="P49" s="46" t="s">
        <v>606</v>
      </c>
      <c r="Q49" s="26">
        <f t="shared" si="5"/>
        <v>210970</v>
      </c>
      <c r="R49" s="46" t="s">
        <v>733</v>
      </c>
      <c r="S49" s="46" t="s">
        <v>734</v>
      </c>
      <c r="T49" s="46" t="s">
        <v>735</v>
      </c>
      <c r="U49" s="26">
        <f t="shared" si="6"/>
        <v>336064</v>
      </c>
      <c r="V49" s="46" t="s">
        <v>865</v>
      </c>
      <c r="W49" s="46" t="s">
        <v>866</v>
      </c>
      <c r="X49" s="46" t="s">
        <v>948</v>
      </c>
      <c r="Y49" s="26">
        <f t="shared" si="7"/>
        <v>293388</v>
      </c>
      <c r="Z49" s="28">
        <f t="shared" si="8"/>
        <v>196555</v>
      </c>
      <c r="AA49" s="46" t="s">
        <v>1072</v>
      </c>
      <c r="AB49" s="46" t="s">
        <v>1073</v>
      </c>
      <c r="AC49" s="46" t="s">
        <v>1074</v>
      </c>
      <c r="AD49" s="46" t="s">
        <v>1075</v>
      </c>
      <c r="AE49" s="46" t="s">
        <v>1213</v>
      </c>
    </row>
    <row r="50" spans="1:31" ht="16.5">
      <c r="A50" s="16" t="s">
        <v>101</v>
      </c>
      <c r="B50" s="16" t="s">
        <v>102</v>
      </c>
      <c r="C50" s="16" t="s">
        <v>103</v>
      </c>
      <c r="D50" s="16" t="s">
        <v>104</v>
      </c>
      <c r="E50" s="47" t="s">
        <v>317</v>
      </c>
      <c r="F50" s="26">
        <f t="shared" si="0"/>
        <v>243052</v>
      </c>
      <c r="G50" s="26">
        <f t="shared" si="1"/>
        <v>128078</v>
      </c>
      <c r="H50" s="46" t="s">
        <v>419</v>
      </c>
      <c r="I50" s="46" t="s">
        <v>420</v>
      </c>
      <c r="J50" s="26">
        <f t="shared" si="2"/>
        <v>114974</v>
      </c>
      <c r="K50" s="46" t="s">
        <v>421</v>
      </c>
      <c r="L50" s="46" t="s">
        <v>525</v>
      </c>
      <c r="M50" s="27">
        <f t="shared" si="3"/>
        <v>218799</v>
      </c>
      <c r="N50" s="26">
        <f t="shared" si="4"/>
        <v>96722</v>
      </c>
      <c r="O50" s="46" t="s">
        <v>607</v>
      </c>
      <c r="P50" s="46" t="s">
        <v>608</v>
      </c>
      <c r="Q50" s="26">
        <f t="shared" si="5"/>
        <v>122077</v>
      </c>
      <c r="R50" s="46" t="s">
        <v>736</v>
      </c>
      <c r="S50" s="46" t="s">
        <v>737</v>
      </c>
      <c r="T50" s="46" t="s">
        <v>738</v>
      </c>
      <c r="U50" s="26">
        <f t="shared" si="6"/>
        <v>146219</v>
      </c>
      <c r="V50" s="46" t="s">
        <v>867</v>
      </c>
      <c r="W50" s="46" t="s">
        <v>868</v>
      </c>
      <c r="X50" s="46" t="s">
        <v>949</v>
      </c>
      <c r="Y50" s="26">
        <f t="shared" si="7"/>
        <v>75067</v>
      </c>
      <c r="Z50" s="28">
        <f t="shared" si="8"/>
        <v>50048</v>
      </c>
      <c r="AA50" s="46" t="s">
        <v>1076</v>
      </c>
      <c r="AB50" s="46" t="s">
        <v>1077</v>
      </c>
      <c r="AC50" s="46" t="s">
        <v>1078</v>
      </c>
      <c r="AD50" s="46" t="s">
        <v>1079</v>
      </c>
      <c r="AE50" s="46" t="s">
        <v>1214</v>
      </c>
    </row>
    <row r="51" spans="1:31" ht="16.5">
      <c r="A51" s="16" t="s">
        <v>105</v>
      </c>
      <c r="B51" s="16" t="s">
        <v>106</v>
      </c>
      <c r="C51" s="16" t="s">
        <v>107</v>
      </c>
      <c r="D51" s="16" t="s">
        <v>108</v>
      </c>
      <c r="E51" s="47" t="s">
        <v>318</v>
      </c>
      <c r="F51" s="26">
        <f t="shared" si="0"/>
        <v>297005</v>
      </c>
      <c r="G51" s="26">
        <f t="shared" si="1"/>
        <v>133517</v>
      </c>
      <c r="H51" s="46" t="s">
        <v>422</v>
      </c>
      <c r="I51" s="46" t="s">
        <v>423</v>
      </c>
      <c r="J51" s="26">
        <f t="shared" si="2"/>
        <v>163488</v>
      </c>
      <c r="K51" s="46" t="s">
        <v>424</v>
      </c>
      <c r="L51" s="46" t="s">
        <v>526</v>
      </c>
      <c r="M51" s="27">
        <f t="shared" si="3"/>
        <v>458065</v>
      </c>
      <c r="N51" s="26">
        <f t="shared" si="4"/>
        <v>175646</v>
      </c>
      <c r="O51" s="46" t="s">
        <v>609</v>
      </c>
      <c r="P51" s="46" t="s">
        <v>610</v>
      </c>
      <c r="Q51" s="26">
        <f t="shared" si="5"/>
        <v>282419</v>
      </c>
      <c r="R51" s="46" t="s">
        <v>739</v>
      </c>
      <c r="S51" s="46" t="s">
        <v>740</v>
      </c>
      <c r="T51" s="46" t="s">
        <v>741</v>
      </c>
      <c r="U51" s="26">
        <f t="shared" si="6"/>
        <v>356084</v>
      </c>
      <c r="V51" s="46" t="s">
        <v>869</v>
      </c>
      <c r="W51" s="46" t="s">
        <v>870</v>
      </c>
      <c r="X51" s="46" t="s">
        <v>950</v>
      </c>
      <c r="Y51" s="26">
        <f t="shared" si="7"/>
        <v>228969</v>
      </c>
      <c r="Z51" s="28">
        <f t="shared" si="8"/>
        <v>157870</v>
      </c>
      <c r="AA51" s="46" t="s">
        <v>1080</v>
      </c>
      <c r="AB51" s="46" t="s">
        <v>1081</v>
      </c>
      <c r="AC51" s="46" t="s">
        <v>1082</v>
      </c>
      <c r="AD51" s="46" t="s">
        <v>1083</v>
      </c>
      <c r="AE51" s="46" t="s">
        <v>1215</v>
      </c>
    </row>
    <row r="52" spans="1:31" ht="16.5">
      <c r="A52" s="16" t="s">
        <v>109</v>
      </c>
      <c r="B52" s="16" t="s">
        <v>110</v>
      </c>
      <c r="C52" s="16" t="s">
        <v>111</v>
      </c>
      <c r="D52" s="16" t="s">
        <v>112</v>
      </c>
      <c r="E52" s="47" t="s">
        <v>319</v>
      </c>
      <c r="F52" s="26">
        <f t="shared" si="0"/>
        <v>57237</v>
      </c>
      <c r="G52" s="26">
        <f t="shared" si="1"/>
        <v>25095</v>
      </c>
      <c r="H52" s="46" t="s">
        <v>425</v>
      </c>
      <c r="I52" s="46" t="s">
        <v>426</v>
      </c>
      <c r="J52" s="26">
        <f t="shared" si="2"/>
        <v>32142</v>
      </c>
      <c r="K52" s="46" t="s">
        <v>427</v>
      </c>
      <c r="L52" s="46" t="s">
        <v>527</v>
      </c>
      <c r="M52" s="27">
        <f t="shared" si="3"/>
        <v>75994</v>
      </c>
      <c r="N52" s="26">
        <f t="shared" si="4"/>
        <v>32624</v>
      </c>
      <c r="O52" s="46" t="s">
        <v>611</v>
      </c>
      <c r="P52" s="46" t="s">
        <v>612</v>
      </c>
      <c r="Q52" s="26">
        <f t="shared" si="5"/>
        <v>43370</v>
      </c>
      <c r="R52" s="46" t="s">
        <v>742</v>
      </c>
      <c r="S52" s="46" t="s">
        <v>743</v>
      </c>
      <c r="T52" s="46" t="s">
        <v>744</v>
      </c>
      <c r="U52" s="26">
        <f t="shared" si="6"/>
        <v>55663</v>
      </c>
      <c r="V52" s="46" t="s">
        <v>871</v>
      </c>
      <c r="W52" s="46" t="s">
        <v>872</v>
      </c>
      <c r="X52" s="46" t="s">
        <v>951</v>
      </c>
      <c r="Y52" s="26">
        <f t="shared" si="7"/>
        <v>24144</v>
      </c>
      <c r="Z52" s="28">
        <f t="shared" si="8"/>
        <v>16521</v>
      </c>
      <c r="AA52" s="46" t="s">
        <v>1084</v>
      </c>
      <c r="AB52" s="46" t="s">
        <v>1085</v>
      </c>
      <c r="AC52" s="46" t="s">
        <v>1086</v>
      </c>
      <c r="AD52" s="46" t="s">
        <v>1087</v>
      </c>
      <c r="AE52" s="46" t="s">
        <v>1216</v>
      </c>
    </row>
    <row r="53" spans="1:31" ht="16.5">
      <c r="A53" s="16" t="s">
        <v>113</v>
      </c>
      <c r="B53" s="16" t="s">
        <v>114</v>
      </c>
      <c r="C53" s="16" t="s">
        <v>115</v>
      </c>
      <c r="D53" s="16" t="s">
        <v>116</v>
      </c>
      <c r="E53" s="47" t="s">
        <v>320</v>
      </c>
      <c r="F53" s="26">
        <f t="shared" si="0"/>
        <v>78175</v>
      </c>
      <c r="G53" s="26">
        <f t="shared" si="1"/>
        <v>34012</v>
      </c>
      <c r="H53" s="46" t="s">
        <v>428</v>
      </c>
      <c r="I53" s="46" t="s">
        <v>429</v>
      </c>
      <c r="J53" s="26">
        <f t="shared" si="2"/>
        <v>44163</v>
      </c>
      <c r="K53" s="46" t="s">
        <v>430</v>
      </c>
      <c r="L53" s="46" t="s">
        <v>528</v>
      </c>
      <c r="M53" s="27">
        <f t="shared" si="3"/>
        <v>133586</v>
      </c>
      <c r="N53" s="26">
        <f t="shared" si="4"/>
        <v>50937</v>
      </c>
      <c r="O53" s="46" t="s">
        <v>613</v>
      </c>
      <c r="P53" s="46" t="s">
        <v>614</v>
      </c>
      <c r="Q53" s="26">
        <f t="shared" si="5"/>
        <v>82649</v>
      </c>
      <c r="R53" s="46" t="s">
        <v>745</v>
      </c>
      <c r="S53" s="46" t="s">
        <v>746</v>
      </c>
      <c r="T53" s="46" t="s">
        <v>747</v>
      </c>
      <c r="U53" s="26">
        <f t="shared" si="6"/>
        <v>114353</v>
      </c>
      <c r="V53" s="46" t="s">
        <v>873</v>
      </c>
      <c r="W53" s="46" t="s">
        <v>874</v>
      </c>
      <c r="X53" s="46" t="s">
        <v>952</v>
      </c>
      <c r="Y53" s="26">
        <f t="shared" si="7"/>
        <v>65354</v>
      </c>
      <c r="Z53" s="28">
        <f t="shared" si="8"/>
        <v>46462</v>
      </c>
      <c r="AA53" s="46" t="s">
        <v>1088</v>
      </c>
      <c r="AB53" s="46" t="s">
        <v>1089</v>
      </c>
      <c r="AC53" s="46" t="s">
        <v>1090</v>
      </c>
      <c r="AD53" s="46" t="s">
        <v>1091</v>
      </c>
      <c r="AE53" s="46" t="s">
        <v>1217</v>
      </c>
    </row>
    <row r="54" spans="1:31" ht="16.5">
      <c r="A54" s="16" t="s">
        <v>117</v>
      </c>
      <c r="B54" s="16" t="s">
        <v>118</v>
      </c>
      <c r="C54" s="16" t="s">
        <v>119</v>
      </c>
      <c r="D54" s="16" t="s">
        <v>120</v>
      </c>
      <c r="E54" s="47" t="s">
        <v>321</v>
      </c>
      <c r="F54" s="26">
        <f t="shared" si="0"/>
        <v>104208</v>
      </c>
      <c r="G54" s="26">
        <f t="shared" si="1"/>
        <v>47142</v>
      </c>
      <c r="H54" s="46" t="s">
        <v>431</v>
      </c>
      <c r="I54" s="46" t="s">
        <v>432</v>
      </c>
      <c r="J54" s="26">
        <f t="shared" si="2"/>
        <v>57066</v>
      </c>
      <c r="K54" s="46" t="s">
        <v>433</v>
      </c>
      <c r="L54" s="46" t="s">
        <v>529</v>
      </c>
      <c r="M54" s="27">
        <f t="shared" si="3"/>
        <v>165872</v>
      </c>
      <c r="N54" s="26">
        <f t="shared" si="4"/>
        <v>62940</v>
      </c>
      <c r="O54" s="46" t="s">
        <v>615</v>
      </c>
      <c r="P54" s="46" t="s">
        <v>616</v>
      </c>
      <c r="Q54" s="26">
        <f t="shared" si="5"/>
        <v>102932</v>
      </c>
      <c r="R54" s="46" t="s">
        <v>748</v>
      </c>
      <c r="S54" s="46" t="s">
        <v>749</v>
      </c>
      <c r="T54" s="46" t="s">
        <v>750</v>
      </c>
      <c r="U54" s="26">
        <f t="shared" si="6"/>
        <v>121923</v>
      </c>
      <c r="V54" s="46" t="s">
        <v>875</v>
      </c>
      <c r="W54" s="46" t="s">
        <v>876</v>
      </c>
      <c r="X54" s="46" t="s">
        <v>953</v>
      </c>
      <c r="Y54" s="26">
        <f t="shared" si="7"/>
        <v>95818</v>
      </c>
      <c r="Z54" s="28">
        <f t="shared" si="8"/>
        <v>63521</v>
      </c>
      <c r="AA54" s="46" t="s">
        <v>1092</v>
      </c>
      <c r="AB54" s="46" t="s">
        <v>1093</v>
      </c>
      <c r="AC54" s="46" t="s">
        <v>1094</v>
      </c>
      <c r="AD54" s="46" t="s">
        <v>1095</v>
      </c>
      <c r="AE54" s="46" t="s">
        <v>1218</v>
      </c>
    </row>
    <row r="55" spans="1:31" ht="16.5">
      <c r="A55" s="16" t="s">
        <v>121</v>
      </c>
      <c r="B55" s="16" t="s">
        <v>122</v>
      </c>
      <c r="C55" s="16" t="s">
        <v>123</v>
      </c>
      <c r="D55" s="16" t="s">
        <v>124</v>
      </c>
      <c r="E55" s="47" t="s">
        <v>322</v>
      </c>
      <c r="F55" s="26">
        <f t="shared" si="0"/>
        <v>40324</v>
      </c>
      <c r="G55" s="26">
        <f t="shared" si="1"/>
        <v>18351</v>
      </c>
      <c r="H55" s="46" t="s">
        <v>434</v>
      </c>
      <c r="I55" s="46" t="s">
        <v>435</v>
      </c>
      <c r="J55" s="26">
        <f t="shared" si="2"/>
        <v>21973</v>
      </c>
      <c r="K55" s="46" t="s">
        <v>436</v>
      </c>
      <c r="L55" s="46" t="s">
        <v>530</v>
      </c>
      <c r="M55" s="27">
        <f t="shared" si="3"/>
        <v>69151</v>
      </c>
      <c r="N55" s="26">
        <f t="shared" si="4"/>
        <v>25134</v>
      </c>
      <c r="O55" s="46" t="s">
        <v>617</v>
      </c>
      <c r="P55" s="46" t="s">
        <v>618</v>
      </c>
      <c r="Q55" s="26">
        <f t="shared" si="5"/>
        <v>44017</v>
      </c>
      <c r="R55" s="46" t="s">
        <v>751</v>
      </c>
      <c r="S55" s="46" t="s">
        <v>752</v>
      </c>
      <c r="T55" s="46" t="s">
        <v>753</v>
      </c>
      <c r="U55" s="26">
        <f t="shared" si="6"/>
        <v>81374</v>
      </c>
      <c r="V55" s="46" t="s">
        <v>877</v>
      </c>
      <c r="W55" s="46" t="s">
        <v>878</v>
      </c>
      <c r="X55" s="46" t="s">
        <v>954</v>
      </c>
      <c r="Y55" s="26">
        <f t="shared" si="7"/>
        <v>79181</v>
      </c>
      <c r="Z55" s="28">
        <f t="shared" si="8"/>
        <v>51192</v>
      </c>
      <c r="AA55" s="46" t="s">
        <v>1096</v>
      </c>
      <c r="AB55" s="46" t="s">
        <v>1097</v>
      </c>
      <c r="AC55" s="46" t="s">
        <v>1098</v>
      </c>
      <c r="AD55" s="46" t="s">
        <v>1099</v>
      </c>
      <c r="AE55" s="46" t="s">
        <v>1219</v>
      </c>
    </row>
    <row r="56" spans="1:31" ht="16.5">
      <c r="A56" s="16" t="s">
        <v>125</v>
      </c>
      <c r="B56" s="16" t="s">
        <v>126</v>
      </c>
      <c r="C56" s="16" t="s">
        <v>127</v>
      </c>
      <c r="D56" s="16" t="s">
        <v>128</v>
      </c>
      <c r="E56" s="47" t="s">
        <v>323</v>
      </c>
      <c r="F56" s="26">
        <f t="shared" si="0"/>
        <v>286974</v>
      </c>
      <c r="G56" s="26">
        <f t="shared" si="1"/>
        <v>134600</v>
      </c>
      <c r="H56" s="46" t="s">
        <v>437</v>
      </c>
      <c r="I56" s="46" t="s">
        <v>438</v>
      </c>
      <c r="J56" s="26">
        <f t="shared" si="2"/>
        <v>152374</v>
      </c>
      <c r="K56" s="46" t="s">
        <v>439</v>
      </c>
      <c r="L56" s="46" t="s">
        <v>531</v>
      </c>
      <c r="M56" s="27">
        <f t="shared" si="3"/>
        <v>426406</v>
      </c>
      <c r="N56" s="26">
        <f t="shared" si="4"/>
        <v>173208</v>
      </c>
      <c r="O56" s="46" t="s">
        <v>619</v>
      </c>
      <c r="P56" s="46" t="s">
        <v>620</v>
      </c>
      <c r="Q56" s="26">
        <f t="shared" si="5"/>
        <v>253198</v>
      </c>
      <c r="R56" s="46" t="s">
        <v>754</v>
      </c>
      <c r="S56" s="46" t="s">
        <v>755</v>
      </c>
      <c r="T56" s="46" t="s">
        <v>756</v>
      </c>
      <c r="U56" s="26">
        <f t="shared" si="6"/>
        <v>400350</v>
      </c>
      <c r="V56" s="46" t="s">
        <v>879</v>
      </c>
      <c r="W56" s="46" t="s">
        <v>880</v>
      </c>
      <c r="X56" s="46" t="s">
        <v>955</v>
      </c>
      <c r="Y56" s="26">
        <f t="shared" si="7"/>
        <v>736299</v>
      </c>
      <c r="Z56" s="28">
        <f t="shared" si="8"/>
        <v>427476</v>
      </c>
      <c r="AA56" s="46" t="s">
        <v>1100</v>
      </c>
      <c r="AB56" s="46" t="s">
        <v>1101</v>
      </c>
      <c r="AC56" s="46" t="s">
        <v>1102</v>
      </c>
      <c r="AD56" s="46" t="s">
        <v>1103</v>
      </c>
      <c r="AE56" s="46" t="s">
        <v>1220</v>
      </c>
    </row>
    <row r="57" spans="1:31" ht="16.5">
      <c r="A57" s="16" t="s">
        <v>129</v>
      </c>
      <c r="B57" s="16" t="s">
        <v>130</v>
      </c>
      <c r="C57" s="16" t="s">
        <v>131</v>
      </c>
      <c r="D57" s="16" t="s">
        <v>132</v>
      </c>
      <c r="E57" s="47" t="s">
        <v>324</v>
      </c>
      <c r="F57" s="26">
        <f t="shared" si="0"/>
        <v>136937</v>
      </c>
      <c r="G57" s="26">
        <f t="shared" si="1"/>
        <v>69647</v>
      </c>
      <c r="H57" s="46" t="s">
        <v>440</v>
      </c>
      <c r="I57" s="46" t="s">
        <v>441</v>
      </c>
      <c r="J57" s="26">
        <f t="shared" si="2"/>
        <v>67290</v>
      </c>
      <c r="K57" s="46" t="s">
        <v>442</v>
      </c>
      <c r="L57" s="46" t="s">
        <v>532</v>
      </c>
      <c r="M57" s="27">
        <f t="shared" si="3"/>
        <v>132367</v>
      </c>
      <c r="N57" s="26">
        <f t="shared" si="4"/>
        <v>58877</v>
      </c>
      <c r="O57" s="46" t="s">
        <v>621</v>
      </c>
      <c r="P57" s="46" t="s">
        <v>622</v>
      </c>
      <c r="Q57" s="26">
        <f t="shared" si="5"/>
        <v>73490</v>
      </c>
      <c r="R57" s="46" t="s">
        <v>757</v>
      </c>
      <c r="S57" s="46" t="s">
        <v>758</v>
      </c>
      <c r="T57" s="46" t="s">
        <v>759</v>
      </c>
      <c r="U57" s="26">
        <f t="shared" si="6"/>
        <v>88021</v>
      </c>
      <c r="V57" s="46" t="s">
        <v>881</v>
      </c>
      <c r="W57" s="46" t="s">
        <v>882</v>
      </c>
      <c r="X57" s="46" t="s">
        <v>956</v>
      </c>
      <c r="Y57" s="26">
        <f t="shared" si="7"/>
        <v>54472</v>
      </c>
      <c r="Z57" s="28">
        <f t="shared" si="8"/>
        <v>33209</v>
      </c>
      <c r="AA57" s="46" t="s">
        <v>1104</v>
      </c>
      <c r="AB57" s="46" t="s">
        <v>1105</v>
      </c>
      <c r="AC57" s="46" t="s">
        <v>1106</v>
      </c>
      <c r="AD57" s="46" t="s">
        <v>1107</v>
      </c>
      <c r="AE57" s="46" t="s">
        <v>1221</v>
      </c>
    </row>
    <row r="58" spans="1:31" ht="16.5">
      <c r="A58" s="16" t="s">
        <v>133</v>
      </c>
      <c r="B58" s="16" t="s">
        <v>134</v>
      </c>
      <c r="C58" s="16" t="s">
        <v>135</v>
      </c>
      <c r="D58" s="16" t="s">
        <v>136</v>
      </c>
      <c r="E58" s="47" t="s">
        <v>325</v>
      </c>
      <c r="F58" s="26">
        <f t="shared" si="0"/>
        <v>927062</v>
      </c>
      <c r="G58" s="26">
        <f t="shared" si="1"/>
        <v>476174</v>
      </c>
      <c r="H58" s="46" t="s">
        <v>443</v>
      </c>
      <c r="I58" s="46" t="s">
        <v>444</v>
      </c>
      <c r="J58" s="26">
        <f t="shared" si="2"/>
        <v>450888</v>
      </c>
      <c r="K58" s="46" t="s">
        <v>445</v>
      </c>
      <c r="L58" s="46" t="s">
        <v>533</v>
      </c>
      <c r="M58" s="27">
        <f t="shared" si="3"/>
        <v>1101660</v>
      </c>
      <c r="N58" s="26">
        <f t="shared" si="4"/>
        <v>453258</v>
      </c>
      <c r="O58" s="46" t="s">
        <v>623</v>
      </c>
      <c r="P58" s="46" t="s">
        <v>624</v>
      </c>
      <c r="Q58" s="26">
        <f t="shared" si="5"/>
        <v>648402</v>
      </c>
      <c r="R58" s="46" t="s">
        <v>760</v>
      </c>
      <c r="S58" s="46" t="s">
        <v>761</v>
      </c>
      <c r="T58" s="46" t="s">
        <v>762</v>
      </c>
      <c r="U58" s="26">
        <f t="shared" si="6"/>
        <v>896449</v>
      </c>
      <c r="V58" s="46" t="s">
        <v>883</v>
      </c>
      <c r="W58" s="46" t="s">
        <v>884</v>
      </c>
      <c r="X58" s="46" t="s">
        <v>957</v>
      </c>
      <c r="Y58" s="26">
        <f t="shared" si="7"/>
        <v>1064473</v>
      </c>
      <c r="Z58" s="28">
        <f t="shared" si="8"/>
        <v>628582</v>
      </c>
      <c r="AA58" s="46" t="s">
        <v>1108</v>
      </c>
      <c r="AB58" s="46" t="s">
        <v>1109</v>
      </c>
      <c r="AC58" s="46" t="s">
        <v>1110</v>
      </c>
      <c r="AD58" s="46" t="s">
        <v>1111</v>
      </c>
      <c r="AE58" s="46" t="s">
        <v>1222</v>
      </c>
    </row>
    <row r="59" spans="1:31" ht="16.5">
      <c r="A59" s="16" t="s">
        <v>137</v>
      </c>
      <c r="B59" s="16" t="s">
        <v>138</v>
      </c>
      <c r="C59" s="16" t="s">
        <v>139</v>
      </c>
      <c r="D59" s="16" t="s">
        <v>140</v>
      </c>
      <c r="E59" s="47" t="s">
        <v>326</v>
      </c>
      <c r="F59" s="26">
        <f t="shared" si="0"/>
        <v>561432</v>
      </c>
      <c r="G59" s="26">
        <f t="shared" si="1"/>
        <v>261470</v>
      </c>
      <c r="H59" s="46" t="s">
        <v>446</v>
      </c>
      <c r="I59" s="46" t="s">
        <v>447</v>
      </c>
      <c r="J59" s="26">
        <f t="shared" si="2"/>
        <v>299962</v>
      </c>
      <c r="K59" s="46" t="s">
        <v>448</v>
      </c>
      <c r="L59" s="46" t="s">
        <v>534</v>
      </c>
      <c r="M59" s="27">
        <f t="shared" si="3"/>
        <v>644916</v>
      </c>
      <c r="N59" s="26">
        <f t="shared" si="4"/>
        <v>266048</v>
      </c>
      <c r="O59" s="46" t="s">
        <v>625</v>
      </c>
      <c r="P59" s="46" t="s">
        <v>626</v>
      </c>
      <c r="Q59" s="26">
        <f t="shared" si="5"/>
        <v>378868</v>
      </c>
      <c r="R59" s="46" t="s">
        <v>763</v>
      </c>
      <c r="S59" s="46" t="s">
        <v>764</v>
      </c>
      <c r="T59" s="46" t="s">
        <v>765</v>
      </c>
      <c r="U59" s="26">
        <f t="shared" si="6"/>
        <v>473756</v>
      </c>
      <c r="V59" s="46" t="s">
        <v>885</v>
      </c>
      <c r="W59" s="46" t="s">
        <v>886</v>
      </c>
      <c r="X59" s="46" t="s">
        <v>958</v>
      </c>
      <c r="Y59" s="26">
        <f t="shared" si="7"/>
        <v>321963</v>
      </c>
      <c r="Z59" s="28">
        <f t="shared" si="8"/>
        <v>213660</v>
      </c>
      <c r="AA59" s="46" t="s">
        <v>1112</v>
      </c>
      <c r="AB59" s="46" t="s">
        <v>1113</v>
      </c>
      <c r="AC59" s="46" t="s">
        <v>1114</v>
      </c>
      <c r="AD59" s="46" t="s">
        <v>1115</v>
      </c>
      <c r="AE59" s="46" t="s">
        <v>1223</v>
      </c>
    </row>
    <row r="60" spans="1:31" ht="16.5">
      <c r="A60" s="16" t="s">
        <v>141</v>
      </c>
      <c r="B60" s="16" t="s">
        <v>142</v>
      </c>
      <c r="C60" s="16" t="s">
        <v>143</v>
      </c>
      <c r="D60" s="16" t="s">
        <v>144</v>
      </c>
      <c r="E60" s="47" t="s">
        <v>327</v>
      </c>
      <c r="F60" s="26">
        <f t="shared" si="0"/>
        <v>29487</v>
      </c>
      <c r="G60" s="26">
        <f t="shared" si="1"/>
        <v>13391</v>
      </c>
      <c r="H60" s="46" t="s">
        <v>449</v>
      </c>
      <c r="I60" s="46" t="s">
        <v>450</v>
      </c>
      <c r="J60" s="26">
        <f t="shared" si="2"/>
        <v>16096</v>
      </c>
      <c r="K60" s="46" t="s">
        <v>451</v>
      </c>
      <c r="L60" s="46" t="s">
        <v>535</v>
      </c>
      <c r="M60" s="27">
        <f t="shared" si="3"/>
        <v>51257</v>
      </c>
      <c r="N60" s="26">
        <f t="shared" si="4"/>
        <v>20334</v>
      </c>
      <c r="O60" s="46" t="s">
        <v>627</v>
      </c>
      <c r="P60" s="46" t="s">
        <v>628</v>
      </c>
      <c r="Q60" s="26">
        <f t="shared" si="5"/>
        <v>30923</v>
      </c>
      <c r="R60" s="46" t="s">
        <v>766</v>
      </c>
      <c r="S60" s="46" t="s">
        <v>767</v>
      </c>
      <c r="T60" s="46" t="s">
        <v>768</v>
      </c>
      <c r="U60" s="26">
        <f t="shared" si="6"/>
        <v>45828</v>
      </c>
      <c r="V60" s="46" t="s">
        <v>887</v>
      </c>
      <c r="W60" s="46" t="s">
        <v>888</v>
      </c>
      <c r="X60" s="46" t="s">
        <v>959</v>
      </c>
      <c r="Y60" s="26">
        <f t="shared" si="7"/>
        <v>18473</v>
      </c>
      <c r="Z60" s="28">
        <f t="shared" si="8"/>
        <v>13752</v>
      </c>
      <c r="AA60" s="46" t="s">
        <v>1116</v>
      </c>
      <c r="AB60" s="46" t="s">
        <v>1117</v>
      </c>
      <c r="AC60" s="46" t="s">
        <v>1118</v>
      </c>
      <c r="AD60" s="46" t="s">
        <v>1119</v>
      </c>
      <c r="AE60" s="46" t="s">
        <v>1224</v>
      </c>
    </row>
    <row r="61" spans="1:31" ht="16.5">
      <c r="A61" s="16" t="s">
        <v>145</v>
      </c>
      <c r="B61" s="16" t="s">
        <v>146</v>
      </c>
      <c r="C61" s="16" t="s">
        <v>147</v>
      </c>
      <c r="D61" s="16" t="s">
        <v>148</v>
      </c>
      <c r="E61" s="47" t="s">
        <v>328</v>
      </c>
      <c r="F61" s="26">
        <f t="shared" si="0"/>
        <v>583617</v>
      </c>
      <c r="G61" s="26">
        <f t="shared" si="1"/>
        <v>285492</v>
      </c>
      <c r="H61" s="46" t="s">
        <v>452</v>
      </c>
      <c r="I61" s="46" t="s">
        <v>453</v>
      </c>
      <c r="J61" s="26">
        <f t="shared" si="2"/>
        <v>298125</v>
      </c>
      <c r="K61" s="46" t="s">
        <v>454</v>
      </c>
      <c r="L61" s="46" t="s">
        <v>536</v>
      </c>
      <c r="M61" s="27">
        <f t="shared" si="3"/>
        <v>843063</v>
      </c>
      <c r="N61" s="26">
        <f t="shared" si="4"/>
        <v>356431</v>
      </c>
      <c r="O61" s="46" t="s">
        <v>629</v>
      </c>
      <c r="P61" s="46" t="s">
        <v>630</v>
      </c>
      <c r="Q61" s="26">
        <f t="shared" si="5"/>
        <v>486632</v>
      </c>
      <c r="R61" s="46" t="s">
        <v>769</v>
      </c>
      <c r="S61" s="46" t="s">
        <v>770</v>
      </c>
      <c r="T61" s="46" t="s">
        <v>771</v>
      </c>
      <c r="U61" s="26">
        <f t="shared" si="6"/>
        <v>708268</v>
      </c>
      <c r="V61" s="46" t="s">
        <v>889</v>
      </c>
      <c r="W61" s="46" t="s">
        <v>890</v>
      </c>
      <c r="X61" s="46" t="s">
        <v>960</v>
      </c>
      <c r="Y61" s="26">
        <f t="shared" si="7"/>
        <v>456169</v>
      </c>
      <c r="Z61" s="28">
        <f t="shared" si="8"/>
        <v>307440</v>
      </c>
      <c r="AA61" s="46" t="s">
        <v>1120</v>
      </c>
      <c r="AB61" s="46" t="s">
        <v>1121</v>
      </c>
      <c r="AC61" s="46" t="s">
        <v>1122</v>
      </c>
      <c r="AD61" s="46" t="s">
        <v>1123</v>
      </c>
      <c r="AE61" s="46" t="s">
        <v>1225</v>
      </c>
    </row>
    <row r="62" spans="1:31" ht="16.5">
      <c r="A62" s="16" t="s">
        <v>149</v>
      </c>
      <c r="B62" s="16" t="s">
        <v>150</v>
      </c>
      <c r="C62" s="16" t="s">
        <v>151</v>
      </c>
      <c r="D62" s="16" t="s">
        <v>152</v>
      </c>
      <c r="E62" s="47" t="s">
        <v>329</v>
      </c>
      <c r="F62" s="26">
        <f t="shared" si="0"/>
        <v>221387</v>
      </c>
      <c r="G62" s="26">
        <f t="shared" si="1"/>
        <v>113847</v>
      </c>
      <c r="H62" s="46" t="s">
        <v>455</v>
      </c>
      <c r="I62" s="46" t="s">
        <v>456</v>
      </c>
      <c r="J62" s="26">
        <f t="shared" si="2"/>
        <v>107540</v>
      </c>
      <c r="K62" s="46" t="s">
        <v>457</v>
      </c>
      <c r="L62" s="46" t="s">
        <v>537</v>
      </c>
      <c r="M62" s="27">
        <f t="shared" si="3"/>
        <v>291164</v>
      </c>
      <c r="N62" s="26">
        <f t="shared" si="4"/>
        <v>127522</v>
      </c>
      <c r="O62" s="46" t="s">
        <v>631</v>
      </c>
      <c r="P62" s="46" t="s">
        <v>632</v>
      </c>
      <c r="Q62" s="26">
        <f t="shared" si="5"/>
        <v>163642</v>
      </c>
      <c r="R62" s="46" t="s">
        <v>772</v>
      </c>
      <c r="S62" s="46" t="s">
        <v>773</v>
      </c>
      <c r="T62" s="46" t="s">
        <v>774</v>
      </c>
      <c r="U62" s="26">
        <f t="shared" si="6"/>
        <v>184969</v>
      </c>
      <c r="V62" s="46" t="s">
        <v>891</v>
      </c>
      <c r="W62" s="46" t="s">
        <v>892</v>
      </c>
      <c r="X62" s="46" t="s">
        <v>961</v>
      </c>
      <c r="Y62" s="26">
        <f t="shared" si="7"/>
        <v>106795</v>
      </c>
      <c r="Z62" s="28">
        <f t="shared" si="8"/>
        <v>75153</v>
      </c>
      <c r="AA62" s="46" t="s">
        <v>1124</v>
      </c>
      <c r="AB62" s="46" t="s">
        <v>1125</v>
      </c>
      <c r="AC62" s="46" t="s">
        <v>1126</v>
      </c>
      <c r="AD62" s="46" t="s">
        <v>1127</v>
      </c>
      <c r="AE62" s="46" t="s">
        <v>1226</v>
      </c>
    </row>
    <row r="63" spans="1:31" ht="16.5">
      <c r="A63" s="16" t="s">
        <v>153</v>
      </c>
      <c r="B63" s="16" t="s">
        <v>154</v>
      </c>
      <c r="C63" s="16" t="s">
        <v>155</v>
      </c>
      <c r="D63" s="16" t="s">
        <v>156</v>
      </c>
      <c r="E63" s="47" t="s">
        <v>330</v>
      </c>
      <c r="F63" s="26">
        <f t="shared" si="0"/>
        <v>186319</v>
      </c>
      <c r="G63" s="26">
        <f t="shared" si="1"/>
        <v>89076</v>
      </c>
      <c r="H63" s="46" t="s">
        <v>458</v>
      </c>
      <c r="I63" s="46" t="s">
        <v>459</v>
      </c>
      <c r="J63" s="26">
        <f t="shared" si="2"/>
        <v>97243</v>
      </c>
      <c r="K63" s="46" t="s">
        <v>460</v>
      </c>
      <c r="L63" s="46" t="s">
        <v>538</v>
      </c>
      <c r="M63" s="27">
        <f t="shared" si="3"/>
        <v>261755</v>
      </c>
      <c r="N63" s="26">
        <f t="shared" si="4"/>
        <v>108040</v>
      </c>
      <c r="O63" s="46" t="s">
        <v>633</v>
      </c>
      <c r="P63" s="46" t="s">
        <v>634</v>
      </c>
      <c r="Q63" s="26">
        <f t="shared" si="5"/>
        <v>153715</v>
      </c>
      <c r="R63" s="46" t="s">
        <v>775</v>
      </c>
      <c r="S63" s="46" t="s">
        <v>776</v>
      </c>
      <c r="T63" s="46" t="s">
        <v>777</v>
      </c>
      <c r="U63" s="26">
        <f t="shared" si="6"/>
        <v>220871</v>
      </c>
      <c r="V63" s="46" t="s">
        <v>893</v>
      </c>
      <c r="W63" s="46" t="s">
        <v>894</v>
      </c>
      <c r="X63" s="46" t="s">
        <v>962</v>
      </c>
      <c r="Y63" s="26">
        <f t="shared" si="7"/>
        <v>134140</v>
      </c>
      <c r="Z63" s="28">
        <f t="shared" si="8"/>
        <v>85342</v>
      </c>
      <c r="AA63" s="46" t="s">
        <v>1128</v>
      </c>
      <c r="AB63" s="46" t="s">
        <v>1129</v>
      </c>
      <c r="AC63" s="46" t="s">
        <v>1130</v>
      </c>
      <c r="AD63" s="46" t="s">
        <v>1131</v>
      </c>
      <c r="AE63" s="46" t="s">
        <v>1227</v>
      </c>
    </row>
    <row r="64" spans="1:31" ht="16.5">
      <c r="A64" s="16" t="s">
        <v>157</v>
      </c>
      <c r="B64" s="16" t="s">
        <v>158</v>
      </c>
      <c r="C64" s="16" t="s">
        <v>159</v>
      </c>
      <c r="D64" s="16" t="s">
        <v>160</v>
      </c>
      <c r="E64" s="47" t="s">
        <v>331</v>
      </c>
      <c r="F64" s="26">
        <f t="shared" si="0"/>
        <v>595917</v>
      </c>
      <c r="G64" s="26">
        <f t="shared" si="1"/>
        <v>282684</v>
      </c>
      <c r="H64" s="46" t="s">
        <v>461</v>
      </c>
      <c r="I64" s="46" t="s">
        <v>462</v>
      </c>
      <c r="J64" s="26">
        <f t="shared" si="2"/>
        <v>313233</v>
      </c>
      <c r="K64" s="46" t="s">
        <v>463</v>
      </c>
      <c r="L64" s="46" t="s">
        <v>539</v>
      </c>
      <c r="M64" s="27">
        <f t="shared" si="3"/>
        <v>883676</v>
      </c>
      <c r="N64" s="26">
        <f t="shared" si="4"/>
        <v>367925</v>
      </c>
      <c r="O64" s="46" t="s">
        <v>635</v>
      </c>
      <c r="P64" s="46" t="s">
        <v>636</v>
      </c>
      <c r="Q64" s="26">
        <f t="shared" si="5"/>
        <v>515751</v>
      </c>
      <c r="R64" s="46" t="s">
        <v>778</v>
      </c>
      <c r="S64" s="46" t="s">
        <v>779</v>
      </c>
      <c r="T64" s="46" t="s">
        <v>780</v>
      </c>
      <c r="U64" s="26">
        <f t="shared" si="6"/>
        <v>727444</v>
      </c>
      <c r="V64" s="46" t="s">
        <v>895</v>
      </c>
      <c r="W64" s="46" t="s">
        <v>896</v>
      </c>
      <c r="X64" s="46" t="s">
        <v>963</v>
      </c>
      <c r="Y64" s="26">
        <f t="shared" si="7"/>
        <v>572509</v>
      </c>
      <c r="Z64" s="28">
        <f t="shared" si="8"/>
        <v>366100</v>
      </c>
      <c r="AA64" s="46" t="s">
        <v>1132</v>
      </c>
      <c r="AB64" s="46" t="s">
        <v>1133</v>
      </c>
      <c r="AC64" s="46" t="s">
        <v>1134</v>
      </c>
      <c r="AD64" s="46" t="s">
        <v>1135</v>
      </c>
      <c r="AE64" s="46" t="s">
        <v>1228</v>
      </c>
    </row>
    <row r="65" spans="1:31" ht="16.5">
      <c r="A65" s="16" t="s">
        <v>161</v>
      </c>
      <c r="B65" s="16" t="s">
        <v>162</v>
      </c>
      <c r="C65" s="16" t="s">
        <v>163</v>
      </c>
      <c r="D65" s="16" t="s">
        <v>164</v>
      </c>
      <c r="E65" s="47" t="s">
        <v>332</v>
      </c>
      <c r="F65" s="26">
        <f t="shared" si="0"/>
        <v>51049</v>
      </c>
      <c r="G65" s="26">
        <f t="shared" si="1"/>
        <v>27568</v>
      </c>
      <c r="H65" s="46" t="s">
        <v>464</v>
      </c>
      <c r="I65" s="46" t="s">
        <v>465</v>
      </c>
      <c r="J65" s="26">
        <f t="shared" si="2"/>
        <v>23481</v>
      </c>
      <c r="K65" s="46" t="s">
        <v>466</v>
      </c>
      <c r="L65" s="46" t="s">
        <v>540</v>
      </c>
      <c r="M65" s="27">
        <f t="shared" si="3"/>
        <v>60335</v>
      </c>
      <c r="N65" s="26">
        <f t="shared" si="4"/>
        <v>24265</v>
      </c>
      <c r="O65" s="46" t="s">
        <v>637</v>
      </c>
      <c r="P65" s="46" t="s">
        <v>638</v>
      </c>
      <c r="Q65" s="26">
        <f t="shared" si="5"/>
        <v>36070</v>
      </c>
      <c r="R65" s="46" t="s">
        <v>781</v>
      </c>
      <c r="S65" s="46" t="s">
        <v>782</v>
      </c>
      <c r="T65" s="46" t="s">
        <v>783</v>
      </c>
      <c r="U65" s="26">
        <f t="shared" si="6"/>
        <v>60154</v>
      </c>
      <c r="V65" s="46" t="s">
        <v>897</v>
      </c>
      <c r="W65" s="46" t="s">
        <v>898</v>
      </c>
      <c r="X65" s="46" t="s">
        <v>964</v>
      </c>
      <c r="Y65" s="26">
        <f t="shared" si="7"/>
        <v>54599</v>
      </c>
      <c r="Z65" s="28">
        <f t="shared" si="8"/>
        <v>35754</v>
      </c>
      <c r="AA65" s="46" t="s">
        <v>1136</v>
      </c>
      <c r="AB65" s="46" t="s">
        <v>1137</v>
      </c>
      <c r="AC65" s="46" t="s">
        <v>1138</v>
      </c>
      <c r="AD65" s="46" t="s">
        <v>1139</v>
      </c>
      <c r="AE65" s="46" t="s">
        <v>1229</v>
      </c>
    </row>
    <row r="66" spans="1:31" ht="16.5">
      <c r="A66" s="16" t="s">
        <v>165</v>
      </c>
      <c r="B66" s="16" t="s">
        <v>166</v>
      </c>
      <c r="C66" s="16" t="s">
        <v>167</v>
      </c>
      <c r="D66" s="16" t="s">
        <v>168</v>
      </c>
      <c r="E66" s="47" t="s">
        <v>333</v>
      </c>
      <c r="F66" s="26">
        <f t="shared" si="0"/>
        <v>255977</v>
      </c>
      <c r="G66" s="26">
        <f t="shared" si="1"/>
        <v>130472</v>
      </c>
      <c r="H66" s="46" t="s">
        <v>467</v>
      </c>
      <c r="I66" s="46" t="s">
        <v>468</v>
      </c>
      <c r="J66" s="26">
        <f t="shared" si="2"/>
        <v>125505</v>
      </c>
      <c r="K66" s="46" t="s">
        <v>469</v>
      </c>
      <c r="L66" s="46" t="s">
        <v>541</v>
      </c>
      <c r="M66" s="27">
        <f t="shared" si="3"/>
        <v>319294</v>
      </c>
      <c r="N66" s="26">
        <f t="shared" si="4"/>
        <v>138400</v>
      </c>
      <c r="O66" s="46" t="s">
        <v>639</v>
      </c>
      <c r="P66" s="46" t="s">
        <v>640</v>
      </c>
      <c r="Q66" s="26">
        <f t="shared" si="5"/>
        <v>180894</v>
      </c>
      <c r="R66" s="46" t="s">
        <v>784</v>
      </c>
      <c r="S66" s="46" t="s">
        <v>785</v>
      </c>
      <c r="T66" s="46" t="s">
        <v>786</v>
      </c>
      <c r="U66" s="26">
        <f t="shared" si="6"/>
        <v>222151</v>
      </c>
      <c r="V66" s="46" t="s">
        <v>899</v>
      </c>
      <c r="W66" s="46" t="s">
        <v>900</v>
      </c>
      <c r="X66" s="46" t="s">
        <v>965</v>
      </c>
      <c r="Y66" s="26">
        <f t="shared" si="7"/>
        <v>163764</v>
      </c>
      <c r="Z66" s="28">
        <f t="shared" si="8"/>
        <v>112176</v>
      </c>
      <c r="AA66" s="46" t="s">
        <v>1140</v>
      </c>
      <c r="AB66" s="46" t="s">
        <v>1141</v>
      </c>
      <c r="AC66" s="46" t="s">
        <v>1142</v>
      </c>
      <c r="AD66" s="46" t="s">
        <v>1143</v>
      </c>
      <c r="AE66" s="46" t="s">
        <v>1230</v>
      </c>
    </row>
    <row r="67" spans="1:31" ht="16.5">
      <c r="A67" s="16" t="s">
        <v>169</v>
      </c>
      <c r="B67" s="16" t="s">
        <v>170</v>
      </c>
      <c r="C67" s="16" t="s">
        <v>171</v>
      </c>
      <c r="D67" s="16" t="s">
        <v>172</v>
      </c>
      <c r="E67" s="47" t="s">
        <v>334</v>
      </c>
      <c r="F67" s="26">
        <f t="shared" si="0"/>
        <v>39085</v>
      </c>
      <c r="G67" s="26">
        <f t="shared" si="1"/>
        <v>18072</v>
      </c>
      <c r="H67" s="46" t="s">
        <v>470</v>
      </c>
      <c r="I67" s="46" t="s">
        <v>471</v>
      </c>
      <c r="J67" s="26">
        <f t="shared" si="2"/>
        <v>21013</v>
      </c>
      <c r="K67" s="46" t="s">
        <v>472</v>
      </c>
      <c r="L67" s="46" t="s">
        <v>542</v>
      </c>
      <c r="M67" s="27">
        <f t="shared" si="3"/>
        <v>60766</v>
      </c>
      <c r="N67" s="26">
        <f t="shared" si="4"/>
        <v>25690</v>
      </c>
      <c r="O67" s="46" t="s">
        <v>641</v>
      </c>
      <c r="P67" s="46" t="s">
        <v>642</v>
      </c>
      <c r="Q67" s="26">
        <f t="shared" si="5"/>
        <v>35076</v>
      </c>
      <c r="R67" s="46" t="s">
        <v>787</v>
      </c>
      <c r="S67" s="46" t="s">
        <v>788</v>
      </c>
      <c r="T67" s="46" t="s">
        <v>789</v>
      </c>
      <c r="U67" s="26">
        <f t="shared" si="6"/>
        <v>49667</v>
      </c>
      <c r="V67" s="46" t="s">
        <v>901</v>
      </c>
      <c r="W67" s="46" t="s">
        <v>902</v>
      </c>
      <c r="X67" s="46" t="s">
        <v>966</v>
      </c>
      <c r="Y67" s="26">
        <f t="shared" si="7"/>
        <v>21762</v>
      </c>
      <c r="Z67" s="28">
        <f t="shared" si="8"/>
        <v>14312</v>
      </c>
      <c r="AA67" s="46" t="s">
        <v>1144</v>
      </c>
      <c r="AB67" s="46" t="s">
        <v>1145</v>
      </c>
      <c r="AC67" s="46" t="s">
        <v>1146</v>
      </c>
      <c r="AD67" s="46" t="s">
        <v>1147</v>
      </c>
      <c r="AE67" s="46" t="s">
        <v>1231</v>
      </c>
    </row>
    <row r="68" spans="1:31" ht="16.5">
      <c r="A68" s="16" t="s">
        <v>173</v>
      </c>
      <c r="B68" s="16" t="s">
        <v>174</v>
      </c>
      <c r="C68" s="16" t="s">
        <v>175</v>
      </c>
      <c r="D68" s="16" t="s">
        <v>176</v>
      </c>
      <c r="E68" s="47" t="s">
        <v>335</v>
      </c>
      <c r="F68" s="26">
        <f t="shared" si="0"/>
        <v>371823</v>
      </c>
      <c r="G68" s="26">
        <f t="shared" si="1"/>
        <v>186915</v>
      </c>
      <c r="H68" s="46" t="s">
        <v>473</v>
      </c>
      <c r="I68" s="46" t="s">
        <v>474</v>
      </c>
      <c r="J68" s="26">
        <f t="shared" si="2"/>
        <v>184908</v>
      </c>
      <c r="K68" s="46" t="s">
        <v>475</v>
      </c>
      <c r="L68" s="46" t="s">
        <v>543</v>
      </c>
      <c r="M68" s="27">
        <f t="shared" si="3"/>
        <v>447535</v>
      </c>
      <c r="N68" s="26">
        <f t="shared" si="4"/>
        <v>178397</v>
      </c>
      <c r="O68" s="46" t="s">
        <v>643</v>
      </c>
      <c r="P68" s="46" t="s">
        <v>644</v>
      </c>
      <c r="Q68" s="26">
        <f t="shared" si="5"/>
        <v>269138</v>
      </c>
      <c r="R68" s="46" t="s">
        <v>790</v>
      </c>
      <c r="S68" s="46" t="s">
        <v>791</v>
      </c>
      <c r="T68" s="46" t="s">
        <v>792</v>
      </c>
      <c r="U68" s="26">
        <f t="shared" si="6"/>
        <v>354559</v>
      </c>
      <c r="V68" s="46" t="s">
        <v>903</v>
      </c>
      <c r="W68" s="46" t="s">
        <v>904</v>
      </c>
      <c r="X68" s="46" t="s">
        <v>967</v>
      </c>
      <c r="Y68" s="26">
        <f t="shared" si="7"/>
        <v>201733</v>
      </c>
      <c r="Z68" s="28">
        <f t="shared" si="8"/>
        <v>131296</v>
      </c>
      <c r="AA68" s="46" t="s">
        <v>1148</v>
      </c>
      <c r="AB68" s="46" t="s">
        <v>1149</v>
      </c>
      <c r="AC68" s="46" t="s">
        <v>1150</v>
      </c>
      <c r="AD68" s="46" t="s">
        <v>1151</v>
      </c>
      <c r="AE68" s="46" t="s">
        <v>1232</v>
      </c>
    </row>
    <row r="69" spans="1:31" ht="16.5">
      <c r="A69" s="16" t="s">
        <v>177</v>
      </c>
      <c r="B69" s="16" t="s">
        <v>178</v>
      </c>
      <c r="C69" s="16" t="s">
        <v>179</v>
      </c>
      <c r="D69" s="16" t="s">
        <v>180</v>
      </c>
      <c r="E69" s="47" t="s">
        <v>336</v>
      </c>
      <c r="F69" s="26">
        <f t="shared" si="0"/>
        <v>1296415</v>
      </c>
      <c r="G69" s="26">
        <f t="shared" si="1"/>
        <v>651889</v>
      </c>
      <c r="H69" s="46" t="s">
        <v>476</v>
      </c>
      <c r="I69" s="46" t="s">
        <v>477</v>
      </c>
      <c r="J69" s="26">
        <f t="shared" si="2"/>
        <v>644526</v>
      </c>
      <c r="K69" s="46" t="s">
        <v>478</v>
      </c>
      <c r="L69" s="46" t="s">
        <v>544</v>
      </c>
      <c r="M69" s="27">
        <f t="shared" si="3"/>
        <v>1487539</v>
      </c>
      <c r="N69" s="26">
        <f t="shared" si="4"/>
        <v>649275</v>
      </c>
      <c r="O69" s="46" t="s">
        <v>645</v>
      </c>
      <c r="P69" s="46" t="s">
        <v>646</v>
      </c>
      <c r="Q69" s="26">
        <f t="shared" si="5"/>
        <v>838264</v>
      </c>
      <c r="R69" s="46" t="s">
        <v>793</v>
      </c>
      <c r="S69" s="46" t="s">
        <v>794</v>
      </c>
      <c r="T69" s="46" t="s">
        <v>795</v>
      </c>
      <c r="U69" s="26">
        <f t="shared" si="6"/>
        <v>1067348</v>
      </c>
      <c r="V69" s="46" t="s">
        <v>905</v>
      </c>
      <c r="W69" s="46" t="s">
        <v>906</v>
      </c>
      <c r="X69" s="46" t="s">
        <v>968</v>
      </c>
      <c r="Y69" s="26">
        <f t="shared" si="7"/>
        <v>972304</v>
      </c>
      <c r="Z69" s="28">
        <f t="shared" si="8"/>
        <v>616510</v>
      </c>
      <c r="AA69" s="46" t="s">
        <v>1152</v>
      </c>
      <c r="AB69" s="46" t="s">
        <v>1153</v>
      </c>
      <c r="AC69" s="46" t="s">
        <v>1154</v>
      </c>
      <c r="AD69" s="46" t="s">
        <v>1155</v>
      </c>
      <c r="AE69" s="46" t="s">
        <v>1233</v>
      </c>
    </row>
    <row r="70" spans="1:31" ht="16.5">
      <c r="A70" s="16" t="s">
        <v>181</v>
      </c>
      <c r="B70" s="16" t="s">
        <v>182</v>
      </c>
      <c r="C70" s="16" t="s">
        <v>183</v>
      </c>
      <c r="D70" s="16" t="s">
        <v>184</v>
      </c>
      <c r="E70" s="47" t="s">
        <v>337</v>
      </c>
      <c r="F70" s="26">
        <f t="shared" si="0"/>
        <v>92279</v>
      </c>
      <c r="G70" s="26">
        <f t="shared" si="1"/>
        <v>39323</v>
      </c>
      <c r="H70" s="46" t="s">
        <v>479</v>
      </c>
      <c r="I70" s="46" t="s">
        <v>480</v>
      </c>
      <c r="J70" s="26">
        <f t="shared" si="2"/>
        <v>52956</v>
      </c>
      <c r="K70" s="46" t="s">
        <v>481</v>
      </c>
      <c r="L70" s="46" t="s">
        <v>545</v>
      </c>
      <c r="M70" s="27">
        <f t="shared" si="3"/>
        <v>185488</v>
      </c>
      <c r="N70" s="26">
        <f t="shared" si="4"/>
        <v>71533</v>
      </c>
      <c r="O70" s="46" t="s">
        <v>647</v>
      </c>
      <c r="P70" s="46" t="s">
        <v>648</v>
      </c>
      <c r="Q70" s="26">
        <f t="shared" si="5"/>
        <v>113955</v>
      </c>
      <c r="R70" s="46" t="s">
        <v>796</v>
      </c>
      <c r="S70" s="46" t="s">
        <v>797</v>
      </c>
      <c r="T70" s="46" t="s">
        <v>798</v>
      </c>
      <c r="U70" s="26">
        <f t="shared" si="6"/>
        <v>150138</v>
      </c>
      <c r="V70" s="46" t="s">
        <v>907</v>
      </c>
      <c r="W70" s="46" t="s">
        <v>908</v>
      </c>
      <c r="X70" s="46" t="s">
        <v>969</v>
      </c>
      <c r="Y70" s="26">
        <f t="shared" si="7"/>
        <v>84196</v>
      </c>
      <c r="Z70" s="28">
        <f t="shared" si="8"/>
        <v>55203</v>
      </c>
      <c r="AA70" s="46" t="s">
        <v>1156</v>
      </c>
      <c r="AB70" s="46" t="s">
        <v>1157</v>
      </c>
      <c r="AC70" s="46" t="s">
        <v>1158</v>
      </c>
      <c r="AD70" s="46" t="s">
        <v>1159</v>
      </c>
      <c r="AE70" s="46" t="s">
        <v>1234</v>
      </c>
    </row>
    <row r="71" spans="1:31" ht="16.5">
      <c r="A71" s="16" t="s">
        <v>185</v>
      </c>
      <c r="B71" s="16" t="s">
        <v>186</v>
      </c>
      <c r="C71" s="16" t="s">
        <v>187</v>
      </c>
      <c r="D71" s="16" t="s">
        <v>188</v>
      </c>
      <c r="E71" s="47" t="s">
        <v>338</v>
      </c>
      <c r="F71" s="26">
        <f t="shared" si="0"/>
        <v>23095</v>
      </c>
      <c r="G71" s="26">
        <f t="shared" si="1"/>
        <v>9577</v>
      </c>
      <c r="H71" s="46" t="s">
        <v>482</v>
      </c>
      <c r="I71" s="46" t="s">
        <v>483</v>
      </c>
      <c r="J71" s="26">
        <f t="shared" si="2"/>
        <v>13518</v>
      </c>
      <c r="K71" s="46" t="s">
        <v>484</v>
      </c>
      <c r="L71" s="46" t="s">
        <v>546</v>
      </c>
      <c r="M71" s="27">
        <f t="shared" si="3"/>
        <v>46062</v>
      </c>
      <c r="N71" s="26">
        <f t="shared" si="4"/>
        <v>17079</v>
      </c>
      <c r="O71" s="46" t="s">
        <v>649</v>
      </c>
      <c r="P71" s="46" t="s">
        <v>650</v>
      </c>
      <c r="Q71" s="26">
        <f t="shared" si="5"/>
        <v>28983</v>
      </c>
      <c r="R71" s="46" t="s">
        <v>799</v>
      </c>
      <c r="S71" s="46" t="s">
        <v>800</v>
      </c>
      <c r="T71" s="46" t="s">
        <v>801</v>
      </c>
      <c r="U71" s="26">
        <f t="shared" si="6"/>
        <v>42824</v>
      </c>
      <c r="V71" s="46" t="s">
        <v>909</v>
      </c>
      <c r="W71" s="46" t="s">
        <v>910</v>
      </c>
      <c r="X71" s="46" t="s">
        <v>970</v>
      </c>
      <c r="Y71" s="26">
        <f t="shared" si="7"/>
        <v>26764</v>
      </c>
      <c r="Z71" s="28">
        <f t="shared" si="8"/>
        <v>18279</v>
      </c>
      <c r="AA71" s="46" t="s">
        <v>1160</v>
      </c>
      <c r="AB71" s="46" t="s">
        <v>1161</v>
      </c>
      <c r="AC71" s="46" t="s">
        <v>1162</v>
      </c>
      <c r="AD71" s="46" t="s">
        <v>1163</v>
      </c>
      <c r="AE71" s="46" t="s">
        <v>1235</v>
      </c>
    </row>
    <row r="72" spans="1:31" ht="16.5">
      <c r="A72" s="16" t="s">
        <v>189</v>
      </c>
      <c r="B72" s="16" t="s">
        <v>190</v>
      </c>
      <c r="C72" s="16" t="s">
        <v>191</v>
      </c>
      <c r="D72" s="16" t="s">
        <v>192</v>
      </c>
      <c r="E72" s="47" t="s">
        <v>339</v>
      </c>
      <c r="F72" s="26">
        <f t="shared" si="0"/>
        <v>308690</v>
      </c>
      <c r="G72" s="26">
        <f t="shared" si="1"/>
        <v>139680</v>
      </c>
      <c r="H72" s="46" t="s">
        <v>485</v>
      </c>
      <c r="I72" s="46" t="s">
        <v>486</v>
      </c>
      <c r="J72" s="26">
        <f t="shared" si="2"/>
        <v>169010</v>
      </c>
      <c r="K72" s="46" t="s">
        <v>487</v>
      </c>
      <c r="L72" s="46" t="s">
        <v>547</v>
      </c>
      <c r="M72" s="27">
        <f t="shared" si="3"/>
        <v>465422</v>
      </c>
      <c r="N72" s="26">
        <f t="shared" si="4"/>
        <v>187797</v>
      </c>
      <c r="O72" s="46" t="s">
        <v>651</v>
      </c>
      <c r="P72" s="46" t="s">
        <v>652</v>
      </c>
      <c r="Q72" s="26">
        <f t="shared" si="5"/>
        <v>277625</v>
      </c>
      <c r="R72" s="46" t="s">
        <v>802</v>
      </c>
      <c r="S72" s="46" t="s">
        <v>803</v>
      </c>
      <c r="T72" s="46" t="s">
        <v>804</v>
      </c>
      <c r="U72" s="26">
        <f t="shared" si="6"/>
        <v>417167</v>
      </c>
      <c r="V72" s="46" t="s">
        <v>911</v>
      </c>
      <c r="W72" s="46" t="s">
        <v>912</v>
      </c>
      <c r="X72" s="46" t="s">
        <v>971</v>
      </c>
      <c r="Y72" s="26">
        <f t="shared" si="7"/>
        <v>479977</v>
      </c>
      <c r="Z72" s="28">
        <f t="shared" si="8"/>
        <v>277352</v>
      </c>
      <c r="AA72" s="46" t="s">
        <v>1164</v>
      </c>
      <c r="AB72" s="46" t="s">
        <v>1165</v>
      </c>
      <c r="AC72" s="46" t="s">
        <v>1166</v>
      </c>
      <c r="AD72" s="46" t="s">
        <v>1167</v>
      </c>
      <c r="AE72" s="46" t="s">
        <v>1236</v>
      </c>
    </row>
    <row r="73" spans="1:31" ht="16.5">
      <c r="A73" s="16" t="s">
        <v>193</v>
      </c>
      <c r="B73" s="16" t="s">
        <v>194</v>
      </c>
      <c r="C73" s="16" t="s">
        <v>195</v>
      </c>
      <c r="D73" s="16" t="s">
        <v>196</v>
      </c>
      <c r="E73" s="47" t="s">
        <v>340</v>
      </c>
      <c r="F73" s="26">
        <f t="shared" si="0"/>
        <v>272236</v>
      </c>
      <c r="G73" s="26">
        <f t="shared" si="1"/>
        <v>142839</v>
      </c>
      <c r="H73" s="46" t="s">
        <v>488</v>
      </c>
      <c r="I73" s="46" t="s">
        <v>489</v>
      </c>
      <c r="J73" s="26">
        <f t="shared" si="2"/>
        <v>129397</v>
      </c>
      <c r="K73" s="46" t="s">
        <v>490</v>
      </c>
      <c r="L73" s="46" t="s">
        <v>548</v>
      </c>
      <c r="M73" s="27">
        <f t="shared" si="3"/>
        <v>385152</v>
      </c>
      <c r="N73" s="26">
        <f t="shared" si="4"/>
        <v>153566</v>
      </c>
      <c r="O73" s="46" t="s">
        <v>653</v>
      </c>
      <c r="P73" s="46" t="s">
        <v>654</v>
      </c>
      <c r="Q73" s="26">
        <f t="shared" si="5"/>
        <v>231586</v>
      </c>
      <c r="R73" s="46" t="s">
        <v>805</v>
      </c>
      <c r="S73" s="46" t="s">
        <v>806</v>
      </c>
      <c r="T73" s="46" t="s">
        <v>807</v>
      </c>
      <c r="U73" s="26">
        <f t="shared" si="6"/>
        <v>351861</v>
      </c>
      <c r="V73" s="46" t="s">
        <v>913</v>
      </c>
      <c r="W73" s="46" t="s">
        <v>914</v>
      </c>
      <c r="X73" s="46" t="s">
        <v>972</v>
      </c>
      <c r="Y73" s="26">
        <f t="shared" si="7"/>
        <v>311974</v>
      </c>
      <c r="Z73" s="28">
        <f t="shared" si="8"/>
        <v>208786</v>
      </c>
      <c r="AA73" s="46" t="s">
        <v>1168</v>
      </c>
      <c r="AB73" s="46" t="s">
        <v>1169</v>
      </c>
      <c r="AC73" s="46" t="s">
        <v>1170</v>
      </c>
      <c r="AD73" s="46" t="s">
        <v>1171</v>
      </c>
      <c r="AE73" s="46" t="s">
        <v>1237</v>
      </c>
    </row>
    <row r="74" spans="1:31" ht="16.5">
      <c r="A74" s="16" t="s">
        <v>197</v>
      </c>
      <c r="B74" s="16" t="s">
        <v>198</v>
      </c>
      <c r="C74" s="16" t="s">
        <v>199</v>
      </c>
      <c r="D74" s="16" t="s">
        <v>200</v>
      </c>
      <c r="E74" s="47" t="s">
        <v>341</v>
      </c>
      <c r="F74" s="26">
        <f t="shared" si="0"/>
        <v>140255</v>
      </c>
      <c r="G74" s="26">
        <f t="shared" si="1"/>
        <v>71671</v>
      </c>
      <c r="H74" s="46" t="s">
        <v>491</v>
      </c>
      <c r="I74" s="46" t="s">
        <v>492</v>
      </c>
      <c r="J74" s="26">
        <f t="shared" si="2"/>
        <v>68584</v>
      </c>
      <c r="K74" s="46" t="s">
        <v>493</v>
      </c>
      <c r="L74" s="46" t="s">
        <v>549</v>
      </c>
      <c r="M74" s="27">
        <f t="shared" si="3"/>
        <v>156940</v>
      </c>
      <c r="N74" s="26">
        <f t="shared" si="4"/>
        <v>71258</v>
      </c>
      <c r="O74" s="46" t="s">
        <v>655</v>
      </c>
      <c r="P74" s="46" t="s">
        <v>656</v>
      </c>
      <c r="Q74" s="26">
        <f t="shared" si="5"/>
        <v>85682</v>
      </c>
      <c r="R74" s="46" t="s">
        <v>808</v>
      </c>
      <c r="S74" s="46" t="s">
        <v>809</v>
      </c>
      <c r="T74" s="46" t="s">
        <v>810</v>
      </c>
      <c r="U74" s="26">
        <f t="shared" si="6"/>
        <v>99035</v>
      </c>
      <c r="V74" s="46" t="s">
        <v>915</v>
      </c>
      <c r="W74" s="46" t="s">
        <v>916</v>
      </c>
      <c r="X74" s="46" t="s">
        <v>973</v>
      </c>
      <c r="Y74" s="26">
        <f t="shared" si="7"/>
        <v>45402</v>
      </c>
      <c r="Z74" s="28">
        <f t="shared" si="8"/>
        <v>34386</v>
      </c>
      <c r="AA74" s="46" t="s">
        <v>1172</v>
      </c>
      <c r="AB74" s="46" t="s">
        <v>1173</v>
      </c>
      <c r="AC74" s="46" t="s">
        <v>1174</v>
      </c>
      <c r="AD74" s="46" t="s">
        <v>1175</v>
      </c>
      <c r="AE74" s="46" t="s">
        <v>1238</v>
      </c>
    </row>
    <row r="75" spans="1:31" ht="16.5">
      <c r="A75" s="16" t="s">
        <v>201</v>
      </c>
      <c r="B75" s="16" t="s">
        <v>202</v>
      </c>
      <c r="C75" s="16" t="s">
        <v>203</v>
      </c>
      <c r="D75" s="16" t="s">
        <v>204</v>
      </c>
      <c r="E75" s="47" t="s">
        <v>342</v>
      </c>
      <c r="F75" s="26">
        <f t="shared" si="0"/>
        <v>226671</v>
      </c>
      <c r="G75" s="26">
        <f t="shared" si="1"/>
        <v>107344</v>
      </c>
      <c r="H75" s="46" t="s">
        <v>494</v>
      </c>
      <c r="I75" s="46" t="s">
        <v>495</v>
      </c>
      <c r="J75" s="26">
        <f t="shared" si="2"/>
        <v>119327</v>
      </c>
      <c r="K75" s="46" t="s">
        <v>496</v>
      </c>
      <c r="L75" s="46" t="s">
        <v>550</v>
      </c>
      <c r="M75" s="27">
        <f t="shared" si="3"/>
        <v>385588</v>
      </c>
      <c r="N75" s="26">
        <f t="shared" si="4"/>
        <v>143287</v>
      </c>
      <c r="O75" s="46" t="s">
        <v>657</v>
      </c>
      <c r="P75" s="46" t="s">
        <v>658</v>
      </c>
      <c r="Q75" s="26">
        <f t="shared" si="5"/>
        <v>242301</v>
      </c>
      <c r="R75" s="46" t="s">
        <v>811</v>
      </c>
      <c r="S75" s="46" t="s">
        <v>812</v>
      </c>
      <c r="T75" s="46" t="s">
        <v>813</v>
      </c>
      <c r="U75" s="26">
        <f t="shared" si="6"/>
        <v>371467</v>
      </c>
      <c r="V75" s="46" t="s">
        <v>917</v>
      </c>
      <c r="W75" s="46" t="s">
        <v>918</v>
      </c>
      <c r="X75" s="46" t="s">
        <v>974</v>
      </c>
      <c r="Y75" s="26">
        <f t="shared" si="7"/>
        <v>213756</v>
      </c>
      <c r="Z75" s="28">
        <f t="shared" si="8"/>
        <v>148396</v>
      </c>
      <c r="AA75" s="46" t="s">
        <v>1176</v>
      </c>
      <c r="AB75" s="46" t="s">
        <v>1177</v>
      </c>
      <c r="AC75" s="46" t="s">
        <v>1178</v>
      </c>
      <c r="AD75" s="46" t="s">
        <v>1179</v>
      </c>
      <c r="AE75" s="46" t="s">
        <v>1239</v>
      </c>
    </row>
    <row r="76" spans="1:31" ht="16.5">
      <c r="A76" s="16" t="s">
        <v>205</v>
      </c>
      <c r="B76" s="16" t="s">
        <v>206</v>
      </c>
      <c r="C76" s="16" t="s">
        <v>207</v>
      </c>
      <c r="D76" s="16" t="s">
        <v>208</v>
      </c>
      <c r="E76" s="47" t="s">
        <v>343</v>
      </c>
      <c r="F76" s="26">
        <f t="shared" si="0"/>
        <v>21790</v>
      </c>
      <c r="G76" s="26">
        <f t="shared" si="1"/>
        <v>9724</v>
      </c>
      <c r="H76" s="46" t="s">
        <v>497</v>
      </c>
      <c r="I76" s="46" t="s">
        <v>498</v>
      </c>
      <c r="J76" s="26">
        <f t="shared" si="2"/>
        <v>12066</v>
      </c>
      <c r="K76" s="46" t="s">
        <v>499</v>
      </c>
      <c r="L76" s="46" t="s">
        <v>551</v>
      </c>
      <c r="M76" s="27">
        <f t="shared" si="3"/>
        <v>37266</v>
      </c>
      <c r="N76" s="26">
        <f t="shared" si="4"/>
        <v>15071</v>
      </c>
      <c r="O76" s="46" t="s">
        <v>659</v>
      </c>
      <c r="P76" s="46" t="s">
        <v>660</v>
      </c>
      <c r="Q76" s="26">
        <f t="shared" si="5"/>
        <v>22195</v>
      </c>
      <c r="R76" s="46" t="s">
        <v>814</v>
      </c>
      <c r="S76" s="46" t="s">
        <v>815</v>
      </c>
      <c r="T76" s="46" t="s">
        <v>816</v>
      </c>
      <c r="U76" s="26">
        <f t="shared" si="6"/>
        <v>32761</v>
      </c>
      <c r="V76" s="46" t="s">
        <v>919</v>
      </c>
      <c r="W76" s="46" t="s">
        <v>920</v>
      </c>
      <c r="X76" s="46" t="s">
        <v>975</v>
      </c>
      <c r="Y76" s="26">
        <f t="shared" si="7"/>
        <v>19175</v>
      </c>
      <c r="Z76" s="28">
        <f t="shared" si="8"/>
        <v>13474</v>
      </c>
      <c r="AA76" s="46" t="s">
        <v>1180</v>
      </c>
      <c r="AB76" s="46" t="s">
        <v>1181</v>
      </c>
      <c r="AC76" s="46" t="s">
        <v>1182</v>
      </c>
      <c r="AD76" s="46" t="s">
        <v>1183</v>
      </c>
      <c r="AE76" s="46" t="s">
        <v>1240</v>
      </c>
    </row>
    <row r="77" spans="1:31" ht="16.5">
      <c r="A77" s="29"/>
      <c r="B77" s="29"/>
      <c r="C77" s="29"/>
      <c r="D77" s="29"/>
      <c r="E77" s="32"/>
      <c r="F77" s="32"/>
      <c r="G77" s="32"/>
      <c r="H77" s="30"/>
      <c r="I77" s="30"/>
      <c r="J77" s="32"/>
      <c r="K77" s="48"/>
      <c r="L77" s="48"/>
      <c r="M77" s="33"/>
      <c r="N77" s="32"/>
      <c r="O77" s="48"/>
      <c r="P77" s="48"/>
      <c r="Q77" s="32"/>
      <c r="R77" s="30"/>
      <c r="S77" s="30"/>
      <c r="T77" s="30"/>
      <c r="U77" s="32"/>
      <c r="V77" s="30"/>
      <c r="W77" s="30"/>
      <c r="X77" s="30"/>
      <c r="Y77" s="32"/>
      <c r="Z77" s="30"/>
      <c r="AA77" s="48"/>
      <c r="AB77" s="48"/>
      <c r="AC77" s="48"/>
      <c r="AD77" s="48"/>
      <c r="AE77" s="30"/>
    </row>
    <row r="78" spans="1:31" ht="16.5">
      <c r="A78" s="16"/>
      <c r="B78" s="16"/>
      <c r="C78" s="16"/>
      <c r="D78" s="16"/>
      <c r="E78" s="15"/>
      <c r="F78" s="15"/>
      <c r="G78" s="15"/>
      <c r="H78" s="15"/>
      <c r="I78" s="15"/>
      <c r="J78" s="15"/>
      <c r="K78" s="49"/>
      <c r="L78" s="49"/>
      <c r="M78" s="15"/>
      <c r="N78" s="15"/>
      <c r="O78" s="49"/>
      <c r="P78" s="49"/>
      <c r="Q78" s="15"/>
      <c r="R78" s="15"/>
      <c r="S78" s="15"/>
      <c r="T78" s="15"/>
      <c r="U78" s="15"/>
      <c r="V78" s="15"/>
      <c r="W78" s="15"/>
      <c r="X78" s="15"/>
      <c r="Y78" s="15"/>
      <c r="Z78" s="15"/>
      <c r="AA78" s="49"/>
      <c r="AB78" s="49"/>
      <c r="AC78" s="49"/>
      <c r="AD78" s="49"/>
      <c r="AE78" s="15"/>
    </row>
    <row r="79" spans="1:31" ht="16.5">
      <c r="A79" s="16" t="s">
        <v>209</v>
      </c>
      <c r="B79" s="16"/>
      <c r="C79" s="16"/>
      <c r="D79" s="16"/>
      <c r="E79" s="15"/>
      <c r="F79" s="15"/>
      <c r="G79" s="15"/>
      <c r="H79" s="15"/>
      <c r="I79" s="15"/>
      <c r="J79" s="15"/>
      <c r="K79" s="49"/>
      <c r="L79" s="49"/>
      <c r="M79" s="15"/>
      <c r="N79" s="15"/>
      <c r="O79" s="49"/>
      <c r="P79" s="49"/>
      <c r="Q79" s="15"/>
      <c r="R79" s="15"/>
      <c r="S79" s="15"/>
      <c r="T79" s="15"/>
      <c r="U79" s="15"/>
      <c r="V79" s="15"/>
      <c r="W79" s="15"/>
      <c r="X79" s="15"/>
      <c r="Y79" s="15"/>
      <c r="Z79" s="15"/>
      <c r="AA79" s="49"/>
      <c r="AB79" s="49"/>
      <c r="AC79" s="49"/>
      <c r="AD79" s="49"/>
      <c r="AE79" s="15"/>
    </row>
    <row r="80" spans="1:31" ht="16.5">
      <c r="A80" s="19" t="s">
        <v>232</v>
      </c>
      <c r="B80" s="16"/>
      <c r="C80" s="16"/>
      <c r="D80" s="16"/>
      <c r="E80" s="15"/>
      <c r="F80" s="15"/>
      <c r="G80" s="15"/>
      <c r="H80" s="15"/>
      <c r="I80" s="15"/>
      <c r="J80" s="15"/>
      <c r="K80" s="49"/>
      <c r="L80" s="49"/>
      <c r="M80" s="15"/>
      <c r="N80" s="15"/>
      <c r="O80" s="49"/>
      <c r="P80" s="49"/>
      <c r="Q80" s="15"/>
      <c r="R80" s="15"/>
      <c r="S80" s="15"/>
      <c r="T80" s="15"/>
      <c r="U80" s="15"/>
      <c r="V80" s="15"/>
      <c r="W80" s="15"/>
      <c r="X80" s="15"/>
      <c r="Y80" s="15"/>
      <c r="Z80" s="15"/>
      <c r="AA80" s="49"/>
      <c r="AB80" s="49"/>
      <c r="AC80" s="49"/>
      <c r="AD80" s="49"/>
      <c r="AE80" s="15"/>
    </row>
    <row r="81" spans="1:31" ht="16.5">
      <c r="A81" s="16"/>
      <c r="B81" s="16"/>
      <c r="C81" s="16"/>
      <c r="D81" s="16"/>
      <c r="E81" s="15"/>
      <c r="F81" s="15"/>
      <c r="G81" s="15"/>
      <c r="H81" s="15"/>
      <c r="I81" s="15"/>
      <c r="J81" s="15"/>
      <c r="K81" s="49"/>
      <c r="L81" s="49"/>
      <c r="M81" s="15"/>
      <c r="N81" s="15"/>
      <c r="O81" s="49"/>
      <c r="P81" s="49"/>
      <c r="Q81" s="15"/>
      <c r="R81" s="15"/>
      <c r="S81" s="15"/>
      <c r="T81" s="15"/>
      <c r="U81" s="15"/>
      <c r="V81" s="15"/>
      <c r="W81" s="15"/>
      <c r="X81" s="15"/>
      <c r="Y81" s="15"/>
      <c r="Z81" s="15"/>
      <c r="AA81" s="49"/>
      <c r="AB81" s="49"/>
      <c r="AC81" s="49"/>
      <c r="AD81" s="49"/>
      <c r="AE81" s="15"/>
    </row>
    <row r="82" spans="1:31" ht="16.5">
      <c r="A82" s="16" t="s">
        <v>233</v>
      </c>
      <c r="B82" s="16"/>
      <c r="C82" s="16"/>
      <c r="D82" s="16"/>
      <c r="E82" s="15"/>
      <c r="F82" s="15"/>
      <c r="G82" s="15"/>
      <c r="H82" s="15"/>
      <c r="I82" s="15"/>
      <c r="J82" s="15"/>
      <c r="K82" s="49"/>
      <c r="L82" s="49"/>
      <c r="M82" s="15"/>
      <c r="N82" s="15"/>
      <c r="O82" s="49"/>
      <c r="P82" s="49"/>
      <c r="Q82" s="15"/>
      <c r="R82" s="15"/>
      <c r="S82" s="15"/>
      <c r="T82" s="15"/>
      <c r="U82" s="15"/>
      <c r="V82" s="15"/>
      <c r="W82" s="15"/>
      <c r="X82" s="15"/>
      <c r="Y82" s="15"/>
      <c r="Z82" s="15"/>
      <c r="AA82" s="49"/>
      <c r="AB82" s="49"/>
      <c r="AC82" s="49"/>
      <c r="AD82" s="49"/>
      <c r="AE82" s="15"/>
    </row>
    <row r="83" spans="1:31" ht="16.5">
      <c r="A83" s="50" t="s">
        <v>234</v>
      </c>
      <c r="B83" s="16"/>
      <c r="C83" s="16"/>
      <c r="D83" s="16"/>
      <c r="E83" s="15"/>
      <c r="F83" s="15"/>
      <c r="G83" s="15"/>
      <c r="H83" s="15"/>
      <c r="I83" s="15"/>
      <c r="J83" s="15"/>
      <c r="K83" s="49"/>
      <c r="L83" s="49"/>
      <c r="M83" s="15"/>
      <c r="N83" s="15"/>
      <c r="O83" s="49"/>
      <c r="P83" s="49"/>
      <c r="Q83" s="15"/>
      <c r="R83" s="15"/>
      <c r="S83" s="15"/>
      <c r="T83" s="15"/>
      <c r="U83" s="15"/>
      <c r="V83" s="15"/>
      <c r="W83" s="15"/>
      <c r="X83" s="15"/>
      <c r="Y83" s="15"/>
      <c r="Z83" s="15"/>
      <c r="AA83" s="49"/>
      <c r="AB83" s="49"/>
      <c r="AC83" s="49"/>
      <c r="AD83" s="49"/>
      <c r="AE83" s="15"/>
    </row>
    <row r="84" spans="1:31" ht="16.5">
      <c r="A84" s="16"/>
      <c r="B84" s="16"/>
      <c r="C84" s="16"/>
      <c r="D84" s="16"/>
      <c r="E84" s="15"/>
      <c r="F84" s="15"/>
      <c r="G84" s="15"/>
      <c r="H84" s="15"/>
      <c r="I84" s="15"/>
      <c r="J84" s="15"/>
      <c r="K84" s="49"/>
      <c r="L84" s="49"/>
      <c r="M84" s="15"/>
      <c r="N84" s="15"/>
      <c r="O84" s="49"/>
      <c r="P84" s="49"/>
      <c r="Q84" s="15"/>
      <c r="R84" s="15"/>
      <c r="S84" s="15"/>
      <c r="T84" s="15"/>
      <c r="U84" s="15"/>
      <c r="V84" s="15"/>
      <c r="W84" s="15"/>
      <c r="X84" s="15"/>
      <c r="Y84" s="15"/>
      <c r="Z84" s="15"/>
      <c r="AA84" s="49"/>
      <c r="AB84" s="49"/>
      <c r="AC84" s="49"/>
      <c r="AD84" s="49"/>
      <c r="AE84" s="15"/>
    </row>
    <row r="85" spans="1:31" ht="16.5">
      <c r="A85" s="16"/>
      <c r="B85" s="16"/>
      <c r="C85" s="16"/>
      <c r="D85" s="16"/>
      <c r="E85" s="15"/>
      <c r="F85" s="15"/>
      <c r="G85" s="15"/>
      <c r="H85" s="15"/>
      <c r="I85" s="15"/>
      <c r="J85" s="15"/>
      <c r="K85" s="49"/>
      <c r="L85" s="49"/>
      <c r="M85" s="15"/>
      <c r="N85" s="15"/>
      <c r="O85" s="49"/>
      <c r="P85" s="49"/>
      <c r="Q85" s="15"/>
      <c r="R85" s="15"/>
      <c r="S85" s="15"/>
      <c r="T85" s="15"/>
      <c r="U85" s="15"/>
      <c r="V85" s="15"/>
      <c r="W85" s="15"/>
      <c r="X85" s="15"/>
      <c r="Y85" s="15"/>
      <c r="Z85" s="15"/>
      <c r="AA85" s="49"/>
      <c r="AB85" s="49"/>
      <c r="AC85" s="49"/>
      <c r="AD85" s="49"/>
      <c r="AE85" s="15"/>
    </row>
    <row r="86" spans="1:31" ht="16.5">
      <c r="A86" s="15"/>
      <c r="B86" s="15"/>
      <c r="C86" s="15"/>
      <c r="D86" s="15"/>
      <c r="E86" s="15"/>
      <c r="F86" s="15"/>
      <c r="G86" s="15"/>
      <c r="H86" s="15"/>
      <c r="I86" s="15"/>
      <c r="J86" s="15"/>
      <c r="K86" s="49"/>
      <c r="L86" s="49"/>
      <c r="M86" s="15"/>
      <c r="N86" s="15"/>
      <c r="O86" s="49"/>
      <c r="P86" s="49"/>
      <c r="Q86" s="15"/>
      <c r="R86" s="15"/>
      <c r="S86" s="15"/>
      <c r="T86" s="15"/>
      <c r="U86" s="15"/>
      <c r="V86" s="15"/>
      <c r="W86" s="15"/>
      <c r="X86" s="15"/>
      <c r="Y86" s="15"/>
      <c r="Z86" s="15"/>
      <c r="AA86" s="49"/>
      <c r="AB86" s="49"/>
      <c r="AC86" s="49"/>
      <c r="AD86" s="49"/>
      <c r="AE86" s="15"/>
    </row>
    <row r="87" spans="1:31" ht="16.5">
      <c r="A87" s="15"/>
      <c r="B87" s="15"/>
      <c r="C87" s="15"/>
      <c r="D87" s="15"/>
      <c r="E87" s="15"/>
      <c r="F87" s="15"/>
      <c r="G87" s="15"/>
      <c r="H87" s="15"/>
      <c r="I87" s="15"/>
      <c r="J87" s="15"/>
      <c r="K87" s="49"/>
      <c r="L87" s="49"/>
      <c r="M87" s="15"/>
      <c r="N87" s="15"/>
      <c r="O87" s="49"/>
      <c r="P87" s="49"/>
      <c r="Q87" s="15"/>
      <c r="R87" s="15"/>
      <c r="S87" s="15"/>
      <c r="T87" s="15"/>
      <c r="U87" s="15"/>
      <c r="V87" s="15"/>
      <c r="W87" s="15"/>
      <c r="X87" s="15"/>
      <c r="Y87" s="15"/>
      <c r="Z87" s="15"/>
      <c r="AA87" s="49"/>
      <c r="AB87" s="49"/>
      <c r="AC87" s="49"/>
      <c r="AD87" s="49"/>
      <c r="AE87" s="15"/>
    </row>
    <row r="88" spans="1:31" ht="16.5">
      <c r="A88" s="15"/>
      <c r="B88" s="15"/>
      <c r="C88" s="15"/>
      <c r="D88" s="15"/>
      <c r="E88" s="15"/>
      <c r="F88" s="15"/>
      <c r="G88" s="15"/>
      <c r="H88" s="15"/>
      <c r="I88" s="15"/>
      <c r="J88" s="15"/>
      <c r="K88" s="49"/>
      <c r="L88" s="49"/>
      <c r="M88" s="15"/>
      <c r="N88" s="15"/>
      <c r="O88" s="49"/>
      <c r="P88" s="49"/>
      <c r="Q88" s="15"/>
      <c r="R88" s="15"/>
      <c r="S88" s="15"/>
      <c r="T88" s="15"/>
      <c r="U88" s="15"/>
      <c r="V88" s="15"/>
      <c r="W88" s="15"/>
      <c r="X88" s="15"/>
      <c r="Y88" s="15"/>
      <c r="Z88" s="15"/>
      <c r="AA88" s="49"/>
      <c r="AB88" s="49"/>
      <c r="AC88" s="49"/>
      <c r="AD88" s="49"/>
      <c r="AE88" s="15"/>
    </row>
    <row r="89" spans="1:31" ht="16.5">
      <c r="A89" s="15"/>
      <c r="B89" s="15"/>
      <c r="C89" s="15"/>
      <c r="D89" s="15"/>
      <c r="E89" s="15"/>
      <c r="F89" s="15"/>
      <c r="G89" s="15"/>
      <c r="H89" s="15"/>
      <c r="I89" s="15"/>
      <c r="J89" s="15"/>
      <c r="K89" s="49"/>
      <c r="L89" s="49"/>
      <c r="M89" s="15"/>
      <c r="N89" s="15"/>
      <c r="O89" s="49"/>
      <c r="P89" s="49"/>
      <c r="Q89" s="15"/>
      <c r="R89" s="15"/>
      <c r="S89" s="15"/>
      <c r="T89" s="15"/>
      <c r="U89" s="15"/>
      <c r="V89" s="15"/>
      <c r="W89" s="15"/>
      <c r="X89" s="15"/>
      <c r="Y89" s="15"/>
      <c r="Z89" s="15"/>
      <c r="AA89" s="49"/>
      <c r="AB89" s="49"/>
      <c r="AC89" s="49"/>
      <c r="AD89" s="49"/>
      <c r="AE89" s="15"/>
    </row>
    <row r="90" spans="1:31" ht="16.5">
      <c r="A90" s="15"/>
      <c r="B90" s="15"/>
      <c r="C90" s="15"/>
      <c r="D90" s="15"/>
      <c r="E90" s="15"/>
      <c r="F90" s="15"/>
      <c r="G90" s="15"/>
      <c r="H90" s="15"/>
      <c r="I90" s="15"/>
      <c r="J90" s="15"/>
      <c r="K90" s="49"/>
      <c r="L90" s="49"/>
      <c r="M90" s="15"/>
      <c r="N90" s="15"/>
      <c r="O90" s="49"/>
      <c r="P90" s="49"/>
      <c r="Q90" s="15"/>
      <c r="R90" s="15"/>
      <c r="S90" s="15"/>
      <c r="T90" s="15"/>
      <c r="U90" s="15"/>
      <c r="V90" s="15"/>
      <c r="W90" s="15"/>
      <c r="X90" s="15"/>
      <c r="Y90" s="15"/>
      <c r="Z90" s="15"/>
      <c r="AA90" s="49"/>
      <c r="AB90" s="49"/>
      <c r="AC90" s="49"/>
      <c r="AD90" s="49"/>
      <c r="AE90" s="15"/>
    </row>
    <row r="91" spans="1:31" ht="16.5">
      <c r="A91" s="15"/>
      <c r="B91" s="15"/>
      <c r="C91" s="15"/>
      <c r="D91" s="15"/>
      <c r="E91" s="15"/>
      <c r="F91" s="15"/>
      <c r="G91" s="15"/>
      <c r="H91" s="15"/>
      <c r="I91" s="15"/>
      <c r="J91" s="15"/>
      <c r="K91" s="49"/>
      <c r="L91" s="49"/>
      <c r="M91" s="15"/>
      <c r="N91" s="15"/>
      <c r="O91" s="49"/>
      <c r="P91" s="49"/>
      <c r="Q91" s="15"/>
      <c r="R91" s="15"/>
      <c r="S91" s="15"/>
      <c r="T91" s="15"/>
      <c r="U91" s="15"/>
      <c r="V91" s="15"/>
      <c r="W91" s="15"/>
      <c r="X91" s="15"/>
      <c r="Y91" s="15"/>
      <c r="Z91" s="15"/>
      <c r="AA91" s="49"/>
      <c r="AB91" s="49"/>
      <c r="AC91" s="49"/>
      <c r="AD91" s="49"/>
      <c r="AE91" s="15"/>
    </row>
    <row r="92" spans="1:31" ht="16.5">
      <c r="A92" s="15"/>
      <c r="B92" s="15"/>
      <c r="C92" s="15"/>
      <c r="D92" s="15"/>
      <c r="E92" s="15"/>
      <c r="F92" s="15"/>
      <c r="G92" s="15"/>
      <c r="H92" s="15"/>
      <c r="I92" s="15"/>
      <c r="J92" s="15"/>
      <c r="K92" s="49"/>
      <c r="L92" s="49"/>
      <c r="M92" s="15"/>
      <c r="N92" s="15"/>
      <c r="O92" s="15"/>
      <c r="P92" s="15"/>
      <c r="Q92" s="15"/>
      <c r="R92" s="15"/>
      <c r="S92" s="15"/>
      <c r="T92" s="15"/>
      <c r="U92" s="15"/>
      <c r="V92" s="15"/>
      <c r="W92" s="15"/>
      <c r="X92" s="15"/>
      <c r="Y92" s="15"/>
      <c r="Z92" s="15"/>
      <c r="AA92" s="49"/>
      <c r="AB92" s="49"/>
      <c r="AC92" s="49"/>
      <c r="AD92" s="49"/>
      <c r="AE92" s="15"/>
    </row>
    <row r="93" spans="1:31" ht="16.5">
      <c r="A93" s="15"/>
      <c r="B93" s="15"/>
      <c r="C93" s="15"/>
      <c r="D93" s="15"/>
      <c r="E93" s="15"/>
      <c r="F93" s="15"/>
      <c r="G93" s="15"/>
      <c r="H93" s="15"/>
      <c r="I93" s="15"/>
      <c r="J93" s="15"/>
      <c r="K93" s="49"/>
      <c r="L93" s="49"/>
      <c r="M93" s="15"/>
      <c r="N93" s="15"/>
      <c r="O93" s="15"/>
      <c r="P93" s="15"/>
      <c r="Q93" s="15"/>
      <c r="R93" s="15"/>
      <c r="S93" s="15"/>
      <c r="T93" s="15"/>
      <c r="U93" s="15"/>
      <c r="V93" s="15"/>
      <c r="W93" s="15"/>
      <c r="X93" s="15"/>
      <c r="Y93" s="15"/>
      <c r="Z93" s="15"/>
      <c r="AA93" s="49"/>
      <c r="AB93" s="49"/>
      <c r="AC93" s="49"/>
      <c r="AD93" s="49"/>
      <c r="AE93" s="15"/>
    </row>
    <row r="94" spans="1:31" ht="16.5">
      <c r="A94" s="15"/>
      <c r="B94" s="15"/>
      <c r="C94" s="15"/>
      <c r="D94" s="15"/>
      <c r="E94" s="15"/>
      <c r="F94" s="15"/>
      <c r="G94" s="15"/>
      <c r="H94" s="15"/>
      <c r="I94" s="15"/>
      <c r="J94" s="15"/>
      <c r="K94" s="49"/>
      <c r="L94" s="49"/>
      <c r="M94" s="15"/>
      <c r="N94" s="15"/>
      <c r="O94" s="15"/>
      <c r="P94" s="15"/>
      <c r="Q94" s="15"/>
      <c r="R94" s="15"/>
      <c r="S94" s="15"/>
      <c r="T94" s="15"/>
      <c r="U94" s="15"/>
      <c r="V94" s="15"/>
      <c r="W94" s="15"/>
      <c r="X94" s="15"/>
      <c r="Y94" s="15"/>
      <c r="Z94" s="15"/>
      <c r="AA94" s="49"/>
      <c r="AB94" s="49"/>
      <c r="AC94" s="49"/>
      <c r="AD94" s="49"/>
      <c r="AE94" s="15"/>
    </row>
    <row r="95" spans="1:31" ht="16.5">
      <c r="A95" s="15"/>
      <c r="B95" s="15"/>
      <c r="C95" s="15"/>
      <c r="D95" s="15"/>
      <c r="E95" s="15"/>
      <c r="F95" s="15"/>
      <c r="G95" s="15"/>
      <c r="H95" s="15"/>
      <c r="I95" s="15"/>
      <c r="J95" s="15"/>
      <c r="K95" s="49"/>
      <c r="L95" s="49"/>
      <c r="M95" s="15"/>
      <c r="N95" s="15"/>
      <c r="O95" s="15"/>
      <c r="P95" s="15"/>
      <c r="Q95" s="15"/>
      <c r="R95" s="15"/>
      <c r="S95" s="15"/>
      <c r="T95" s="15"/>
      <c r="U95" s="15"/>
      <c r="V95" s="15"/>
      <c r="W95" s="15"/>
      <c r="X95" s="15"/>
      <c r="Y95" s="15"/>
      <c r="Z95" s="15"/>
      <c r="AA95" s="49"/>
      <c r="AB95" s="49"/>
      <c r="AC95" s="49"/>
      <c r="AD95" s="49"/>
      <c r="AE95" s="15"/>
    </row>
    <row r="96" spans="1:31" ht="16.5">
      <c r="A96" s="15"/>
      <c r="B96" s="15"/>
      <c r="C96" s="15"/>
      <c r="D96" s="15"/>
      <c r="E96" s="15"/>
      <c r="F96" s="15"/>
      <c r="G96" s="15"/>
      <c r="H96" s="15"/>
      <c r="I96" s="15"/>
      <c r="J96" s="15"/>
      <c r="K96" s="49"/>
      <c r="L96" s="49"/>
      <c r="M96" s="15"/>
      <c r="N96" s="15"/>
      <c r="O96" s="15"/>
      <c r="P96" s="15"/>
      <c r="Q96" s="15"/>
      <c r="R96" s="15"/>
      <c r="S96" s="15"/>
      <c r="T96" s="15"/>
      <c r="U96" s="15"/>
      <c r="V96" s="15"/>
      <c r="W96" s="15"/>
      <c r="X96" s="15"/>
      <c r="Y96" s="15"/>
      <c r="Z96" s="15"/>
      <c r="AA96" s="49"/>
      <c r="AB96" s="49"/>
      <c r="AC96" s="49"/>
      <c r="AD96" s="49"/>
      <c r="AE96" s="15"/>
    </row>
    <row r="97" spans="1:31" ht="16.5">
      <c r="A97" s="15"/>
      <c r="B97" s="15"/>
      <c r="C97" s="15"/>
      <c r="D97" s="15"/>
      <c r="E97" s="15"/>
      <c r="F97" s="15"/>
      <c r="G97" s="15"/>
      <c r="H97" s="15"/>
      <c r="I97" s="15"/>
      <c r="J97" s="15"/>
      <c r="K97" s="49"/>
      <c r="L97" s="49"/>
      <c r="M97" s="15"/>
      <c r="N97" s="15"/>
      <c r="O97" s="15"/>
      <c r="P97" s="15"/>
      <c r="Q97" s="15"/>
      <c r="R97" s="15"/>
      <c r="S97" s="15"/>
      <c r="T97" s="15"/>
      <c r="U97" s="15"/>
      <c r="V97" s="15"/>
      <c r="W97" s="15"/>
      <c r="X97" s="15"/>
      <c r="Y97" s="15"/>
      <c r="Z97" s="15"/>
      <c r="AA97" s="49"/>
      <c r="AB97" s="49"/>
      <c r="AC97" s="49"/>
      <c r="AD97" s="49"/>
      <c r="AE97" s="15"/>
    </row>
    <row r="98" spans="1:31" ht="16.5">
      <c r="A98" s="15"/>
      <c r="B98" s="15"/>
      <c r="C98" s="15"/>
      <c r="D98" s="15"/>
      <c r="E98" s="15"/>
      <c r="F98" s="15"/>
      <c r="G98" s="15"/>
      <c r="H98" s="15"/>
      <c r="I98" s="15"/>
      <c r="J98" s="15"/>
      <c r="K98" s="49"/>
      <c r="L98" s="49"/>
      <c r="M98" s="15"/>
      <c r="N98" s="15"/>
      <c r="O98" s="15"/>
      <c r="P98" s="15"/>
      <c r="Q98" s="15"/>
      <c r="R98" s="15"/>
      <c r="S98" s="15"/>
      <c r="T98" s="15"/>
      <c r="U98" s="15"/>
      <c r="V98" s="15"/>
      <c r="W98" s="15"/>
      <c r="X98" s="15"/>
      <c r="Y98" s="15"/>
      <c r="Z98" s="15"/>
      <c r="AA98" s="49"/>
      <c r="AB98" s="49"/>
      <c r="AC98" s="49"/>
      <c r="AD98" s="49"/>
      <c r="AE98" s="15"/>
    </row>
    <row r="99" spans="1:31" ht="16.5">
      <c r="A99" s="15"/>
      <c r="B99" s="15"/>
      <c r="C99" s="15"/>
      <c r="D99" s="15"/>
      <c r="E99" s="15"/>
      <c r="F99" s="15"/>
      <c r="G99" s="15"/>
      <c r="H99" s="15"/>
      <c r="I99" s="15"/>
      <c r="J99" s="15"/>
      <c r="K99" s="49"/>
      <c r="L99" s="49"/>
      <c r="M99" s="15"/>
      <c r="N99" s="15"/>
      <c r="O99" s="15"/>
      <c r="P99" s="15"/>
      <c r="Q99" s="15"/>
      <c r="R99" s="15"/>
      <c r="S99" s="15"/>
      <c r="T99" s="15"/>
      <c r="U99" s="15"/>
      <c r="V99" s="15"/>
      <c r="W99" s="15"/>
      <c r="X99" s="15"/>
      <c r="Y99" s="15"/>
      <c r="Z99" s="15"/>
      <c r="AA99" s="49"/>
      <c r="AB99" s="49"/>
      <c r="AC99" s="49"/>
      <c r="AD99" s="49"/>
      <c r="AE99" s="15"/>
    </row>
    <row r="100" spans="1:31" ht="16.5">
      <c r="A100" s="15"/>
      <c r="B100" s="15"/>
      <c r="C100" s="15"/>
      <c r="D100" s="15"/>
      <c r="E100" s="15"/>
      <c r="F100" s="15"/>
      <c r="G100" s="15"/>
      <c r="H100" s="15"/>
      <c r="I100" s="15"/>
      <c r="J100" s="15"/>
      <c r="K100" s="49"/>
      <c r="L100" s="49"/>
      <c r="M100" s="15"/>
      <c r="N100" s="15"/>
      <c r="O100" s="15"/>
      <c r="P100" s="15"/>
      <c r="Q100" s="15"/>
      <c r="R100" s="15"/>
      <c r="S100" s="15"/>
      <c r="T100" s="15"/>
      <c r="U100" s="15"/>
      <c r="V100" s="15"/>
      <c r="W100" s="15"/>
      <c r="X100" s="15"/>
      <c r="Y100" s="15"/>
      <c r="Z100" s="15"/>
      <c r="AA100" s="49"/>
      <c r="AB100" s="49"/>
      <c r="AC100" s="49"/>
      <c r="AD100" s="49"/>
      <c r="AE100" s="15"/>
    </row>
    <row r="101" spans="1:31" ht="16.5">
      <c r="A101" s="15"/>
      <c r="B101" s="15"/>
      <c r="C101" s="15"/>
      <c r="D101" s="15"/>
      <c r="E101" s="15"/>
      <c r="F101" s="15"/>
      <c r="G101" s="15"/>
      <c r="H101" s="15"/>
      <c r="I101" s="15"/>
      <c r="J101" s="15"/>
      <c r="K101" s="49"/>
      <c r="L101" s="49"/>
      <c r="M101" s="15"/>
      <c r="N101" s="15"/>
      <c r="O101" s="15"/>
      <c r="P101" s="15"/>
      <c r="Q101" s="15"/>
      <c r="R101" s="15"/>
      <c r="S101" s="15"/>
      <c r="T101" s="15"/>
      <c r="U101" s="15"/>
      <c r="V101" s="15"/>
      <c r="W101" s="15"/>
      <c r="X101" s="15"/>
      <c r="Y101" s="15"/>
      <c r="Z101" s="15"/>
      <c r="AA101" s="49"/>
      <c r="AB101" s="49"/>
      <c r="AC101" s="49"/>
      <c r="AD101" s="49"/>
      <c r="AE101" s="15"/>
    </row>
    <row r="102" spans="1:31" ht="16.5">
      <c r="A102" s="15"/>
      <c r="B102" s="15"/>
      <c r="C102" s="15"/>
      <c r="D102" s="15"/>
      <c r="E102" s="15"/>
      <c r="F102" s="15"/>
      <c r="G102" s="15"/>
      <c r="H102" s="15"/>
      <c r="I102" s="15"/>
      <c r="J102" s="15"/>
      <c r="K102" s="49"/>
      <c r="L102" s="49"/>
      <c r="M102" s="15"/>
      <c r="N102" s="15"/>
      <c r="O102" s="15"/>
      <c r="P102" s="15"/>
      <c r="Q102" s="15"/>
      <c r="R102" s="15"/>
      <c r="S102" s="15"/>
      <c r="T102" s="15"/>
      <c r="U102" s="15"/>
      <c r="V102" s="15"/>
      <c r="W102" s="15"/>
      <c r="X102" s="15"/>
      <c r="Y102" s="15"/>
      <c r="Z102" s="15"/>
      <c r="AA102" s="49"/>
      <c r="AB102" s="49"/>
      <c r="AC102" s="49"/>
      <c r="AD102" s="49"/>
      <c r="AE102" s="15"/>
    </row>
    <row r="103" spans="1:31" ht="16.5">
      <c r="A103" s="15"/>
      <c r="B103" s="15"/>
      <c r="C103" s="15"/>
      <c r="D103" s="15"/>
      <c r="E103" s="15"/>
      <c r="F103" s="15"/>
      <c r="G103" s="15"/>
      <c r="H103" s="15"/>
      <c r="I103" s="15"/>
      <c r="J103" s="15"/>
      <c r="K103" s="49"/>
      <c r="L103" s="49"/>
      <c r="M103" s="15"/>
      <c r="N103" s="15"/>
      <c r="O103" s="15"/>
      <c r="P103" s="15"/>
      <c r="Q103" s="15"/>
      <c r="R103" s="15"/>
      <c r="S103" s="15"/>
      <c r="T103" s="15"/>
      <c r="U103" s="15"/>
      <c r="V103" s="15"/>
      <c r="W103" s="15"/>
      <c r="X103" s="15"/>
      <c r="Y103" s="15"/>
      <c r="Z103" s="15"/>
      <c r="AA103" s="49"/>
      <c r="AB103" s="49"/>
      <c r="AC103" s="49"/>
      <c r="AD103" s="49"/>
      <c r="AE103" s="15"/>
    </row>
    <row r="104" spans="1:31" ht="16.5">
      <c r="A104" s="15"/>
      <c r="B104" s="15"/>
      <c r="C104" s="15"/>
      <c r="D104" s="15"/>
      <c r="E104" s="15"/>
      <c r="F104" s="15"/>
      <c r="G104" s="15"/>
      <c r="H104" s="15"/>
      <c r="I104" s="15"/>
      <c r="J104" s="15"/>
      <c r="K104" s="49"/>
      <c r="L104" s="49"/>
      <c r="M104" s="15"/>
      <c r="N104" s="15"/>
      <c r="O104" s="15"/>
      <c r="P104" s="15"/>
      <c r="Q104" s="15"/>
      <c r="R104" s="15"/>
      <c r="S104" s="15"/>
      <c r="T104" s="15"/>
      <c r="U104" s="15"/>
      <c r="V104" s="15"/>
      <c r="W104" s="15"/>
      <c r="X104" s="15"/>
      <c r="Y104" s="15"/>
      <c r="Z104" s="15"/>
      <c r="AA104" s="49"/>
      <c r="AB104" s="49"/>
      <c r="AC104" s="49"/>
      <c r="AD104" s="49"/>
      <c r="AE104" s="15"/>
    </row>
    <row r="105" spans="1:31" ht="16.5">
      <c r="A105" s="15"/>
      <c r="B105" s="15"/>
      <c r="C105" s="15"/>
      <c r="D105" s="15"/>
      <c r="E105" s="15"/>
      <c r="F105" s="15"/>
      <c r="G105" s="15"/>
      <c r="H105" s="15"/>
      <c r="I105" s="15"/>
      <c r="J105" s="15"/>
      <c r="K105" s="49"/>
      <c r="L105" s="49"/>
      <c r="M105" s="15"/>
      <c r="N105" s="15"/>
      <c r="O105" s="15"/>
      <c r="P105" s="15"/>
      <c r="Q105" s="15"/>
      <c r="R105" s="15"/>
      <c r="S105" s="15"/>
      <c r="T105" s="15"/>
      <c r="U105" s="15"/>
      <c r="V105" s="15"/>
      <c r="W105" s="15"/>
      <c r="X105" s="15"/>
      <c r="Y105" s="15"/>
      <c r="Z105" s="15"/>
      <c r="AA105" s="49"/>
      <c r="AB105" s="49"/>
      <c r="AC105" s="49"/>
      <c r="AD105" s="49"/>
      <c r="AE105" s="15"/>
    </row>
    <row r="106" spans="1:31" ht="16.5">
      <c r="A106" s="15"/>
      <c r="B106" s="15"/>
      <c r="C106" s="15"/>
      <c r="D106" s="15"/>
      <c r="E106" s="15"/>
      <c r="F106" s="15"/>
      <c r="G106" s="15"/>
      <c r="H106" s="15"/>
      <c r="I106" s="15"/>
      <c r="J106" s="15"/>
      <c r="K106" s="49"/>
      <c r="L106" s="49"/>
      <c r="M106" s="15"/>
      <c r="N106" s="15"/>
      <c r="O106" s="15"/>
      <c r="P106" s="15"/>
      <c r="Q106" s="15"/>
      <c r="R106" s="15"/>
      <c r="S106" s="15"/>
      <c r="T106" s="15"/>
      <c r="U106" s="15"/>
      <c r="V106" s="15"/>
      <c r="W106" s="15"/>
      <c r="X106" s="15"/>
      <c r="Y106" s="15"/>
      <c r="Z106" s="15"/>
      <c r="AA106" s="49"/>
      <c r="AB106" s="49"/>
      <c r="AC106" s="49"/>
      <c r="AD106" s="49"/>
      <c r="AE106" s="15"/>
    </row>
    <row r="107" spans="1:31" ht="16.5">
      <c r="A107" s="15"/>
      <c r="B107" s="15"/>
      <c r="C107" s="15"/>
      <c r="D107" s="15"/>
      <c r="E107" s="15"/>
      <c r="F107" s="15"/>
      <c r="G107" s="15"/>
      <c r="H107" s="15"/>
      <c r="I107" s="15"/>
      <c r="J107" s="15"/>
      <c r="K107" s="49"/>
      <c r="L107" s="49"/>
      <c r="M107" s="15"/>
      <c r="N107" s="15"/>
      <c r="O107" s="15"/>
      <c r="P107" s="15"/>
      <c r="Q107" s="15"/>
      <c r="R107" s="15"/>
      <c r="S107" s="15"/>
      <c r="T107" s="15"/>
      <c r="U107" s="15"/>
      <c r="V107" s="15"/>
      <c r="W107" s="15"/>
      <c r="X107" s="15"/>
      <c r="Y107" s="15"/>
      <c r="Z107" s="15"/>
      <c r="AA107" s="49"/>
      <c r="AB107" s="49"/>
      <c r="AC107" s="49"/>
      <c r="AD107" s="49"/>
      <c r="AE107" s="15"/>
    </row>
    <row r="108" spans="1:31" ht="16.5">
      <c r="A108" s="15"/>
      <c r="B108" s="15"/>
      <c r="C108" s="15"/>
      <c r="D108" s="15"/>
      <c r="E108" s="15"/>
      <c r="F108" s="15"/>
      <c r="G108" s="15"/>
      <c r="H108" s="15"/>
      <c r="I108" s="15"/>
      <c r="J108" s="15"/>
      <c r="K108" s="49"/>
      <c r="L108" s="49"/>
      <c r="M108" s="15"/>
      <c r="N108" s="15"/>
      <c r="O108" s="15"/>
      <c r="P108" s="15"/>
      <c r="Q108" s="15"/>
      <c r="R108" s="15"/>
      <c r="S108" s="15"/>
      <c r="T108" s="15"/>
      <c r="U108" s="15"/>
      <c r="V108" s="15"/>
      <c r="W108" s="15"/>
      <c r="X108" s="15"/>
      <c r="Y108" s="15"/>
      <c r="Z108" s="15"/>
      <c r="AA108" s="49"/>
      <c r="AB108" s="49"/>
      <c r="AC108" s="49"/>
      <c r="AD108" s="49"/>
      <c r="AE108" s="15"/>
    </row>
  </sheetData>
  <mergeCells count="42">
    <mergeCell ref="Q18:Q22"/>
    <mergeCell ref="R18:R22"/>
    <mergeCell ref="S18:S22"/>
    <mergeCell ref="T18:T22"/>
    <mergeCell ref="L18:L22"/>
    <mergeCell ref="N18:N22"/>
    <mergeCell ref="O18:O22"/>
    <mergeCell ref="P18:P22"/>
    <mergeCell ref="W16:W22"/>
    <mergeCell ref="Y16:Y22"/>
    <mergeCell ref="Z16:AB17"/>
    <mergeCell ref="AC16:AC22"/>
    <mergeCell ref="Z18:Z22"/>
    <mergeCell ref="AA18:AA22"/>
    <mergeCell ref="AB18:AB22"/>
    <mergeCell ref="X14:X22"/>
    <mergeCell ref="Y14:AD15"/>
    <mergeCell ref="AD16:AD22"/>
    <mergeCell ref="V16:V22"/>
    <mergeCell ref="F16:F22"/>
    <mergeCell ref="G16:I17"/>
    <mergeCell ref="J16:L17"/>
    <mergeCell ref="M16:M22"/>
    <mergeCell ref="G18:G22"/>
    <mergeCell ref="H18:H22"/>
    <mergeCell ref="I18:I22"/>
    <mergeCell ref="J18:J22"/>
    <mergeCell ref="K18:K22"/>
    <mergeCell ref="E10:AE11"/>
    <mergeCell ref="E12:E22"/>
    <mergeCell ref="F12:AD13"/>
    <mergeCell ref="AE12:AE22"/>
    <mergeCell ref="F14:L15"/>
    <mergeCell ref="M14:T15"/>
    <mergeCell ref="U14:W15"/>
    <mergeCell ref="N16:P17"/>
    <mergeCell ref="Q16:T17"/>
    <mergeCell ref="U16:U22"/>
    <mergeCell ref="A10:A22"/>
    <mergeCell ref="B10:B22"/>
    <mergeCell ref="C10:C22"/>
    <mergeCell ref="D10:D22"/>
  </mergeCells>
  <hyperlinks>
    <hyperlink ref="A83" r:id="rId1" display="http://www.census.gov/acs/www/"/>
    <hyperlink ref="A6" r:id="rId2" display="http://www.census.gov/acs/www/SBasics/index.htm"/>
    <hyperlink ref="A8" r:id="rId3" display="http://www.census.gov/acs/www/AdvMeth/index.htm"/>
  </hyperlink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Family Income -- Distribution by Income Level and State</dc:title>
  <dc:subject/>
  <dc:creator>US Census Bureau</dc:creator>
  <cp:keywords/>
  <dc:description/>
  <cp:lastModifiedBy>mulli320</cp:lastModifiedBy>
  <cp:lastPrinted>2007-07-18T19:35:17Z</cp:lastPrinted>
  <dcterms:created xsi:type="dcterms:W3CDTF">2004-06-21T15:41:37Z</dcterms:created>
  <dcterms:modified xsi:type="dcterms:W3CDTF">2007-11-21T16:14:56Z</dcterms:modified>
  <cp:category/>
  <cp:version/>
  <cp:contentType/>
  <cp:contentStatus/>
</cp:coreProperties>
</file>