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'Data'!$A$1:$K$87</definedName>
    <definedName name="TERMS">'Data'!$A$93:$A$383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<sst xmlns="http://schemas.openxmlformats.org/spreadsheetml/2006/main" count="213" uniqueCount="127">
  <si>
    <t xml:space="preserve">[Based on data from the Fatality Analysis Reporting System (FARS). </t>
  </si>
  <si>
    <t>FARS gathers data on accidents that result in loss of human life.</t>
  </si>
  <si>
    <t>FARS is operated and maintained by National Highway Traffic Safety</t>
  </si>
  <si>
    <t>Administration's (NHTSA) National Center for Statistics and Analysis</t>
  </si>
  <si>
    <t>(NCSA). FARS data are gathered on motor vehicle accidents that occurred</t>
  </si>
  <si>
    <t>on a roadway customarily open to the public, resulting in the death of</t>
  </si>
  <si>
    <t>a person within 30 days of the accident; collection of these data</t>
  </si>
  <si>
    <t>depend on the use of police, hospital,</t>
  </si>
  <si>
    <t>medical examiner/coroner, and Emergency Medical Services reports,</t>
  </si>
  <si>
    <t xml:space="preserve">State vehicle registration, driver licensing, and highway department </t>
  </si>
  <si>
    <t>files, and vital statistics documents and death certificates.</t>
  </si>
  <si>
    <t>See source for further detail]</t>
  </si>
  <si>
    <t>Item</t>
  </si>
  <si>
    <t>$del sum crashes</t>
  </si>
  <si>
    <t>$del sum fatalities</t>
  </si>
  <si>
    <t>$del sum occs</t>
  </si>
  <si>
    <t>$del sum nonmotor</t>
  </si>
  <si>
    <t>$del sum vehicle</t>
  </si>
  <si>
    <t>$del sum cars</t>
  </si>
  <si>
    <t>$del sum light trucks</t>
  </si>
  <si>
    <t>$del sum persons involved</t>
  </si>
  <si>
    <t>$del sum BAC</t>
  </si>
  <si>
    <t>Fatal crashes, total</t>
  </si>
  <si>
    <t xml:space="preserve">  One vehicle involved</t>
  </si>
  <si>
    <t xml:space="preserve">  Two or more vehicles involved</t>
  </si>
  <si>
    <t>Persons killed in fatal crashes</t>
  </si>
  <si>
    <t xml:space="preserve">  Occupants</t>
  </si>
  <si>
    <t xml:space="preserve">    Drivers</t>
  </si>
  <si>
    <t xml:space="preserve">    Passengers</t>
  </si>
  <si>
    <t xml:space="preserve">    Other</t>
  </si>
  <si>
    <t xml:space="preserve">    Pedestrians</t>
  </si>
  <si>
    <t xml:space="preserve">    Pedalcyclists</t>
  </si>
  <si>
    <t>Occupants killed by vehicle type:</t>
  </si>
  <si>
    <t xml:space="preserve">  Passenger cars</t>
  </si>
  <si>
    <t xml:space="preserve">    Mini-compact (95 inches)</t>
  </si>
  <si>
    <t xml:space="preserve">    Subcompact (95 to 99 inches)</t>
  </si>
  <si>
    <t xml:space="preserve">    Compact (100 to 104 inches)</t>
  </si>
  <si>
    <t xml:space="preserve">    Intermediate (105 to 109) inches</t>
  </si>
  <si>
    <t xml:space="preserve">    Largest (115 inches and over)</t>
  </si>
  <si>
    <t xml:space="preserve">    Unknown</t>
  </si>
  <si>
    <t xml:space="preserve">  Motorcycles</t>
  </si>
  <si>
    <t xml:space="preserve">  Other motorized cycles</t>
  </si>
  <si>
    <t xml:space="preserve">    Pickup</t>
  </si>
  <si>
    <t xml:space="preserve">    Utility</t>
  </si>
  <si>
    <t xml:space="preserve">    Van</t>
  </si>
  <si>
    <t xml:space="preserve">  Buses</t>
  </si>
  <si>
    <t xml:space="preserve">  Other vehicles</t>
  </si>
  <si>
    <t xml:space="preserve">  Unknown</t>
  </si>
  <si>
    <t>Persons involved in fatal crashes</t>
  </si>
  <si>
    <t xml:space="preserve">  Nonoccupants</t>
  </si>
  <si>
    <t>Licensed drivers (1,000)</t>
  </si>
  <si>
    <t>Registered vehicles (1,000)</t>
  </si>
  <si>
    <t>Percent distribution of fatal accidents by</t>
  </si>
  <si>
    <t xml:space="preserve"> the highest blood alcohol concentration</t>
  </si>
  <si>
    <t xml:space="preserve"> (BAC) in accident:</t>
  </si>
  <si>
    <t xml:space="preserve">  0.00 percent</t>
  </si>
  <si>
    <t>(NA)</t>
  </si>
  <si>
    <t xml:space="preserve">  0.01 to 0.07 percent</t>
  </si>
  <si>
    <t xml:space="preserve">  0.08 percent and over</t>
  </si>
  <si>
    <t xml:space="preserve">  Under 5 years old</t>
  </si>
  <si>
    <t xml:space="preserve">  5 years to 15 years old</t>
  </si>
  <si>
    <t xml:space="preserve">  16 years to 24 years old</t>
  </si>
  <si>
    <t xml:space="preserve">  25 years to 44 years old</t>
  </si>
  <si>
    <t xml:space="preserve">  45 years to 64 years old</t>
  </si>
  <si>
    <t xml:space="preserve">  65 years to 79 years old</t>
  </si>
  <si>
    <t xml:space="preserve">  80 years old and over</t>
  </si>
  <si>
    <t>Fatalities per 100,000 licensed drivers</t>
  </si>
  <si>
    <t>Licensed driver per person</t>
  </si>
  <si>
    <t>Fatalities per 100,000 registered vehicles</t>
  </si>
  <si>
    <t>Involved vehicles per fatal crash</t>
  </si>
  <si>
    <t>Fatalities per fatal crash</t>
  </si>
  <si>
    <t>NA Not available.</t>
  </si>
  <si>
    <t>Source: U.S. National Highway Traffic Safety Administration,</t>
  </si>
  <si>
    <t>Fatality Analysis Reporting System, annual.</t>
  </si>
  <si>
    <t>See Internet site &lt;http://www.nhtsa.dot.gov/people/Crash/Index.html&gt;</t>
  </si>
  <si>
    <t xml:space="preserve">    Other/unknown</t>
  </si>
  <si>
    <t>SYMBOLS</t>
  </si>
  <si>
    <t>FOOTNOTES</t>
  </si>
  <si>
    <t xml:space="preserve">The FHWA data include all vehicles which have been registered at any time throughout the </t>
  </si>
  <si>
    <t>the calendar year. Data include vehicles which were retired during the year and vehicles</t>
  </si>
  <si>
    <t>were registered in more than one State. In some States, it is also possible that contrary</t>
  </si>
  <si>
    <t>to the FHWA reporting instructions, vehicles which have been registered twice in the same</t>
  </si>
  <si>
    <t>State may be reported as two vehicles. The NHTSA data includes only those vehicles which</t>
  </si>
  <si>
    <t xml:space="preserve">which are registered by July 1 of the given year. Therefore, they do not include vehicles </t>
  </si>
  <si>
    <t xml:space="preserve">reqistered in last half of the calendar year or vehicles that may be registered for part of </t>
  </si>
  <si>
    <t>the year such as those for farm use.</t>
  </si>
  <si>
    <t xml:space="preserve">    Full-size (110 to 114) inches</t>
  </si>
  <si>
    <t>Fatalities per 100,000 resident</t>
  </si>
  <si>
    <t xml:space="preserve"> population</t>
  </si>
  <si>
    <t xml:space="preserve"> population:</t>
  </si>
  <si>
    <t xml:space="preserve">    Medium trucks</t>
  </si>
  <si>
    <t xml:space="preserve">    Heavy trucks</t>
  </si>
  <si>
    <t xml:space="preserve">  Large trucks \2</t>
  </si>
  <si>
    <t>Fatalities per 100 million VMT \3</t>
  </si>
  <si>
    <t>VMT \3 per registered vehicle</t>
  </si>
  <si>
    <t>Fatal crashes per 100 million VMT \3</t>
  </si>
  <si>
    <t>including pick-ups, vans, truck-based station wagons, and utility vehicles.</t>
  </si>
  <si>
    <t>\2 Trucks with a gross vehicle weight rating of over 10,000 pounds.</t>
  </si>
  <si>
    <t>\3 VMT = vehicle miles of travel.</t>
  </si>
  <si>
    <t>\1 Trucks with a gross vehicle weight rating of 10,000 pounds or less,</t>
  </si>
  <si>
    <t xml:space="preserve">  Light Trucks \1</t>
  </si>
  <si>
    <t xml:space="preserve">    Drivers </t>
  </si>
  <si>
    <t>Percent distribution of fatal accidents by the highest blood alcohol concentration (BAC) in accident:</t>
  </si>
  <si>
    <t>Fatalities per 100,000 resident population</t>
  </si>
  <si>
    <t>including pickups, vans, truck-based station wagons, and utility vehicles.</t>
  </si>
  <si>
    <t xml:space="preserve">  5 to 15 years old</t>
  </si>
  <si>
    <t xml:space="preserve">  16 to 24 years old</t>
  </si>
  <si>
    <t xml:space="preserve">  25 to 44 years old</t>
  </si>
  <si>
    <t xml:space="preserve">  45 to 64 years old</t>
  </si>
  <si>
    <t xml:space="preserve">  65 to 79 years old</t>
  </si>
  <si>
    <t>Vehicle miles traveled (VMT) (billion)</t>
  </si>
  <si>
    <t xml:space="preserve">  Light trucks \2</t>
  </si>
  <si>
    <t>\2 Trucks with a gross vehicle weight rating of 10,000 pounds or less,</t>
  </si>
  <si>
    <t>\4 VMT = vehicle miles of travel.</t>
  </si>
  <si>
    <t>Persons killed in fatal crashes \1</t>
  </si>
  <si>
    <t xml:space="preserve">  Large trucks \3 </t>
  </si>
  <si>
    <t>Fatalities per 100 million VMT \4</t>
  </si>
  <si>
    <t>Fatal crashes per 100 million VMT \4</t>
  </si>
  <si>
    <t>\1 Deaths within 30 days of the accident.</t>
  </si>
  <si>
    <t>\3 Trucks with a gross vehicle weight rating of over 10,000 pounds.</t>
  </si>
  <si>
    <t>Fatal Motor Vehicle Accidents--National Summary: 1980 to 2005</t>
  </si>
  <si>
    <r>
      <t>Table 1073.</t>
    </r>
    <r>
      <rPr>
        <b/>
        <sz val="12"/>
        <rFont val="Courier New"/>
        <family val="3"/>
      </rPr>
      <t xml:space="preserve"> Fatal Motor Vehicle Accidents--National Summary: 1990 to 2005</t>
    </r>
  </si>
  <si>
    <t>[Back to Data]</t>
  </si>
  <si>
    <t>HEADNOTE</t>
  </si>
  <si>
    <t>For more information</t>
  </si>
  <si>
    <t>[See Notes]</t>
  </si>
  <si>
    <t>http://www.nhtsa.dot.gov/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</si>
</sst>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0" xfId="0" applyNumberFormat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3" fontId="0" fillId="0" borderId="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NumberFormat="1" applyFont="1" applyBorder="1" applyAlignment="1">
      <alignment horizontal="fill"/>
    </xf>
    <xf numFmtId="172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htsa.dot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9921875" defaultRowHeight="15.75"/>
  <cols>
    <col min="1" max="1" width="47" style="0" customWidth="1"/>
    <col min="2" max="7" width="10.69921875" style="0" customWidth="1"/>
    <col min="8" max="8" width="11.69921875" style="0" customWidth="1"/>
    <col min="9" max="9" width="11.796875" style="0" customWidth="1"/>
  </cols>
  <sheetData>
    <row r="1" ht="16.5">
      <c r="A1" s="44" t="s">
        <v>121</v>
      </c>
    </row>
    <row r="3" ht="15.75">
      <c r="A3" s="52" t="s">
        <v>125</v>
      </c>
    </row>
    <row r="4" ht="15.75">
      <c r="A4" s="1"/>
    </row>
    <row r="5" spans="1:9" ht="15.75">
      <c r="A5" s="14"/>
      <c r="B5" s="16"/>
      <c r="C5" s="14"/>
      <c r="D5" s="14"/>
      <c r="E5" s="14"/>
      <c r="F5" s="14"/>
      <c r="G5" s="14"/>
      <c r="H5" s="14"/>
      <c r="I5" s="14"/>
    </row>
    <row r="6" spans="1:9" ht="16.5">
      <c r="A6" s="2" t="s">
        <v>12</v>
      </c>
      <c r="B6" s="27">
        <v>1990</v>
      </c>
      <c r="C6" s="28">
        <v>1995</v>
      </c>
      <c r="D6" s="28">
        <v>2000</v>
      </c>
      <c r="E6" s="28">
        <v>2001</v>
      </c>
      <c r="F6" s="28">
        <v>2002</v>
      </c>
      <c r="G6" s="13">
        <v>2003</v>
      </c>
      <c r="H6" s="13">
        <v>2004</v>
      </c>
      <c r="I6" s="13">
        <v>2005</v>
      </c>
    </row>
    <row r="7" spans="2:8" ht="15.75">
      <c r="B7" s="18"/>
      <c r="E7" s="4"/>
      <c r="H7" s="45"/>
    </row>
    <row r="8" spans="1:9" ht="15.75">
      <c r="A8" s="15"/>
      <c r="B8" s="19"/>
      <c r="C8" s="15"/>
      <c r="D8" s="15"/>
      <c r="E8" s="15"/>
      <c r="F8" s="15"/>
      <c r="G8" s="15"/>
      <c r="H8" s="15"/>
      <c r="I8" s="15"/>
    </row>
    <row r="9" spans="1:9" s="32" customFormat="1" ht="16.5">
      <c r="A9" s="13" t="s">
        <v>22</v>
      </c>
      <c r="B9" s="29">
        <v>39836</v>
      </c>
      <c r="C9" s="30">
        <v>37241</v>
      </c>
      <c r="D9" s="30">
        <v>37526</v>
      </c>
      <c r="E9" s="31">
        <v>37862</v>
      </c>
      <c r="F9" s="31">
        <v>38491</v>
      </c>
      <c r="G9" s="35">
        <v>38477</v>
      </c>
      <c r="H9" s="35">
        <v>38444</v>
      </c>
      <c r="I9" s="35">
        <v>39189</v>
      </c>
    </row>
    <row r="10" spans="1:9" ht="15.75">
      <c r="A10" s="1" t="s">
        <v>23</v>
      </c>
      <c r="B10" s="22">
        <v>23445</v>
      </c>
      <c r="C10" s="7">
        <v>21250</v>
      </c>
      <c r="D10" s="7">
        <v>21117</v>
      </c>
      <c r="E10" s="10">
        <v>21510</v>
      </c>
      <c r="F10" s="10">
        <v>22164</v>
      </c>
      <c r="G10" s="33">
        <v>21775</v>
      </c>
      <c r="H10" s="33">
        <v>21836</v>
      </c>
      <c r="I10" s="33">
        <v>22653</v>
      </c>
    </row>
    <row r="11" spans="1:9" ht="15.75">
      <c r="A11" s="1" t="s">
        <v>24</v>
      </c>
      <c r="B11" s="22">
        <v>16391</v>
      </c>
      <c r="C11" s="7">
        <v>15991</v>
      </c>
      <c r="D11" s="7">
        <v>16409</v>
      </c>
      <c r="E11" s="10">
        <v>16352</v>
      </c>
      <c r="F11" s="10">
        <v>16327</v>
      </c>
      <c r="G11" s="33">
        <v>16702</v>
      </c>
      <c r="H11" s="33">
        <v>16608</v>
      </c>
      <c r="I11" s="33">
        <v>16536</v>
      </c>
    </row>
    <row r="12" spans="2:9" ht="15.75">
      <c r="B12" s="22"/>
      <c r="C12" s="7"/>
      <c r="D12" s="7"/>
      <c r="G12" s="33"/>
      <c r="H12" s="33"/>
      <c r="I12" s="33"/>
    </row>
    <row r="13" spans="1:9" s="32" customFormat="1" ht="16.5">
      <c r="A13" s="13" t="s">
        <v>114</v>
      </c>
      <c r="B13" s="29">
        <v>44599</v>
      </c>
      <c r="C13" s="30">
        <v>41817</v>
      </c>
      <c r="D13" s="30">
        <v>41945</v>
      </c>
      <c r="E13" s="31">
        <v>42196</v>
      </c>
      <c r="F13" s="31">
        <v>43005</v>
      </c>
      <c r="G13" s="35">
        <v>42884</v>
      </c>
      <c r="H13" s="35">
        <v>42836</v>
      </c>
      <c r="I13" s="35">
        <v>43443</v>
      </c>
    </row>
    <row r="14" spans="1:9" ht="15.75">
      <c r="A14" s="1" t="s">
        <v>26</v>
      </c>
      <c r="B14" s="22">
        <v>37134</v>
      </c>
      <c r="C14" s="7">
        <v>35291</v>
      </c>
      <c r="D14" s="7">
        <v>36348</v>
      </c>
      <c r="E14" s="10">
        <v>36440</v>
      </c>
      <c r="F14" s="10">
        <v>37375</v>
      </c>
      <c r="G14" s="33">
        <v>37341</v>
      </c>
      <c r="H14" s="33">
        <v>37304</v>
      </c>
      <c r="I14" s="33">
        <v>37594</v>
      </c>
    </row>
    <row r="15" spans="1:9" ht="15.75">
      <c r="A15" s="1" t="s">
        <v>101</v>
      </c>
      <c r="B15" s="22">
        <v>25750</v>
      </c>
      <c r="C15" s="7">
        <v>24390</v>
      </c>
      <c r="D15" s="7">
        <v>25567</v>
      </c>
      <c r="E15" s="10">
        <v>25869</v>
      </c>
      <c r="F15" s="10">
        <v>26659</v>
      </c>
      <c r="G15" s="33">
        <v>26779</v>
      </c>
      <c r="H15" s="33">
        <v>26871</v>
      </c>
      <c r="I15" s="33">
        <v>27472</v>
      </c>
    </row>
    <row r="16" spans="1:9" ht="15.75">
      <c r="A16" s="1" t="s">
        <v>28</v>
      </c>
      <c r="B16" s="22">
        <v>11276</v>
      </c>
      <c r="C16" s="7">
        <v>10782</v>
      </c>
      <c r="D16" s="7">
        <v>10695</v>
      </c>
      <c r="E16" s="10">
        <v>10469</v>
      </c>
      <c r="F16" s="10">
        <v>10604</v>
      </c>
      <c r="G16" s="33">
        <v>10458</v>
      </c>
      <c r="H16" s="33">
        <v>10355</v>
      </c>
      <c r="I16" s="33">
        <v>10036</v>
      </c>
    </row>
    <row r="17" spans="1:9" ht="15.75">
      <c r="A17" s="1" t="s">
        <v>29</v>
      </c>
      <c r="B17" s="17">
        <v>108</v>
      </c>
      <c r="C17" s="9">
        <v>119</v>
      </c>
      <c r="D17" s="9">
        <v>86</v>
      </c>
      <c r="E17" s="11">
        <v>102</v>
      </c>
      <c r="F17" s="11">
        <v>112</v>
      </c>
      <c r="G17" s="33">
        <v>104</v>
      </c>
      <c r="H17" s="33">
        <v>78</v>
      </c>
      <c r="I17" s="33">
        <v>86</v>
      </c>
    </row>
    <row r="18" spans="1:9" ht="15.75">
      <c r="A18" s="1" t="s">
        <v>49</v>
      </c>
      <c r="B18" s="22">
        <v>7465</v>
      </c>
      <c r="C18" s="7">
        <v>6526</v>
      </c>
      <c r="D18" s="7">
        <v>5597</v>
      </c>
      <c r="E18" s="10">
        <v>5756</v>
      </c>
      <c r="F18" s="10">
        <v>5630</v>
      </c>
      <c r="G18" s="33">
        <v>5543</v>
      </c>
      <c r="H18" s="33">
        <v>5532</v>
      </c>
      <c r="I18" s="33">
        <v>5849</v>
      </c>
    </row>
    <row r="19" spans="1:9" ht="15.75">
      <c r="A19" s="1" t="s">
        <v>30</v>
      </c>
      <c r="B19" s="22">
        <v>6482</v>
      </c>
      <c r="C19" s="7">
        <v>5584</v>
      </c>
      <c r="D19" s="7">
        <v>4763</v>
      </c>
      <c r="E19" s="10">
        <v>4901</v>
      </c>
      <c r="F19" s="10">
        <v>4851</v>
      </c>
      <c r="G19" s="33">
        <v>4774</v>
      </c>
      <c r="H19" s="33">
        <v>4675</v>
      </c>
      <c r="I19" s="33">
        <v>4881</v>
      </c>
    </row>
    <row r="20" spans="1:9" ht="15.75">
      <c r="A20" s="1" t="s">
        <v>31</v>
      </c>
      <c r="B20" s="17">
        <v>859</v>
      </c>
      <c r="C20" s="9">
        <v>833</v>
      </c>
      <c r="D20" s="9">
        <v>693</v>
      </c>
      <c r="E20" s="11">
        <v>732</v>
      </c>
      <c r="F20" s="11">
        <v>665</v>
      </c>
      <c r="G20" s="33">
        <v>629</v>
      </c>
      <c r="H20" s="33">
        <v>727</v>
      </c>
      <c r="I20" s="33">
        <v>784</v>
      </c>
    </row>
    <row r="21" spans="1:9" ht="15.75">
      <c r="A21" s="1" t="s">
        <v>75</v>
      </c>
      <c r="B21" s="17">
        <v>124</v>
      </c>
      <c r="C21" s="9">
        <v>109</v>
      </c>
      <c r="D21" s="9">
        <v>141</v>
      </c>
      <c r="E21" s="11">
        <v>123</v>
      </c>
      <c r="F21" s="11">
        <v>114</v>
      </c>
      <c r="G21" s="33">
        <v>140</v>
      </c>
      <c r="H21" s="33">
        <v>130</v>
      </c>
      <c r="I21" s="33">
        <v>184</v>
      </c>
    </row>
    <row r="22" spans="2:7" ht="15.75">
      <c r="B22" s="18"/>
      <c r="G22" s="33"/>
    </row>
    <row r="23" spans="1:7" ht="15.75">
      <c r="A23" s="1" t="s">
        <v>32</v>
      </c>
      <c r="B23" s="18"/>
      <c r="G23" s="33"/>
    </row>
    <row r="24" spans="1:9" ht="15.75">
      <c r="A24" s="1" t="s">
        <v>33</v>
      </c>
      <c r="B24" s="22">
        <v>24092</v>
      </c>
      <c r="C24" s="7">
        <v>22423</v>
      </c>
      <c r="D24" s="7">
        <v>20699</v>
      </c>
      <c r="E24" s="10">
        <v>20320</v>
      </c>
      <c r="F24" s="10">
        <v>20569</v>
      </c>
      <c r="G24" s="33">
        <v>19725</v>
      </c>
      <c r="H24" s="33">
        <v>19192</v>
      </c>
      <c r="I24" s="33">
        <v>18440</v>
      </c>
    </row>
    <row r="25" spans="1:9" ht="15.75">
      <c r="A25" s="1" t="s">
        <v>34</v>
      </c>
      <c r="B25" s="22">
        <v>3556</v>
      </c>
      <c r="C25" s="7">
        <v>2207</v>
      </c>
      <c r="D25" s="7">
        <v>1113</v>
      </c>
      <c r="E25" s="11">
        <v>887</v>
      </c>
      <c r="F25" s="11">
        <v>813</v>
      </c>
      <c r="G25" s="33">
        <v>636</v>
      </c>
      <c r="H25" s="33">
        <v>599</v>
      </c>
      <c r="I25" s="33">
        <v>452</v>
      </c>
    </row>
    <row r="26" spans="1:9" ht="15.75">
      <c r="A26" s="1" t="s">
        <v>35</v>
      </c>
      <c r="B26" s="22">
        <v>4753</v>
      </c>
      <c r="C26" s="7">
        <v>4584</v>
      </c>
      <c r="D26" s="7">
        <v>3660</v>
      </c>
      <c r="E26" s="10">
        <v>3571</v>
      </c>
      <c r="F26" s="10">
        <v>3435</v>
      </c>
      <c r="G26" s="33">
        <v>3081</v>
      </c>
      <c r="H26" s="33">
        <v>2718</v>
      </c>
      <c r="I26" s="33">
        <v>2527</v>
      </c>
    </row>
    <row r="27" spans="1:9" ht="15.75">
      <c r="A27" s="1" t="s">
        <v>36</v>
      </c>
      <c r="B27" s="22">
        <v>5310</v>
      </c>
      <c r="C27" s="7">
        <v>6899</v>
      </c>
      <c r="D27" s="7">
        <v>7022</v>
      </c>
      <c r="E27" s="10">
        <v>6731</v>
      </c>
      <c r="F27" s="10">
        <v>7061</v>
      </c>
      <c r="G27" s="33">
        <v>6769</v>
      </c>
      <c r="H27" s="33">
        <v>6650</v>
      </c>
      <c r="I27" s="33">
        <v>6245</v>
      </c>
    </row>
    <row r="28" spans="1:9" ht="15.75">
      <c r="A28" s="1" t="s">
        <v>37</v>
      </c>
      <c r="B28" s="22">
        <v>4849</v>
      </c>
      <c r="C28" s="7">
        <v>4666</v>
      </c>
      <c r="D28" s="7">
        <v>5204</v>
      </c>
      <c r="E28" s="10">
        <v>5402</v>
      </c>
      <c r="F28" s="10">
        <v>5514</v>
      </c>
      <c r="G28" s="33">
        <v>5583</v>
      </c>
      <c r="H28" s="33">
        <v>5667</v>
      </c>
      <c r="I28" s="33">
        <v>5548</v>
      </c>
    </row>
    <row r="29" spans="1:9" ht="15.75">
      <c r="A29" s="1" t="s">
        <v>86</v>
      </c>
      <c r="B29" s="22">
        <v>2386</v>
      </c>
      <c r="C29" s="7">
        <v>2116</v>
      </c>
      <c r="D29" s="7">
        <v>2287</v>
      </c>
      <c r="E29" s="10">
        <v>2344</v>
      </c>
      <c r="F29" s="10">
        <v>2434</v>
      </c>
      <c r="G29" s="33">
        <v>2451</v>
      </c>
      <c r="H29" s="33">
        <v>2354</v>
      </c>
      <c r="I29" s="33">
        <v>2483</v>
      </c>
    </row>
    <row r="30" spans="1:9" ht="15.75">
      <c r="A30" s="1" t="s">
        <v>38</v>
      </c>
      <c r="B30" s="22">
        <v>2249</v>
      </c>
      <c r="C30" s="7">
        <v>1297</v>
      </c>
      <c r="D30" s="9">
        <v>897</v>
      </c>
      <c r="E30" s="11">
        <v>864</v>
      </c>
      <c r="F30" s="11">
        <v>828</v>
      </c>
      <c r="G30" s="33">
        <v>782</v>
      </c>
      <c r="H30" s="33">
        <v>807</v>
      </c>
      <c r="I30" s="33">
        <v>793</v>
      </c>
    </row>
    <row r="31" spans="1:9" ht="15.75">
      <c r="A31" s="1" t="s">
        <v>39</v>
      </c>
      <c r="B31" s="17">
        <v>989</v>
      </c>
      <c r="C31" s="9">
        <v>654</v>
      </c>
      <c r="D31" s="9">
        <v>516</v>
      </c>
      <c r="E31" s="11">
        <v>521</v>
      </c>
      <c r="F31" s="11">
        <v>484</v>
      </c>
      <c r="G31" s="33">
        <v>423</v>
      </c>
      <c r="H31" s="33">
        <v>397</v>
      </c>
      <c r="I31" s="33">
        <v>392</v>
      </c>
    </row>
    <row r="32" spans="1:9" ht="15.75">
      <c r="A32" s="1" t="s">
        <v>40</v>
      </c>
      <c r="B32" s="22">
        <v>3129</v>
      </c>
      <c r="C32" s="7">
        <v>2114</v>
      </c>
      <c r="D32" s="7">
        <v>2783</v>
      </c>
      <c r="E32" s="10">
        <v>3077</v>
      </c>
      <c r="F32" s="10">
        <v>3150</v>
      </c>
      <c r="G32" s="33">
        <v>3583</v>
      </c>
      <c r="H32" s="33">
        <v>3827</v>
      </c>
      <c r="I32" s="33">
        <v>4398</v>
      </c>
    </row>
    <row r="33" spans="1:9" ht="15.75">
      <c r="A33" s="1" t="s">
        <v>41</v>
      </c>
      <c r="B33" s="17">
        <v>115</v>
      </c>
      <c r="C33" s="9">
        <v>113</v>
      </c>
      <c r="D33" s="9">
        <v>114</v>
      </c>
      <c r="E33" s="11">
        <v>120</v>
      </c>
      <c r="F33" s="11">
        <v>120</v>
      </c>
      <c r="G33" s="33">
        <v>131</v>
      </c>
      <c r="H33" s="33">
        <v>201</v>
      </c>
      <c r="I33" s="33">
        <v>155</v>
      </c>
    </row>
    <row r="34" spans="1:9" ht="15.75">
      <c r="A34" s="1" t="s">
        <v>111</v>
      </c>
      <c r="B34" s="22">
        <v>8601</v>
      </c>
      <c r="C34" s="7">
        <v>9568</v>
      </c>
      <c r="D34" s="7">
        <v>11526</v>
      </c>
      <c r="E34" s="10">
        <v>11723</v>
      </c>
      <c r="F34" s="10">
        <v>12274</v>
      </c>
      <c r="G34" s="33">
        <v>12546</v>
      </c>
      <c r="H34" s="33">
        <v>12674</v>
      </c>
      <c r="I34" s="33">
        <v>12975</v>
      </c>
    </row>
    <row r="35" spans="1:9" ht="15.75">
      <c r="A35" s="1" t="s">
        <v>42</v>
      </c>
      <c r="B35" s="22">
        <v>5979</v>
      </c>
      <c r="C35" s="7">
        <v>5938</v>
      </c>
      <c r="D35" s="7">
        <v>6003</v>
      </c>
      <c r="E35" s="10">
        <v>6139</v>
      </c>
      <c r="F35" s="10">
        <v>6100</v>
      </c>
      <c r="G35" s="33">
        <v>5957</v>
      </c>
      <c r="H35" s="33">
        <v>5838</v>
      </c>
      <c r="I35" s="33">
        <v>6038</v>
      </c>
    </row>
    <row r="36" spans="1:9" ht="15.75">
      <c r="A36" s="1" t="s">
        <v>43</v>
      </c>
      <c r="B36" s="22">
        <v>1214</v>
      </c>
      <c r="C36" s="7">
        <v>1935</v>
      </c>
      <c r="D36" s="7">
        <v>3358</v>
      </c>
      <c r="E36" s="10">
        <v>3530</v>
      </c>
      <c r="F36" s="10">
        <v>4031</v>
      </c>
      <c r="G36" s="33">
        <v>4483</v>
      </c>
      <c r="H36" s="33">
        <v>4760</v>
      </c>
      <c r="I36" s="33">
        <v>4807</v>
      </c>
    </row>
    <row r="37" spans="1:9" ht="15.75">
      <c r="A37" s="1" t="s">
        <v>44</v>
      </c>
      <c r="B37" s="22">
        <v>1154</v>
      </c>
      <c r="C37" s="7">
        <v>1639</v>
      </c>
      <c r="D37" s="7">
        <v>2129</v>
      </c>
      <c r="E37" s="10">
        <v>2019</v>
      </c>
      <c r="F37" s="10">
        <v>2109</v>
      </c>
      <c r="G37" s="33">
        <v>2080</v>
      </c>
      <c r="H37" s="33">
        <v>2046</v>
      </c>
      <c r="I37" s="33">
        <v>2105</v>
      </c>
    </row>
    <row r="38" spans="1:9" ht="15.75">
      <c r="A38" s="1" t="s">
        <v>29</v>
      </c>
      <c r="B38" s="17">
        <v>254</v>
      </c>
      <c r="C38" s="9">
        <v>56</v>
      </c>
      <c r="D38" s="9">
        <v>36</v>
      </c>
      <c r="E38" s="11">
        <v>35</v>
      </c>
      <c r="F38" s="11">
        <v>34</v>
      </c>
      <c r="G38" s="33">
        <v>26</v>
      </c>
      <c r="H38" s="33">
        <v>30</v>
      </c>
      <c r="I38" s="33">
        <v>25</v>
      </c>
    </row>
    <row r="39" spans="1:9" ht="15.75">
      <c r="A39" s="1" t="s">
        <v>115</v>
      </c>
      <c r="B39" s="17">
        <v>705</v>
      </c>
      <c r="C39" s="42">
        <v>648</v>
      </c>
      <c r="D39" s="42">
        <v>754</v>
      </c>
      <c r="E39" s="42">
        <v>702</v>
      </c>
      <c r="F39" s="42">
        <v>689</v>
      </c>
      <c r="G39" s="42">
        <v>726</v>
      </c>
      <c r="H39" s="33">
        <v>766</v>
      </c>
      <c r="I39" s="33">
        <v>803</v>
      </c>
    </row>
    <row r="40" spans="1:9" ht="15.75">
      <c r="A40" s="1" t="s">
        <v>90</v>
      </c>
      <c r="B40" s="17">
        <v>134</v>
      </c>
      <c r="C40" s="9">
        <v>96</v>
      </c>
      <c r="D40" s="9">
        <v>106</v>
      </c>
      <c r="E40" s="11">
        <v>82</v>
      </c>
      <c r="F40" s="11">
        <v>87</v>
      </c>
      <c r="G40" s="33">
        <v>82</v>
      </c>
      <c r="H40" s="33">
        <v>99</v>
      </c>
      <c r="I40" s="33">
        <v>117</v>
      </c>
    </row>
    <row r="41" spans="1:9" ht="15.75">
      <c r="A41" s="1" t="s">
        <v>91</v>
      </c>
      <c r="B41" s="17">
        <v>571</v>
      </c>
      <c r="C41" s="9">
        <v>552</v>
      </c>
      <c r="D41" s="9">
        <v>648</v>
      </c>
      <c r="E41" s="11">
        <v>620</v>
      </c>
      <c r="F41" s="11">
        <v>602</v>
      </c>
      <c r="G41" s="33">
        <v>644</v>
      </c>
      <c r="H41" s="33">
        <v>667</v>
      </c>
      <c r="I41" s="33">
        <v>686</v>
      </c>
    </row>
    <row r="42" spans="1:9" ht="15.75">
      <c r="A42" s="1" t="s">
        <v>45</v>
      </c>
      <c r="B42" s="17">
        <v>32</v>
      </c>
      <c r="C42" s="9">
        <v>33</v>
      </c>
      <c r="D42" s="9">
        <v>22</v>
      </c>
      <c r="E42" s="11">
        <v>34</v>
      </c>
      <c r="F42" s="11">
        <v>45</v>
      </c>
      <c r="G42" s="33">
        <v>41</v>
      </c>
      <c r="H42" s="33">
        <v>42</v>
      </c>
      <c r="I42" s="33">
        <v>58</v>
      </c>
    </row>
    <row r="43" spans="1:9" ht="15.75">
      <c r="A43" s="1" t="s">
        <v>46</v>
      </c>
      <c r="B43" s="17">
        <v>296</v>
      </c>
      <c r="C43" s="9">
        <v>307</v>
      </c>
      <c r="D43" s="9">
        <v>401</v>
      </c>
      <c r="E43" s="11">
        <v>401</v>
      </c>
      <c r="F43" s="11">
        <v>424</v>
      </c>
      <c r="G43" s="33">
        <v>477</v>
      </c>
      <c r="H43" s="33">
        <v>512</v>
      </c>
      <c r="I43" s="33">
        <v>487</v>
      </c>
    </row>
    <row r="44" spans="1:9" ht="15.75">
      <c r="A44" s="1" t="s">
        <v>47</v>
      </c>
      <c r="B44" s="17">
        <v>164</v>
      </c>
      <c r="C44" s="9">
        <v>85</v>
      </c>
      <c r="D44" s="9">
        <v>49</v>
      </c>
      <c r="E44" s="11">
        <v>63</v>
      </c>
      <c r="F44" s="11">
        <v>104</v>
      </c>
      <c r="G44" s="33">
        <v>112</v>
      </c>
      <c r="H44" s="33">
        <v>90</v>
      </c>
      <c r="I44" s="33">
        <v>278</v>
      </c>
    </row>
    <row r="45" spans="2:7" ht="15.75">
      <c r="B45" s="18"/>
      <c r="G45" s="33"/>
    </row>
    <row r="46" spans="1:9" s="32" customFormat="1" ht="16.5">
      <c r="A46" s="13" t="s">
        <v>48</v>
      </c>
      <c r="B46" s="29">
        <v>107777</v>
      </c>
      <c r="C46" s="30">
        <v>102102</v>
      </c>
      <c r="D46" s="30">
        <v>100716</v>
      </c>
      <c r="E46" s="31">
        <v>101175</v>
      </c>
      <c r="F46" s="31">
        <v>101784</v>
      </c>
      <c r="G46" s="35">
        <v>101862</v>
      </c>
      <c r="H46" s="35">
        <v>100760</v>
      </c>
      <c r="I46" s="35">
        <v>101034</v>
      </c>
    </row>
    <row r="47" spans="1:9" ht="15.75">
      <c r="A47" s="1" t="s">
        <v>26</v>
      </c>
      <c r="B47" s="22">
        <v>99297</v>
      </c>
      <c r="C47" s="7">
        <v>94621</v>
      </c>
      <c r="D47" s="7">
        <v>94325</v>
      </c>
      <c r="E47" s="10">
        <v>94706</v>
      </c>
      <c r="F47" s="10">
        <v>95403</v>
      </c>
      <c r="G47" s="33">
        <v>95470</v>
      </c>
      <c r="H47" s="33">
        <v>94579</v>
      </c>
      <c r="I47" s="33">
        <v>94405</v>
      </c>
    </row>
    <row r="48" spans="1:9" ht="15.75">
      <c r="A48" s="1" t="s">
        <v>27</v>
      </c>
      <c r="B48" s="22">
        <v>58893</v>
      </c>
      <c r="C48" s="7">
        <v>56164</v>
      </c>
      <c r="D48" s="7">
        <v>57280</v>
      </c>
      <c r="E48" s="10">
        <v>57586</v>
      </c>
      <c r="F48" s="10">
        <v>58113</v>
      </c>
      <c r="G48" s="33">
        <v>58517</v>
      </c>
      <c r="H48" s="33">
        <v>58395</v>
      </c>
      <c r="I48" s="33">
        <v>59104</v>
      </c>
    </row>
    <row r="49" spans="1:9" ht="15.75">
      <c r="A49" s="1" t="s">
        <v>28</v>
      </c>
      <c r="B49" s="22">
        <v>40229</v>
      </c>
      <c r="C49" s="7">
        <v>38252</v>
      </c>
      <c r="D49" s="7">
        <v>36889</v>
      </c>
      <c r="E49" s="10">
        <v>36892</v>
      </c>
      <c r="F49" s="10">
        <v>37080</v>
      </c>
      <c r="G49" s="33">
        <v>36743</v>
      </c>
      <c r="H49" s="33">
        <v>35992</v>
      </c>
      <c r="I49" s="33">
        <v>35138</v>
      </c>
    </row>
    <row r="50" spans="1:9" ht="15.75">
      <c r="A50" s="1" t="s">
        <v>29</v>
      </c>
      <c r="B50" s="17">
        <v>175</v>
      </c>
      <c r="C50" s="9">
        <v>205</v>
      </c>
      <c r="D50" s="9">
        <v>156</v>
      </c>
      <c r="E50" s="11">
        <v>228</v>
      </c>
      <c r="F50" s="11">
        <v>210</v>
      </c>
      <c r="G50" s="33">
        <v>210</v>
      </c>
      <c r="H50" s="33">
        <v>192</v>
      </c>
      <c r="I50" s="33">
        <v>163</v>
      </c>
    </row>
    <row r="51" spans="1:9" ht="15.75">
      <c r="A51" s="1" t="s">
        <v>49</v>
      </c>
      <c r="B51" s="22">
        <v>8480</v>
      </c>
      <c r="C51" s="7">
        <v>7481</v>
      </c>
      <c r="D51" s="7">
        <v>6391</v>
      </c>
      <c r="E51" s="10">
        <v>6469</v>
      </c>
      <c r="F51" s="10">
        <v>6381</v>
      </c>
      <c r="G51" s="33">
        <v>6392</v>
      </c>
      <c r="H51" s="33">
        <v>6181</v>
      </c>
      <c r="I51" s="33">
        <v>6629</v>
      </c>
    </row>
    <row r="52" spans="2:9" ht="15.75">
      <c r="B52" s="22"/>
      <c r="C52" s="7"/>
      <c r="D52" s="7"/>
      <c r="G52" s="33"/>
      <c r="H52" s="33"/>
      <c r="I52" s="33"/>
    </row>
    <row r="53" spans="1:9" ht="15.75">
      <c r="A53" s="1" t="s">
        <v>110</v>
      </c>
      <c r="B53" s="22">
        <v>2144</v>
      </c>
      <c r="C53" s="7">
        <v>2423</v>
      </c>
      <c r="D53" s="7">
        <v>2747</v>
      </c>
      <c r="E53" s="10">
        <v>2797</v>
      </c>
      <c r="F53" s="10">
        <v>2856</v>
      </c>
      <c r="G53" s="33">
        <v>2890</v>
      </c>
      <c r="H53" s="33">
        <v>2965</v>
      </c>
      <c r="I53" s="33">
        <v>2990</v>
      </c>
    </row>
    <row r="54" spans="1:9" ht="15.75">
      <c r="A54" s="1" t="s">
        <v>50</v>
      </c>
      <c r="B54" s="22">
        <v>167015</v>
      </c>
      <c r="C54" s="7">
        <v>176628</v>
      </c>
      <c r="D54" s="7">
        <v>190625</v>
      </c>
      <c r="E54" s="10">
        <v>191276</v>
      </c>
      <c r="F54" s="10">
        <v>194602.202</v>
      </c>
      <c r="G54" s="33">
        <v>196166</v>
      </c>
      <c r="H54" s="33">
        <v>198889</v>
      </c>
      <c r="I54" s="33">
        <v>200665</v>
      </c>
    </row>
    <row r="55" spans="1:9" ht="15.75">
      <c r="A55" s="1" t="s">
        <v>51</v>
      </c>
      <c r="B55" s="22">
        <v>184275</v>
      </c>
      <c r="C55" s="7">
        <v>197065</v>
      </c>
      <c r="D55" s="7">
        <v>217028</v>
      </c>
      <c r="E55" s="10">
        <v>221230</v>
      </c>
      <c r="F55" s="10">
        <v>225684.815</v>
      </c>
      <c r="G55" s="33">
        <v>230788.209</v>
      </c>
      <c r="H55" s="33">
        <v>237949</v>
      </c>
      <c r="I55" s="33">
        <v>245642</v>
      </c>
    </row>
    <row r="56" spans="1:4" ht="15.75">
      <c r="A56" s="1"/>
      <c r="B56" s="22"/>
      <c r="C56" s="7"/>
      <c r="D56" s="7"/>
    </row>
    <row r="57" spans="1:4" ht="47.25">
      <c r="A57" s="46" t="s">
        <v>102</v>
      </c>
      <c r="B57" s="22"/>
      <c r="C57" s="7"/>
      <c r="D57" s="7"/>
    </row>
    <row r="58" spans="1:9" ht="15.75">
      <c r="A58" s="1" t="s">
        <v>55</v>
      </c>
      <c r="B58" s="21">
        <v>49.5</v>
      </c>
      <c r="C58" s="6">
        <v>57.7</v>
      </c>
      <c r="D58" s="6">
        <v>58.7</v>
      </c>
      <c r="E58" s="12">
        <v>58.92</v>
      </c>
      <c r="F58" s="12">
        <v>59.15</v>
      </c>
      <c r="G58" s="34">
        <v>60.16</v>
      </c>
      <c r="H58" s="34">
        <v>60.47</v>
      </c>
      <c r="I58" s="34">
        <v>61.12</v>
      </c>
    </row>
    <row r="59" spans="1:9" ht="15.75">
      <c r="A59" s="1" t="s">
        <v>57</v>
      </c>
      <c r="B59" s="21">
        <v>6.5</v>
      </c>
      <c r="C59" s="6">
        <v>5.7</v>
      </c>
      <c r="D59" s="6">
        <v>5.9</v>
      </c>
      <c r="E59" s="12">
        <v>5.92</v>
      </c>
      <c r="F59" s="12">
        <v>5.59</v>
      </c>
      <c r="G59" s="34">
        <v>5.57</v>
      </c>
      <c r="H59" s="34">
        <v>5.37</v>
      </c>
      <c r="I59" s="34">
        <v>5.28</v>
      </c>
    </row>
    <row r="60" spans="1:9" ht="15.75">
      <c r="A60" s="1" t="s">
        <v>58</v>
      </c>
      <c r="B60" s="21">
        <v>44</v>
      </c>
      <c r="C60" s="6">
        <v>36.7</v>
      </c>
      <c r="D60" s="6">
        <v>35.4</v>
      </c>
      <c r="E60" s="12">
        <v>35.15</v>
      </c>
      <c r="F60" s="12">
        <v>35.26</v>
      </c>
      <c r="G60" s="34">
        <v>34.27</v>
      </c>
      <c r="H60" s="34">
        <v>34.15</v>
      </c>
      <c r="I60" s="34">
        <v>33.6</v>
      </c>
    </row>
    <row r="61" spans="2:7" ht="15.75">
      <c r="B61" s="21"/>
      <c r="C61" s="6"/>
      <c r="D61" s="6"/>
      <c r="G61" s="34"/>
    </row>
    <row r="62" spans="1:7" ht="15.75">
      <c r="A62" s="1"/>
      <c r="B62" s="21"/>
      <c r="C62" s="6"/>
      <c r="D62" s="6"/>
      <c r="G62" s="34"/>
    </row>
    <row r="63" spans="1:7" ht="15.75">
      <c r="A63" s="1" t="s">
        <v>103</v>
      </c>
      <c r="B63" s="21"/>
      <c r="C63" s="6"/>
      <c r="D63" s="6"/>
      <c r="G63" s="34"/>
    </row>
    <row r="64" spans="1:9" ht="15.75">
      <c r="A64" s="1" t="s">
        <v>59</v>
      </c>
      <c r="B64" s="21">
        <v>4.9</v>
      </c>
      <c r="C64" s="6">
        <v>4.3</v>
      </c>
      <c r="D64" s="6">
        <v>3.7</v>
      </c>
      <c r="E64" s="11">
        <v>3.4</v>
      </c>
      <c r="F64" s="11">
        <v>3.1</v>
      </c>
      <c r="G64" s="34">
        <v>3.1</v>
      </c>
      <c r="H64" s="34">
        <v>3.2</v>
      </c>
      <c r="I64" s="34">
        <v>2.9</v>
      </c>
    </row>
    <row r="65" spans="1:9" ht="15.75">
      <c r="A65" s="1" t="s">
        <v>105</v>
      </c>
      <c r="B65" s="21">
        <v>6.4</v>
      </c>
      <c r="C65" s="6">
        <v>6</v>
      </c>
      <c r="D65" s="6">
        <v>4.7</v>
      </c>
      <c r="E65" s="11">
        <v>4.3</v>
      </c>
      <c r="F65" s="11">
        <v>4.3</v>
      </c>
      <c r="G65" s="34">
        <v>4.4</v>
      </c>
      <c r="H65" s="34">
        <v>4.4</v>
      </c>
      <c r="I65" s="34">
        <v>3.9</v>
      </c>
    </row>
    <row r="66" spans="1:9" ht="15.75">
      <c r="A66" s="1" t="s">
        <v>106</v>
      </c>
      <c r="B66" s="21">
        <v>35.2</v>
      </c>
      <c r="C66" s="6">
        <v>30.7</v>
      </c>
      <c r="D66" s="6">
        <v>28.5</v>
      </c>
      <c r="E66" s="11">
        <v>28.6</v>
      </c>
      <c r="F66" s="11">
        <v>29.3</v>
      </c>
      <c r="G66" s="34">
        <v>28.1</v>
      </c>
      <c r="H66" s="34">
        <v>27.7</v>
      </c>
      <c r="I66" s="34">
        <v>27.4</v>
      </c>
    </row>
    <row r="67" spans="1:9" ht="15.75">
      <c r="A67" s="1" t="s">
        <v>107</v>
      </c>
      <c r="B67" s="21">
        <v>19.7</v>
      </c>
      <c r="C67" s="6">
        <v>17.2</v>
      </c>
      <c r="D67" s="6">
        <v>16.1</v>
      </c>
      <c r="E67" s="11">
        <v>16.2</v>
      </c>
      <c r="F67" s="11">
        <v>16.2</v>
      </c>
      <c r="G67" s="34">
        <v>16</v>
      </c>
      <c r="H67" s="34">
        <v>15.8</v>
      </c>
      <c r="I67" s="34">
        <v>16.3</v>
      </c>
    </row>
    <row r="68" spans="1:9" ht="15.75">
      <c r="A68" s="1" t="s">
        <v>108</v>
      </c>
      <c r="B68" s="21">
        <v>14.9</v>
      </c>
      <c r="C68" s="6">
        <v>13.6</v>
      </c>
      <c r="D68" s="6">
        <v>13.8</v>
      </c>
      <c r="E68" s="11">
        <v>13.5</v>
      </c>
      <c r="F68" s="11">
        <v>13.8</v>
      </c>
      <c r="G68" s="34">
        <v>14</v>
      </c>
      <c r="H68" s="34">
        <v>13.9</v>
      </c>
      <c r="I68" s="34">
        <v>14.2</v>
      </c>
    </row>
    <row r="69" spans="1:9" ht="15.75">
      <c r="A69" s="1" t="s">
        <v>109</v>
      </c>
      <c r="B69" s="21">
        <v>18.8</v>
      </c>
      <c r="C69" s="6">
        <v>18.5</v>
      </c>
      <c r="D69" s="6">
        <v>17.1</v>
      </c>
      <c r="E69" s="11">
        <v>17.1</v>
      </c>
      <c r="F69" s="12">
        <v>17</v>
      </c>
      <c r="G69" s="34">
        <v>16.3</v>
      </c>
      <c r="H69" s="34">
        <v>16.3</v>
      </c>
      <c r="I69" s="34">
        <v>16.2</v>
      </c>
    </row>
    <row r="70" spans="1:9" ht="15.75">
      <c r="A70" s="1" t="s">
        <v>65</v>
      </c>
      <c r="B70" s="21">
        <v>26.8</v>
      </c>
      <c r="C70" s="6">
        <v>28</v>
      </c>
      <c r="D70" s="6">
        <v>25</v>
      </c>
      <c r="E70" s="11">
        <v>24.5</v>
      </c>
      <c r="F70" s="12">
        <v>23.3</v>
      </c>
      <c r="G70" s="34">
        <v>24.5</v>
      </c>
      <c r="H70" s="34">
        <v>22.4</v>
      </c>
      <c r="I70" s="34">
        <v>21.3</v>
      </c>
    </row>
    <row r="71" spans="2:7" ht="15.75">
      <c r="B71" s="36"/>
      <c r="C71" s="37"/>
      <c r="D71" s="37"/>
      <c r="E71" s="37"/>
      <c r="F71" s="37"/>
      <c r="G71" s="37"/>
    </row>
    <row r="72" spans="1:9" ht="15.75">
      <c r="A72" s="1" t="s">
        <v>116</v>
      </c>
      <c r="B72" s="21">
        <v>2.1</v>
      </c>
      <c r="C72" s="6">
        <v>1.7</v>
      </c>
      <c r="D72" s="6">
        <v>1.5</v>
      </c>
      <c r="E72" s="11">
        <v>1.5</v>
      </c>
      <c r="F72" s="11">
        <v>1.5</v>
      </c>
      <c r="G72" s="34">
        <v>1.48</v>
      </c>
      <c r="H72" s="38">
        <v>1.44</v>
      </c>
      <c r="I72" s="38">
        <v>1.45</v>
      </c>
    </row>
    <row r="73" spans="1:9" ht="15.75">
      <c r="A73" s="1" t="s">
        <v>66</v>
      </c>
      <c r="B73" s="21">
        <v>26.7</v>
      </c>
      <c r="C73" s="6">
        <v>23.7</v>
      </c>
      <c r="D73" s="6">
        <v>22</v>
      </c>
      <c r="E73" s="11">
        <v>22.1</v>
      </c>
      <c r="F73" s="11">
        <v>22.1</v>
      </c>
      <c r="G73" s="34">
        <v>21.86</v>
      </c>
      <c r="H73" s="38">
        <v>21.54</v>
      </c>
      <c r="I73" s="38">
        <v>21.65</v>
      </c>
    </row>
    <row r="74" spans="1:9" ht="15.75">
      <c r="A74" s="1" t="s">
        <v>67</v>
      </c>
      <c r="B74" s="21">
        <v>0.7</v>
      </c>
      <c r="C74" s="6">
        <v>0.7</v>
      </c>
      <c r="D74" s="6">
        <v>0.7</v>
      </c>
      <c r="E74" s="11">
        <v>0.7</v>
      </c>
      <c r="F74" s="11">
        <v>0.7</v>
      </c>
      <c r="G74" s="34">
        <v>0.7</v>
      </c>
      <c r="H74" s="47">
        <v>0.7</v>
      </c>
      <c r="I74" s="47">
        <v>0.7</v>
      </c>
    </row>
    <row r="75" spans="1:9" ht="15.75">
      <c r="A75" s="1" t="s">
        <v>94</v>
      </c>
      <c r="B75" s="22">
        <v>11637</v>
      </c>
      <c r="C75" s="7">
        <v>12294</v>
      </c>
      <c r="D75" s="7">
        <v>12657</v>
      </c>
      <c r="E75" s="10">
        <v>12644</v>
      </c>
      <c r="F75" s="10">
        <v>12653</v>
      </c>
      <c r="G75" s="41">
        <v>12522</v>
      </c>
      <c r="H75" s="41">
        <v>12461</v>
      </c>
      <c r="I75" s="41">
        <v>12172</v>
      </c>
    </row>
    <row r="76" spans="1:9" ht="15.75">
      <c r="A76" s="1" t="s">
        <v>68</v>
      </c>
      <c r="B76" s="17">
        <v>24.2</v>
      </c>
      <c r="C76" s="9">
        <v>21.2</v>
      </c>
      <c r="D76" s="9">
        <v>19.3</v>
      </c>
      <c r="E76" s="11">
        <v>19.1</v>
      </c>
      <c r="F76" s="12">
        <v>19.1</v>
      </c>
      <c r="G76" s="34">
        <v>18.59</v>
      </c>
      <c r="H76" s="38">
        <v>18</v>
      </c>
      <c r="I76" s="38">
        <v>17.69</v>
      </c>
    </row>
    <row r="77" spans="1:9" ht="15.75">
      <c r="A77" s="1" t="s">
        <v>117</v>
      </c>
      <c r="B77" s="17">
        <v>1.9</v>
      </c>
      <c r="C77" s="9">
        <v>1.5</v>
      </c>
      <c r="D77" s="9">
        <v>1.4</v>
      </c>
      <c r="E77" s="11">
        <v>1.4</v>
      </c>
      <c r="F77" s="11">
        <v>1.3</v>
      </c>
      <c r="G77" s="34">
        <v>1.3</v>
      </c>
      <c r="H77" s="47">
        <v>1.3</v>
      </c>
      <c r="I77" s="47">
        <v>1.3</v>
      </c>
    </row>
    <row r="78" spans="1:9" ht="15.75">
      <c r="A78" s="1" t="s">
        <v>69</v>
      </c>
      <c r="B78" s="17">
        <v>1.5</v>
      </c>
      <c r="C78" s="9">
        <v>1.5</v>
      </c>
      <c r="D78" s="9">
        <v>1.5</v>
      </c>
      <c r="E78" s="11">
        <v>1.5</v>
      </c>
      <c r="F78" s="11">
        <v>1.5</v>
      </c>
      <c r="G78" s="34">
        <v>1.5</v>
      </c>
      <c r="H78" s="47">
        <v>1.4</v>
      </c>
      <c r="I78" s="47">
        <v>1.4</v>
      </c>
    </row>
    <row r="79" spans="1:9" ht="15.75">
      <c r="A79" s="1" t="s">
        <v>70</v>
      </c>
      <c r="B79" s="17">
        <v>1.1</v>
      </c>
      <c r="C79" s="9">
        <v>1.1</v>
      </c>
      <c r="D79" s="9">
        <v>1.1</v>
      </c>
      <c r="E79" s="11">
        <v>1.1</v>
      </c>
      <c r="F79" s="11">
        <v>1.1</v>
      </c>
      <c r="G79" s="34">
        <v>1.1</v>
      </c>
      <c r="H79" s="47">
        <v>1.1</v>
      </c>
      <c r="I79" s="47">
        <v>1.1</v>
      </c>
    </row>
    <row r="80" spans="1:9" ht="15.75">
      <c r="A80" s="1" t="s">
        <v>87</v>
      </c>
      <c r="B80" s="17"/>
      <c r="C80" s="9"/>
      <c r="D80" s="9"/>
      <c r="E80" s="11"/>
      <c r="F80" s="12"/>
      <c r="G80" s="34"/>
      <c r="H80" s="47"/>
      <c r="I80" s="47"/>
    </row>
    <row r="81" spans="1:9" ht="15.75">
      <c r="A81" s="1" t="s">
        <v>88</v>
      </c>
      <c r="B81" s="17">
        <v>17.9</v>
      </c>
      <c r="C81" s="9">
        <v>15.9</v>
      </c>
      <c r="D81" s="9">
        <v>14.9</v>
      </c>
      <c r="E81" s="11">
        <v>14.8</v>
      </c>
      <c r="F81" s="12">
        <v>14.93</v>
      </c>
      <c r="G81" s="34">
        <v>14.75</v>
      </c>
      <c r="H81" s="38">
        <v>14.59</v>
      </c>
      <c r="I81" s="38">
        <v>14.66</v>
      </c>
    </row>
    <row r="82" spans="1:9" ht="15.75">
      <c r="A82" s="15"/>
      <c r="B82" s="19"/>
      <c r="C82" s="15"/>
      <c r="D82" s="25"/>
      <c r="E82" s="25"/>
      <c r="F82" s="25"/>
      <c r="G82" s="25"/>
      <c r="H82" s="39"/>
      <c r="I82" s="39"/>
    </row>
    <row r="83" spans="1:9" ht="15.75">
      <c r="A83" s="49"/>
      <c r="B83" s="49"/>
      <c r="C83" s="49"/>
      <c r="D83" s="50"/>
      <c r="E83" s="50"/>
      <c r="F83" s="50"/>
      <c r="G83" s="50"/>
      <c r="H83" s="51"/>
      <c r="I83" s="51"/>
    </row>
    <row r="84" ht="15.75">
      <c r="A84" s="1" t="s">
        <v>72</v>
      </c>
    </row>
    <row r="85" ht="15.75">
      <c r="A85" s="1" t="s">
        <v>73</v>
      </c>
    </row>
    <row r="86" ht="15.75">
      <c r="A86" s="1" t="s">
        <v>74</v>
      </c>
    </row>
    <row r="87" ht="15.75">
      <c r="A87" s="9"/>
    </row>
    <row r="88" ht="15.75">
      <c r="A88" s="9"/>
    </row>
    <row r="89" ht="15.75">
      <c r="A89" s="26"/>
    </row>
    <row r="92" ht="15.75">
      <c r="A92" s="1"/>
    </row>
    <row r="93" ht="15.75">
      <c r="A93" s="9"/>
    </row>
    <row r="94" ht="15.75">
      <c r="A94" s="9"/>
    </row>
    <row r="95" ht="15.75">
      <c r="A95" s="9"/>
    </row>
    <row r="96" ht="15.75">
      <c r="A96" s="9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47" style="0" customWidth="1"/>
    <col min="2" max="7" width="10.69921875" style="0" customWidth="1"/>
    <col min="8" max="8" width="11.69921875" style="0" customWidth="1"/>
    <col min="9" max="9" width="11.796875" style="0" customWidth="1"/>
  </cols>
  <sheetData>
    <row r="1" ht="16.5">
      <c r="A1" s="44" t="s">
        <v>121</v>
      </c>
    </row>
    <row r="3" ht="15.75">
      <c r="A3" s="52" t="s">
        <v>122</v>
      </c>
    </row>
    <row r="5" ht="15.75">
      <c r="A5" t="s">
        <v>123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2</v>
      </c>
    </row>
    <row r="9" ht="15.75">
      <c r="A9" s="1" t="s">
        <v>3</v>
      </c>
    </row>
    <row r="10" ht="15.75">
      <c r="A10" s="1" t="s">
        <v>4</v>
      </c>
    </row>
    <row r="11" ht="15.75">
      <c r="A11" s="1" t="s">
        <v>5</v>
      </c>
    </row>
    <row r="12" ht="15.75">
      <c r="A12" s="1" t="s">
        <v>6</v>
      </c>
    </row>
    <row r="13" ht="15.75">
      <c r="A13" s="1" t="s">
        <v>7</v>
      </c>
    </row>
    <row r="14" ht="15.75">
      <c r="A14" s="1" t="s">
        <v>8</v>
      </c>
    </row>
    <row r="15" ht="15.75">
      <c r="A15" s="1" t="s">
        <v>9</v>
      </c>
    </row>
    <row r="16" ht="15.75">
      <c r="A16" s="1" t="s">
        <v>10</v>
      </c>
    </row>
    <row r="17" ht="15.75">
      <c r="A17" s="1" t="s">
        <v>11</v>
      </c>
    </row>
    <row r="18" spans="1:9" ht="15.75">
      <c r="A18" s="49"/>
      <c r="B18" s="49"/>
      <c r="C18" s="49"/>
      <c r="D18" s="50"/>
      <c r="E18" s="50"/>
      <c r="F18" s="50"/>
      <c r="G18" s="50"/>
      <c r="H18" s="51"/>
      <c r="I18" s="51"/>
    </row>
    <row r="19" spans="1:3" ht="15.75">
      <c r="A19" s="1" t="s">
        <v>77</v>
      </c>
      <c r="C19" s="7"/>
    </row>
    <row r="20" spans="1:3" ht="15.75">
      <c r="A20" s="40" t="s">
        <v>118</v>
      </c>
      <c r="C20" s="7"/>
    </row>
    <row r="21" spans="1:3" ht="15.75">
      <c r="A21" s="1" t="s">
        <v>112</v>
      </c>
      <c r="C21" s="7"/>
    </row>
    <row r="22" spans="1:3" ht="15.75">
      <c r="A22" s="1" t="s">
        <v>104</v>
      </c>
      <c r="C22" s="7"/>
    </row>
    <row r="23" spans="1:3" ht="15.75">
      <c r="A23" s="1" t="s">
        <v>119</v>
      </c>
      <c r="C23" s="7"/>
    </row>
    <row r="24" spans="1:3" ht="15.75">
      <c r="A24" s="1" t="s">
        <v>113</v>
      </c>
      <c r="C24" s="7"/>
    </row>
    <row r="27" ht="15.75">
      <c r="A27" s="1" t="s">
        <v>72</v>
      </c>
    </row>
    <row r="28" ht="15.75">
      <c r="A28" s="1" t="s">
        <v>73</v>
      </c>
    </row>
    <row r="29" ht="15.75">
      <c r="A29" s="1" t="s">
        <v>74</v>
      </c>
    </row>
    <row r="30" ht="15.75">
      <c r="A30" s="9"/>
    </row>
    <row r="31" ht="15.75">
      <c r="A31" s="9" t="s">
        <v>124</v>
      </c>
    </row>
    <row r="32" s="54" customFormat="1" ht="15.75">
      <c r="A32" s="53" t="s">
        <v>126</v>
      </c>
    </row>
    <row r="35" ht="15.75">
      <c r="A35" s="1"/>
    </row>
    <row r="36" ht="15.75">
      <c r="A36" s="9" t="s">
        <v>78</v>
      </c>
    </row>
    <row r="37" ht="15.75">
      <c r="A37" s="9" t="s">
        <v>79</v>
      </c>
    </row>
    <row r="38" ht="15.75">
      <c r="A38" s="9" t="s">
        <v>80</v>
      </c>
    </row>
    <row r="39" ht="15.75">
      <c r="A39" s="9" t="s">
        <v>81</v>
      </c>
    </row>
    <row r="40" ht="15.75">
      <c r="A40" t="s">
        <v>82</v>
      </c>
    </row>
    <row r="41" ht="15.75">
      <c r="A41" t="s">
        <v>83</v>
      </c>
    </row>
    <row r="42" ht="15.75">
      <c r="A42" t="s">
        <v>84</v>
      </c>
    </row>
    <row r="43" ht="15.75">
      <c r="A43" t="s">
        <v>85</v>
      </c>
    </row>
  </sheetData>
  <hyperlinks>
    <hyperlink ref="A32" r:id="rId1" display="http://www.nhtsa.dot.gov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1"/>
  <sheetViews>
    <sheetView showGridLines="0" zoomScale="87" zoomScaleNormal="87" workbookViewId="0" topLeftCell="A1">
      <selection activeCell="A1" sqref="A1"/>
    </sheetView>
  </sheetViews>
  <sheetFormatPr defaultColWidth="8.69921875" defaultRowHeight="15.75"/>
  <cols>
    <col min="1" max="1" width="44.19921875" style="0" customWidth="1"/>
    <col min="2" max="25" width="10.69921875" style="0" customWidth="1"/>
    <col min="26" max="26" width="11.59765625" style="0" customWidth="1"/>
    <col min="27" max="27" width="10" style="0" customWidth="1"/>
  </cols>
  <sheetData>
    <row r="1" ht="16.5">
      <c r="A1" s="13" t="s">
        <v>120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6" ht="15.75">
      <c r="A16" s="1"/>
    </row>
    <row r="17" ht="15.75" hidden="1">
      <c r="A17" s="1"/>
    </row>
    <row r="18" spans="1:27" ht="15.75">
      <c r="A18" s="14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48"/>
    </row>
    <row r="19" spans="1:27" ht="16.5">
      <c r="A19" s="2" t="s">
        <v>12</v>
      </c>
      <c r="B19" s="27">
        <v>1980</v>
      </c>
      <c r="C19" s="28">
        <v>1981</v>
      </c>
      <c r="D19" s="28">
        <v>1982</v>
      </c>
      <c r="E19" s="28">
        <v>1983</v>
      </c>
      <c r="F19" s="28">
        <v>1984</v>
      </c>
      <c r="G19" s="28">
        <v>1985</v>
      </c>
      <c r="H19" s="28">
        <v>1986</v>
      </c>
      <c r="I19" s="28">
        <v>1987</v>
      </c>
      <c r="J19" s="28">
        <v>1988</v>
      </c>
      <c r="K19" s="28">
        <v>1989</v>
      </c>
      <c r="L19" s="28">
        <v>1990</v>
      </c>
      <c r="M19" s="28">
        <v>1991</v>
      </c>
      <c r="N19" s="28">
        <v>1992</v>
      </c>
      <c r="O19" s="28">
        <v>1993</v>
      </c>
      <c r="P19" s="28">
        <v>1994</v>
      </c>
      <c r="Q19" s="28">
        <v>1995</v>
      </c>
      <c r="R19" s="28">
        <v>1996</v>
      </c>
      <c r="S19" s="28">
        <v>1997</v>
      </c>
      <c r="T19" s="28">
        <v>1998</v>
      </c>
      <c r="U19" s="28">
        <v>1999</v>
      </c>
      <c r="V19" s="28">
        <v>2000</v>
      </c>
      <c r="W19" s="28">
        <v>2001</v>
      </c>
      <c r="X19" s="28">
        <v>2002</v>
      </c>
      <c r="Y19" s="13">
        <v>2003</v>
      </c>
      <c r="Z19" s="13">
        <v>2004</v>
      </c>
      <c r="AA19" s="13">
        <v>2005</v>
      </c>
    </row>
    <row r="20" spans="2:23" ht="15.75">
      <c r="B20" s="18"/>
      <c r="W20" s="4"/>
    </row>
    <row r="21" spans="1:27" ht="15.75">
      <c r="A21" s="15"/>
      <c r="B21" s="1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9"/>
    </row>
    <row r="22" spans="1:25" ht="15.75" hidden="1">
      <c r="A22" s="1" t="s">
        <v>13</v>
      </c>
      <c r="B22" s="17">
        <f aca="true" t="shared" si="0" ref="B22:X22">B33+B34-B32</f>
        <v>0</v>
      </c>
      <c r="C22" s="9">
        <f t="shared" si="0"/>
        <v>0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>Y33+Y34-Y32</f>
        <v>0</v>
      </c>
    </row>
    <row r="23" spans="1:25" ht="15.75" hidden="1">
      <c r="A23" s="1" t="s">
        <v>14</v>
      </c>
      <c r="B23" s="17">
        <f aca="true" t="shared" si="1" ref="B23:X23">B37+B41-B36</f>
        <v>0</v>
      </c>
      <c r="C23" s="9">
        <f t="shared" si="1"/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>Y37+Y41-Y36</f>
        <v>0</v>
      </c>
    </row>
    <row r="24" spans="1:25" ht="15.75" hidden="1">
      <c r="A24" s="1" t="s">
        <v>15</v>
      </c>
      <c r="B24" s="17">
        <f aca="true" t="shared" si="2" ref="B24:X24">SUM(B38:B40)-B37</f>
        <v>0</v>
      </c>
      <c r="C24" s="9">
        <f t="shared" si="2"/>
        <v>0</v>
      </c>
      <c r="D24" s="9">
        <f t="shared" si="2"/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  <c r="M24" s="9">
        <f t="shared" si="2"/>
        <v>0</v>
      </c>
      <c r="N24" s="9">
        <f t="shared" si="2"/>
        <v>0</v>
      </c>
      <c r="O24" s="9">
        <f t="shared" si="2"/>
        <v>0</v>
      </c>
      <c r="P24" s="9">
        <f t="shared" si="2"/>
        <v>0</v>
      </c>
      <c r="Q24" s="9">
        <f t="shared" si="2"/>
        <v>0</v>
      </c>
      <c r="R24" s="9">
        <f t="shared" si="2"/>
        <v>0</v>
      </c>
      <c r="S24" s="9">
        <f t="shared" si="2"/>
        <v>0</v>
      </c>
      <c r="T24" s="9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>SUM(Y38:Y40)-Y37</f>
        <v>0</v>
      </c>
    </row>
    <row r="25" spans="1:25" ht="15.75" hidden="1">
      <c r="A25" s="1" t="s">
        <v>16</v>
      </c>
      <c r="B25" s="17">
        <f aca="true" t="shared" si="3" ref="B25:X25">SUM(B42:B44)-B41</f>
        <v>0</v>
      </c>
      <c r="C25" s="9">
        <f t="shared" si="3"/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9">
        <f t="shared" si="3"/>
        <v>0</v>
      </c>
      <c r="P25" s="9">
        <f t="shared" si="3"/>
        <v>0</v>
      </c>
      <c r="Q25" s="9">
        <f t="shared" si="3"/>
        <v>0</v>
      </c>
      <c r="R25" s="9">
        <f t="shared" si="3"/>
        <v>0</v>
      </c>
      <c r="S25" s="9">
        <f t="shared" si="3"/>
        <v>0</v>
      </c>
      <c r="T25" s="9">
        <f t="shared" si="3"/>
        <v>0</v>
      </c>
      <c r="U25" s="9">
        <f t="shared" si="3"/>
        <v>0</v>
      </c>
      <c r="V25" s="9">
        <f t="shared" si="3"/>
        <v>0</v>
      </c>
      <c r="W25" s="9">
        <f t="shared" si="3"/>
        <v>0</v>
      </c>
      <c r="X25" s="9">
        <f t="shared" si="3"/>
        <v>0</v>
      </c>
      <c r="Y25" s="9">
        <f>SUM(Y42:Y44)-Y41</f>
        <v>0</v>
      </c>
    </row>
    <row r="26" spans="1:25" ht="15.75" hidden="1">
      <c r="A26" s="1" t="s">
        <v>17</v>
      </c>
      <c r="B26" s="17">
        <f aca="true" t="shared" si="4" ref="B26:X26">SUM(B48:B57)+SUM(B63:B67)-B37</f>
        <v>0</v>
      </c>
      <c r="C26" s="9">
        <f t="shared" si="4"/>
        <v>0</v>
      </c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>SUM(Y48:Y57)+SUM(Y63:Y67)-Y37</f>
        <v>0</v>
      </c>
    </row>
    <row r="27" spans="1:25" ht="15.75" hidden="1">
      <c r="A27" s="1" t="s">
        <v>18</v>
      </c>
      <c r="B27" s="20">
        <f aca="true" t="shared" si="5" ref="B27:X27">SUM(B48:B54)-B47</f>
        <v>0</v>
      </c>
      <c r="C27" s="5">
        <f t="shared" si="5"/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  <c r="O27" s="5">
        <f t="shared" si="5"/>
        <v>0</v>
      </c>
      <c r="P27" s="5">
        <f t="shared" si="5"/>
        <v>0</v>
      </c>
      <c r="Q27" s="5">
        <f t="shared" si="5"/>
        <v>0</v>
      </c>
      <c r="R27" s="5">
        <f t="shared" si="5"/>
        <v>0</v>
      </c>
      <c r="S27" s="5">
        <f t="shared" si="5"/>
        <v>0</v>
      </c>
      <c r="T27" s="5">
        <f t="shared" si="5"/>
        <v>0</v>
      </c>
      <c r="U27" s="5">
        <f t="shared" si="5"/>
        <v>0</v>
      </c>
      <c r="V27" s="5">
        <f t="shared" si="5"/>
        <v>0</v>
      </c>
      <c r="W27" s="5">
        <f t="shared" si="5"/>
        <v>0</v>
      </c>
      <c r="X27" s="5">
        <f t="shared" si="5"/>
        <v>0</v>
      </c>
      <c r="Y27" s="5">
        <f>SUM(Y48:Y54)-Y47</f>
        <v>0</v>
      </c>
    </row>
    <row r="28" spans="1:25" ht="15.75" hidden="1">
      <c r="A28" s="1" t="s">
        <v>19</v>
      </c>
      <c r="B28" s="17">
        <f aca="true" t="shared" si="6" ref="B28:X28">SUM(B58:B61)-B57</f>
        <v>0</v>
      </c>
      <c r="C28" s="9">
        <f t="shared" si="6"/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6"/>
        <v>0</v>
      </c>
      <c r="P28" s="9">
        <f t="shared" si="6"/>
        <v>0</v>
      </c>
      <c r="Q28" s="9">
        <f t="shared" si="6"/>
        <v>0</v>
      </c>
      <c r="R28" s="9">
        <f t="shared" si="6"/>
        <v>0</v>
      </c>
      <c r="S28" s="9">
        <f t="shared" si="6"/>
        <v>0</v>
      </c>
      <c r="T28" s="9">
        <f t="shared" si="6"/>
        <v>0</v>
      </c>
      <c r="U28" s="9">
        <f t="shared" si="6"/>
        <v>0</v>
      </c>
      <c r="V28" s="9">
        <f t="shared" si="6"/>
        <v>0</v>
      </c>
      <c r="W28" s="9">
        <f t="shared" si="6"/>
        <v>0</v>
      </c>
      <c r="X28" s="9">
        <f t="shared" si="6"/>
        <v>0</v>
      </c>
      <c r="Y28" s="9">
        <f>SUM(Y58:Y61)-Y57</f>
        <v>0</v>
      </c>
    </row>
    <row r="29" spans="1:25" ht="15.75" hidden="1">
      <c r="A29" s="1" t="s">
        <v>20</v>
      </c>
      <c r="B29" s="17">
        <f aca="true" t="shared" si="7" ref="B29:X29">B70+B74-B69</f>
        <v>0</v>
      </c>
      <c r="C29" s="9">
        <f t="shared" si="7"/>
        <v>0</v>
      </c>
      <c r="D29" s="9">
        <f t="shared" si="7"/>
        <v>0</v>
      </c>
      <c r="E29" s="9">
        <f t="shared" si="7"/>
        <v>0</v>
      </c>
      <c r="F29" s="9">
        <f t="shared" si="7"/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>Y70+Y74-Y69</f>
        <v>0</v>
      </c>
    </row>
    <row r="30" spans="1:25" ht="15.75" hidden="1">
      <c r="A30" s="1" t="s">
        <v>15</v>
      </c>
      <c r="B30" s="17">
        <f aca="true" t="shared" si="8" ref="B30:X30">SUM(B71:B73)-B70</f>
        <v>0</v>
      </c>
      <c r="C30" s="9">
        <f t="shared" si="8"/>
        <v>0</v>
      </c>
      <c r="D30" s="9">
        <f t="shared" si="8"/>
        <v>0</v>
      </c>
      <c r="E30" s="9">
        <f t="shared" si="8"/>
        <v>0</v>
      </c>
      <c r="F30" s="9">
        <f t="shared" si="8"/>
        <v>0</v>
      </c>
      <c r="G30" s="9">
        <f t="shared" si="8"/>
        <v>0</v>
      </c>
      <c r="H30" s="9">
        <f t="shared" si="8"/>
        <v>0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 t="shared" si="8"/>
        <v>0</v>
      </c>
      <c r="Q30" s="9">
        <f t="shared" si="8"/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0</v>
      </c>
      <c r="X30" s="9">
        <f t="shared" si="8"/>
        <v>0</v>
      </c>
      <c r="Y30" s="9">
        <f>SUM(Y71:Y73)-Y70</f>
        <v>0</v>
      </c>
    </row>
    <row r="31" spans="1:25" ht="15.75" hidden="1">
      <c r="A31" s="1" t="s">
        <v>21</v>
      </c>
      <c r="B31" s="21">
        <f aca="true" t="shared" si="9" ref="B31:X31">SUM(B83:B85)-100</f>
        <v>-100</v>
      </c>
      <c r="C31" s="6">
        <f t="shared" si="9"/>
        <v>-100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6">
        <f t="shared" si="9"/>
        <v>0</v>
      </c>
      <c r="L31" s="6">
        <f t="shared" si="9"/>
        <v>0</v>
      </c>
      <c r="M31" s="6">
        <f t="shared" si="9"/>
        <v>0.09999999999999432</v>
      </c>
      <c r="N31" s="6">
        <f t="shared" si="9"/>
        <v>0</v>
      </c>
      <c r="O31" s="6">
        <f t="shared" si="9"/>
        <v>0</v>
      </c>
      <c r="P31" s="6">
        <f t="shared" si="9"/>
        <v>0</v>
      </c>
      <c r="Q31" s="6">
        <f t="shared" si="9"/>
        <v>0.10000000000000853</v>
      </c>
      <c r="R31" s="6">
        <f t="shared" si="9"/>
        <v>0</v>
      </c>
      <c r="S31" s="6">
        <f t="shared" si="9"/>
        <v>-0.10000000000000853</v>
      </c>
      <c r="T31" s="6">
        <f t="shared" si="9"/>
        <v>0</v>
      </c>
      <c r="U31" s="6">
        <f t="shared" si="9"/>
        <v>0</v>
      </c>
      <c r="V31" s="6">
        <f t="shared" si="9"/>
        <v>0</v>
      </c>
      <c r="W31" s="6">
        <f t="shared" si="9"/>
        <v>-0.009999999999990905</v>
      </c>
      <c r="X31" s="6">
        <f t="shared" si="9"/>
        <v>0</v>
      </c>
      <c r="Y31" s="6">
        <f>SUM(Y83:Y85)-100</f>
        <v>0</v>
      </c>
    </row>
    <row r="32" spans="1:27" s="32" customFormat="1" ht="16.5">
      <c r="A32" s="13" t="s">
        <v>22</v>
      </c>
      <c r="B32" s="29">
        <v>45284</v>
      </c>
      <c r="C32" s="30">
        <v>44000</v>
      </c>
      <c r="D32" s="30">
        <v>39092</v>
      </c>
      <c r="E32" s="30">
        <v>37976</v>
      </c>
      <c r="F32" s="30">
        <v>39631</v>
      </c>
      <c r="G32" s="30">
        <v>39195</v>
      </c>
      <c r="H32" s="30">
        <v>41090</v>
      </c>
      <c r="I32" s="30">
        <v>41438</v>
      </c>
      <c r="J32" s="30">
        <v>42130</v>
      </c>
      <c r="K32" s="30">
        <v>40741</v>
      </c>
      <c r="L32" s="30">
        <v>39836</v>
      </c>
      <c r="M32" s="30">
        <v>36937</v>
      </c>
      <c r="N32" s="30">
        <v>34942</v>
      </c>
      <c r="O32" s="30">
        <v>35780</v>
      </c>
      <c r="P32" s="30">
        <v>36254</v>
      </c>
      <c r="Q32" s="30">
        <v>37241</v>
      </c>
      <c r="R32" s="30">
        <v>37494</v>
      </c>
      <c r="S32" s="30">
        <v>37324</v>
      </c>
      <c r="T32" s="30">
        <v>37107</v>
      </c>
      <c r="U32" s="30">
        <v>37140</v>
      </c>
      <c r="V32" s="30">
        <v>37526</v>
      </c>
      <c r="W32" s="31">
        <v>37862</v>
      </c>
      <c r="X32" s="31">
        <v>38491</v>
      </c>
      <c r="Y32" s="35">
        <v>38477</v>
      </c>
      <c r="Z32" s="35">
        <v>38444</v>
      </c>
      <c r="AA32" s="35">
        <v>39189</v>
      </c>
    </row>
    <row r="33" spans="1:27" ht="15.75">
      <c r="A33" s="1" t="s">
        <v>23</v>
      </c>
      <c r="B33" s="22">
        <v>28306</v>
      </c>
      <c r="C33" s="7">
        <v>26832</v>
      </c>
      <c r="D33" s="7">
        <v>23851</v>
      </c>
      <c r="E33" s="7">
        <v>23048</v>
      </c>
      <c r="F33" s="7">
        <v>23697</v>
      </c>
      <c r="G33" s="7">
        <v>22875</v>
      </c>
      <c r="H33" s="7">
        <v>24275</v>
      </c>
      <c r="I33" s="7">
        <v>24154</v>
      </c>
      <c r="J33" s="7">
        <v>24716</v>
      </c>
      <c r="K33" s="7">
        <v>23742</v>
      </c>
      <c r="L33" s="7">
        <v>23445</v>
      </c>
      <c r="M33" s="7">
        <v>21910</v>
      </c>
      <c r="N33" s="7">
        <v>20388</v>
      </c>
      <c r="O33" s="7">
        <v>20569</v>
      </c>
      <c r="P33" s="7">
        <v>20526</v>
      </c>
      <c r="Q33" s="7">
        <v>21250</v>
      </c>
      <c r="R33" s="7">
        <v>21134</v>
      </c>
      <c r="S33" s="7">
        <v>20807</v>
      </c>
      <c r="T33" s="7">
        <v>20900</v>
      </c>
      <c r="U33" s="7">
        <v>20911</v>
      </c>
      <c r="V33" s="7">
        <v>21117</v>
      </c>
      <c r="W33" s="10">
        <v>21510</v>
      </c>
      <c r="X33" s="10">
        <v>22164</v>
      </c>
      <c r="Y33" s="33">
        <v>21775</v>
      </c>
      <c r="Z33" s="33">
        <v>21836</v>
      </c>
      <c r="AA33" s="33">
        <v>22653</v>
      </c>
    </row>
    <row r="34" spans="1:27" ht="15.75">
      <c r="A34" s="1" t="s">
        <v>24</v>
      </c>
      <c r="B34" s="22">
        <v>16978</v>
      </c>
      <c r="C34" s="7">
        <v>17168</v>
      </c>
      <c r="D34" s="7">
        <v>15241</v>
      </c>
      <c r="E34" s="7">
        <v>14928</v>
      </c>
      <c r="F34" s="7">
        <v>15934</v>
      </c>
      <c r="G34" s="7">
        <v>16320</v>
      </c>
      <c r="H34" s="7">
        <v>16815</v>
      </c>
      <c r="I34" s="7">
        <v>17284</v>
      </c>
      <c r="J34" s="7">
        <v>17414</v>
      </c>
      <c r="K34" s="7">
        <v>16999</v>
      </c>
      <c r="L34" s="7">
        <v>16391</v>
      </c>
      <c r="M34" s="7">
        <v>15027</v>
      </c>
      <c r="N34" s="7">
        <v>14554</v>
      </c>
      <c r="O34" s="7">
        <v>15211</v>
      </c>
      <c r="P34" s="7">
        <v>15728</v>
      </c>
      <c r="Q34" s="7">
        <v>15991</v>
      </c>
      <c r="R34" s="7">
        <v>16360</v>
      </c>
      <c r="S34" s="7">
        <v>16517</v>
      </c>
      <c r="T34" s="7">
        <v>16207</v>
      </c>
      <c r="U34" s="7">
        <v>16229</v>
      </c>
      <c r="V34" s="7">
        <v>16409</v>
      </c>
      <c r="W34" s="10">
        <v>16352</v>
      </c>
      <c r="X34" s="10">
        <v>16327</v>
      </c>
      <c r="Y34" s="33">
        <v>16702</v>
      </c>
      <c r="Z34" s="33">
        <v>16608</v>
      </c>
      <c r="AA34" s="33">
        <v>16536</v>
      </c>
    </row>
    <row r="35" spans="2:27" ht="15.75"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Y35" s="33"/>
      <c r="Z35" s="33"/>
      <c r="AA35" s="33"/>
    </row>
    <row r="36" spans="1:27" s="32" customFormat="1" ht="16.5">
      <c r="A36" s="13" t="s">
        <v>25</v>
      </c>
      <c r="B36" s="29">
        <v>51091</v>
      </c>
      <c r="C36" s="30">
        <v>49301</v>
      </c>
      <c r="D36" s="30">
        <v>43945</v>
      </c>
      <c r="E36" s="30">
        <v>42589</v>
      </c>
      <c r="F36" s="30">
        <v>44257</v>
      </c>
      <c r="G36" s="30">
        <v>43825</v>
      </c>
      <c r="H36" s="30">
        <v>46087</v>
      </c>
      <c r="I36" s="30">
        <v>46390</v>
      </c>
      <c r="J36" s="30">
        <v>47087</v>
      </c>
      <c r="K36" s="30">
        <v>45582</v>
      </c>
      <c r="L36" s="30">
        <v>44599</v>
      </c>
      <c r="M36" s="30">
        <v>41508</v>
      </c>
      <c r="N36" s="30">
        <v>39250</v>
      </c>
      <c r="O36" s="30">
        <v>40150</v>
      </c>
      <c r="P36" s="30">
        <v>40716</v>
      </c>
      <c r="Q36" s="30">
        <v>41817</v>
      </c>
      <c r="R36" s="30">
        <v>42065</v>
      </c>
      <c r="S36" s="30">
        <v>42013</v>
      </c>
      <c r="T36" s="30">
        <v>41501</v>
      </c>
      <c r="U36" s="30">
        <v>41717</v>
      </c>
      <c r="V36" s="30">
        <v>41945</v>
      </c>
      <c r="W36" s="31">
        <v>42196</v>
      </c>
      <c r="X36" s="31">
        <v>43005</v>
      </c>
      <c r="Y36" s="35">
        <v>42884</v>
      </c>
      <c r="Z36" s="35">
        <v>42836</v>
      </c>
      <c r="AA36" s="35">
        <v>43443</v>
      </c>
    </row>
    <row r="37" spans="1:27" ht="15.75">
      <c r="A37" s="1" t="s">
        <v>26</v>
      </c>
      <c r="B37" s="22">
        <v>41927</v>
      </c>
      <c r="C37" s="7">
        <v>40424</v>
      </c>
      <c r="D37" s="7">
        <v>35646</v>
      </c>
      <c r="E37" s="7">
        <v>34843</v>
      </c>
      <c r="F37" s="7">
        <v>36284</v>
      </c>
      <c r="G37" s="7">
        <v>36043</v>
      </c>
      <c r="H37" s="7">
        <v>38234</v>
      </c>
      <c r="I37" s="7">
        <v>38565</v>
      </c>
      <c r="J37" s="7">
        <v>39170</v>
      </c>
      <c r="K37" s="7">
        <v>38087</v>
      </c>
      <c r="L37" s="7">
        <v>37134</v>
      </c>
      <c r="M37" s="7">
        <v>34740</v>
      </c>
      <c r="N37" s="7">
        <v>32880</v>
      </c>
      <c r="O37" s="7">
        <v>33574</v>
      </c>
      <c r="P37" s="7">
        <v>34318</v>
      </c>
      <c r="Q37" s="7">
        <v>35291</v>
      </c>
      <c r="R37" s="7">
        <v>35695</v>
      </c>
      <c r="S37" s="7">
        <v>35725</v>
      </c>
      <c r="T37" s="7">
        <v>35382</v>
      </c>
      <c r="U37" s="7">
        <v>35875</v>
      </c>
      <c r="V37" s="7">
        <v>36348</v>
      </c>
      <c r="W37" s="10">
        <v>36440</v>
      </c>
      <c r="X37" s="10">
        <v>37375</v>
      </c>
      <c r="Y37" s="33">
        <v>37341</v>
      </c>
      <c r="Z37" s="33">
        <v>37304</v>
      </c>
      <c r="AA37" s="33">
        <v>37594</v>
      </c>
    </row>
    <row r="38" spans="1:27" ht="15.75">
      <c r="A38" s="1" t="s">
        <v>27</v>
      </c>
      <c r="B38" s="22">
        <v>28816</v>
      </c>
      <c r="C38" s="7">
        <v>28200</v>
      </c>
      <c r="D38" s="7">
        <v>24690</v>
      </c>
      <c r="E38" s="7">
        <v>24138</v>
      </c>
      <c r="F38" s="7">
        <v>25589</v>
      </c>
      <c r="G38" s="7">
        <v>25337</v>
      </c>
      <c r="H38" s="7">
        <v>26630</v>
      </c>
      <c r="I38" s="7">
        <v>26833</v>
      </c>
      <c r="J38" s="7">
        <v>27253</v>
      </c>
      <c r="K38" s="7">
        <v>26389</v>
      </c>
      <c r="L38" s="7">
        <v>25750</v>
      </c>
      <c r="M38" s="7">
        <v>23930</v>
      </c>
      <c r="N38" s="7">
        <v>22584</v>
      </c>
      <c r="O38" s="7">
        <v>23142</v>
      </c>
      <c r="P38" s="7">
        <v>23691</v>
      </c>
      <c r="Q38" s="7">
        <v>24390</v>
      </c>
      <c r="R38" s="7">
        <v>24534</v>
      </c>
      <c r="S38" s="7">
        <v>24667</v>
      </c>
      <c r="T38" s="7">
        <v>24743</v>
      </c>
      <c r="U38" s="7">
        <v>25257</v>
      </c>
      <c r="V38" s="7">
        <v>25567</v>
      </c>
      <c r="W38" s="10">
        <v>25869</v>
      </c>
      <c r="X38" s="10">
        <v>26659</v>
      </c>
      <c r="Y38" s="33">
        <v>26779</v>
      </c>
      <c r="Z38" s="33">
        <v>26871</v>
      </c>
      <c r="AA38" s="33">
        <v>27472</v>
      </c>
    </row>
    <row r="39" spans="1:27" ht="15.75">
      <c r="A39" s="1" t="s">
        <v>28</v>
      </c>
      <c r="B39" s="22">
        <v>12972</v>
      </c>
      <c r="C39" s="7">
        <v>12055</v>
      </c>
      <c r="D39" s="7">
        <v>10867</v>
      </c>
      <c r="E39" s="7">
        <v>10595</v>
      </c>
      <c r="F39" s="7">
        <v>10586</v>
      </c>
      <c r="G39" s="7">
        <v>10619</v>
      </c>
      <c r="H39" s="7">
        <v>11498</v>
      </c>
      <c r="I39" s="7">
        <v>11623</v>
      </c>
      <c r="J39" s="7">
        <v>11805</v>
      </c>
      <c r="K39" s="7">
        <v>11624</v>
      </c>
      <c r="L39" s="7">
        <v>11276</v>
      </c>
      <c r="M39" s="7">
        <v>10688</v>
      </c>
      <c r="N39" s="7">
        <v>10211</v>
      </c>
      <c r="O39" s="7">
        <v>10361</v>
      </c>
      <c r="P39" s="7">
        <v>10518</v>
      </c>
      <c r="Q39" s="7">
        <v>10782</v>
      </c>
      <c r="R39" s="7">
        <v>11058</v>
      </c>
      <c r="S39" s="7">
        <v>10944</v>
      </c>
      <c r="T39" s="7">
        <v>10530</v>
      </c>
      <c r="U39" s="7">
        <v>10521</v>
      </c>
      <c r="V39" s="7">
        <v>10695</v>
      </c>
      <c r="W39" s="10">
        <v>10469</v>
      </c>
      <c r="X39" s="10">
        <v>10604</v>
      </c>
      <c r="Y39" s="33">
        <v>10458</v>
      </c>
      <c r="Z39" s="33">
        <v>10355</v>
      </c>
      <c r="AA39" s="33">
        <v>10036</v>
      </c>
    </row>
    <row r="40" spans="1:27" ht="15.75">
      <c r="A40" s="1" t="s">
        <v>29</v>
      </c>
      <c r="B40" s="17">
        <v>139</v>
      </c>
      <c r="C40" s="9">
        <v>169</v>
      </c>
      <c r="D40" s="9">
        <v>89</v>
      </c>
      <c r="E40" s="9">
        <v>110</v>
      </c>
      <c r="F40" s="9">
        <v>109</v>
      </c>
      <c r="G40" s="9">
        <v>87</v>
      </c>
      <c r="H40" s="9">
        <v>106</v>
      </c>
      <c r="I40" s="9">
        <v>109</v>
      </c>
      <c r="J40" s="9">
        <v>112</v>
      </c>
      <c r="K40" s="9">
        <v>74</v>
      </c>
      <c r="L40" s="9">
        <v>108</v>
      </c>
      <c r="M40" s="9">
        <v>122</v>
      </c>
      <c r="N40" s="9">
        <v>85</v>
      </c>
      <c r="O40" s="9">
        <v>71</v>
      </c>
      <c r="P40" s="9">
        <v>109</v>
      </c>
      <c r="Q40" s="9">
        <v>119</v>
      </c>
      <c r="R40" s="9">
        <v>103</v>
      </c>
      <c r="S40" s="9">
        <v>114</v>
      </c>
      <c r="T40" s="9">
        <v>109</v>
      </c>
      <c r="U40" s="9">
        <v>97</v>
      </c>
      <c r="V40" s="9">
        <v>86</v>
      </c>
      <c r="W40" s="11">
        <v>102</v>
      </c>
      <c r="X40" s="11">
        <v>112</v>
      </c>
      <c r="Y40" s="33">
        <v>104</v>
      </c>
      <c r="Z40" s="33">
        <v>78</v>
      </c>
      <c r="AA40" s="33">
        <v>86</v>
      </c>
    </row>
    <row r="41" spans="1:27" ht="15.75">
      <c r="A41" s="1" t="s">
        <v>49</v>
      </c>
      <c r="B41" s="22">
        <v>9164</v>
      </c>
      <c r="C41" s="7">
        <v>8877</v>
      </c>
      <c r="D41" s="7">
        <v>8299</v>
      </c>
      <c r="E41" s="7">
        <v>7746</v>
      </c>
      <c r="F41" s="7">
        <v>7973</v>
      </c>
      <c r="G41" s="7">
        <v>7782</v>
      </c>
      <c r="H41" s="7">
        <v>7853</v>
      </c>
      <c r="I41" s="7">
        <v>7825</v>
      </c>
      <c r="J41" s="7">
        <v>7917</v>
      </c>
      <c r="K41" s="7">
        <v>7495</v>
      </c>
      <c r="L41" s="7">
        <v>7465</v>
      </c>
      <c r="M41" s="7">
        <v>6768</v>
      </c>
      <c r="N41" s="7">
        <v>6370</v>
      </c>
      <c r="O41" s="7">
        <v>6576</v>
      </c>
      <c r="P41" s="7">
        <v>6398</v>
      </c>
      <c r="Q41" s="7">
        <v>6526</v>
      </c>
      <c r="R41" s="7">
        <v>6370</v>
      </c>
      <c r="S41" s="7">
        <v>6288</v>
      </c>
      <c r="T41" s="7">
        <v>6119</v>
      </c>
      <c r="U41" s="7">
        <v>5842</v>
      </c>
      <c r="V41" s="7">
        <v>5597</v>
      </c>
      <c r="W41" s="10">
        <v>5756</v>
      </c>
      <c r="X41" s="10">
        <v>5630</v>
      </c>
      <c r="Y41" s="33">
        <v>5543</v>
      </c>
      <c r="Z41" s="33">
        <v>5532</v>
      </c>
      <c r="AA41" s="33">
        <v>5849</v>
      </c>
    </row>
    <row r="42" spans="1:27" ht="15.75">
      <c r="A42" s="1" t="s">
        <v>30</v>
      </c>
      <c r="B42" s="22">
        <v>8070</v>
      </c>
      <c r="C42" s="7">
        <v>7837</v>
      </c>
      <c r="D42" s="7">
        <v>7331</v>
      </c>
      <c r="E42" s="7">
        <v>6826</v>
      </c>
      <c r="F42" s="7">
        <v>7025</v>
      </c>
      <c r="G42" s="7">
        <v>6808</v>
      </c>
      <c r="H42" s="7">
        <v>6779</v>
      </c>
      <c r="I42" s="7">
        <v>6745</v>
      </c>
      <c r="J42" s="7">
        <v>6870</v>
      </c>
      <c r="K42" s="7">
        <v>6556</v>
      </c>
      <c r="L42" s="7">
        <v>6482</v>
      </c>
      <c r="M42" s="7">
        <v>5801</v>
      </c>
      <c r="N42" s="7">
        <v>5549</v>
      </c>
      <c r="O42" s="7">
        <v>5649</v>
      </c>
      <c r="P42" s="7">
        <v>5489</v>
      </c>
      <c r="Q42" s="7">
        <v>5584</v>
      </c>
      <c r="R42" s="7">
        <v>5449</v>
      </c>
      <c r="S42" s="7">
        <v>5321</v>
      </c>
      <c r="T42" s="7">
        <v>5228</v>
      </c>
      <c r="U42" s="7">
        <v>4939</v>
      </c>
      <c r="V42" s="7">
        <v>4763</v>
      </c>
      <c r="W42" s="10">
        <v>4901</v>
      </c>
      <c r="X42" s="10">
        <v>4851</v>
      </c>
      <c r="Y42" s="33">
        <v>4774</v>
      </c>
      <c r="Z42" s="33">
        <v>4675</v>
      </c>
      <c r="AA42" s="33">
        <v>4881</v>
      </c>
    </row>
    <row r="43" spans="1:27" ht="15.75">
      <c r="A43" s="1" t="s">
        <v>31</v>
      </c>
      <c r="B43" s="17">
        <v>965</v>
      </c>
      <c r="C43" s="9">
        <v>936</v>
      </c>
      <c r="D43" s="9">
        <v>883</v>
      </c>
      <c r="E43" s="9">
        <v>839</v>
      </c>
      <c r="F43" s="9">
        <v>849</v>
      </c>
      <c r="G43" s="9">
        <v>890</v>
      </c>
      <c r="H43" s="9">
        <v>941</v>
      </c>
      <c r="I43" s="9">
        <v>948</v>
      </c>
      <c r="J43" s="9">
        <v>911</v>
      </c>
      <c r="K43" s="9">
        <v>832</v>
      </c>
      <c r="L43" s="9">
        <v>859</v>
      </c>
      <c r="M43" s="9">
        <v>843</v>
      </c>
      <c r="N43" s="9">
        <v>723</v>
      </c>
      <c r="O43" s="9">
        <v>816</v>
      </c>
      <c r="P43" s="9">
        <v>802</v>
      </c>
      <c r="Q43" s="9">
        <v>833</v>
      </c>
      <c r="R43" s="9">
        <v>765</v>
      </c>
      <c r="S43" s="9">
        <v>814</v>
      </c>
      <c r="T43" s="9">
        <v>760</v>
      </c>
      <c r="U43" s="9">
        <v>754</v>
      </c>
      <c r="V43" s="9">
        <v>693</v>
      </c>
      <c r="W43" s="11">
        <v>732</v>
      </c>
      <c r="X43" s="11">
        <v>665</v>
      </c>
      <c r="Y43" s="33">
        <v>629</v>
      </c>
      <c r="Z43" s="33">
        <v>727</v>
      </c>
      <c r="AA43" s="33">
        <v>784</v>
      </c>
    </row>
    <row r="44" spans="1:27" ht="15.75">
      <c r="A44" s="1" t="s">
        <v>75</v>
      </c>
      <c r="B44" s="17">
        <v>129</v>
      </c>
      <c r="C44" s="9">
        <v>104</v>
      </c>
      <c r="D44" s="9">
        <v>85</v>
      </c>
      <c r="E44" s="9">
        <v>81</v>
      </c>
      <c r="F44" s="9">
        <v>99</v>
      </c>
      <c r="G44" s="9">
        <v>84</v>
      </c>
      <c r="H44" s="9">
        <v>133</v>
      </c>
      <c r="I44" s="9">
        <v>132</v>
      </c>
      <c r="J44" s="9">
        <v>136</v>
      </c>
      <c r="K44" s="9">
        <v>107</v>
      </c>
      <c r="L44" s="9">
        <v>124</v>
      </c>
      <c r="M44" s="9">
        <v>124</v>
      </c>
      <c r="N44" s="9">
        <v>98</v>
      </c>
      <c r="O44" s="9">
        <v>111</v>
      </c>
      <c r="P44" s="9">
        <v>107</v>
      </c>
      <c r="Q44" s="9">
        <v>109</v>
      </c>
      <c r="R44" s="9">
        <v>156</v>
      </c>
      <c r="S44" s="9">
        <v>153</v>
      </c>
      <c r="T44" s="9">
        <v>131</v>
      </c>
      <c r="U44" s="9">
        <v>149</v>
      </c>
      <c r="V44" s="9">
        <v>141</v>
      </c>
      <c r="W44" s="11">
        <v>123</v>
      </c>
      <c r="X44" s="11">
        <v>114</v>
      </c>
      <c r="Y44" s="33">
        <v>140</v>
      </c>
      <c r="Z44" s="33">
        <v>130</v>
      </c>
      <c r="AA44" s="33">
        <v>184</v>
      </c>
    </row>
    <row r="45" spans="2:25" ht="15.75">
      <c r="B45" s="18"/>
      <c r="Y45" s="33"/>
    </row>
    <row r="46" spans="1:25" ht="15.75">
      <c r="A46" s="1" t="s">
        <v>32</v>
      </c>
      <c r="B46" s="18"/>
      <c r="Y46" s="33"/>
    </row>
    <row r="47" spans="1:27" ht="15.75">
      <c r="A47" s="1" t="s">
        <v>33</v>
      </c>
      <c r="B47" s="22">
        <v>27449</v>
      </c>
      <c r="C47" s="7">
        <v>26645</v>
      </c>
      <c r="D47" s="7">
        <v>23330</v>
      </c>
      <c r="E47" s="7">
        <v>22979</v>
      </c>
      <c r="F47" s="7">
        <v>23620</v>
      </c>
      <c r="G47" s="7">
        <v>23212</v>
      </c>
      <c r="H47" s="7">
        <v>24944</v>
      </c>
      <c r="I47" s="7">
        <v>25132</v>
      </c>
      <c r="J47" s="7">
        <v>25808</v>
      </c>
      <c r="K47" s="7">
        <v>25063</v>
      </c>
      <c r="L47" s="7">
        <v>24092</v>
      </c>
      <c r="M47" s="7">
        <v>22385</v>
      </c>
      <c r="N47" s="7">
        <v>21387</v>
      </c>
      <c r="O47" s="7">
        <v>21566</v>
      </c>
      <c r="P47" s="7">
        <v>21997</v>
      </c>
      <c r="Q47" s="7">
        <v>22423</v>
      </c>
      <c r="R47" s="7">
        <v>22505</v>
      </c>
      <c r="S47" s="7">
        <v>22199</v>
      </c>
      <c r="T47" s="7">
        <v>21194</v>
      </c>
      <c r="U47" s="7">
        <v>20862</v>
      </c>
      <c r="V47" s="7">
        <v>20699</v>
      </c>
      <c r="W47" s="10">
        <v>20320</v>
      </c>
      <c r="X47" s="10">
        <v>20569</v>
      </c>
      <c r="Y47" s="33">
        <v>19725</v>
      </c>
      <c r="Z47" s="33">
        <v>19192</v>
      </c>
      <c r="AA47" s="33">
        <v>18440</v>
      </c>
    </row>
    <row r="48" spans="1:27" ht="15.75">
      <c r="A48" s="1" t="s">
        <v>34</v>
      </c>
      <c r="B48" s="22">
        <v>3141</v>
      </c>
      <c r="C48" s="7">
        <v>3475</v>
      </c>
      <c r="D48" s="7">
        <v>3284</v>
      </c>
      <c r="E48" s="7">
        <v>3373</v>
      </c>
      <c r="F48" s="7">
        <v>3555</v>
      </c>
      <c r="G48" s="7">
        <v>3571</v>
      </c>
      <c r="H48" s="7">
        <v>3728</v>
      </c>
      <c r="I48" s="7">
        <v>3815</v>
      </c>
      <c r="J48" s="7">
        <v>3813</v>
      </c>
      <c r="K48" s="7">
        <v>3812</v>
      </c>
      <c r="L48" s="7">
        <v>3556</v>
      </c>
      <c r="M48" s="7">
        <v>3039</v>
      </c>
      <c r="N48" s="7">
        <v>2714</v>
      </c>
      <c r="O48" s="7">
        <v>2635</v>
      </c>
      <c r="P48" s="7">
        <v>2339</v>
      </c>
      <c r="Q48" s="7">
        <v>2207</v>
      </c>
      <c r="R48" s="7">
        <v>2037</v>
      </c>
      <c r="S48" s="7">
        <v>1763</v>
      </c>
      <c r="T48" s="7">
        <v>1480</v>
      </c>
      <c r="U48" s="7">
        <v>1224</v>
      </c>
      <c r="V48" s="7">
        <v>1113</v>
      </c>
      <c r="W48" s="11">
        <v>887</v>
      </c>
      <c r="X48" s="11">
        <v>813</v>
      </c>
      <c r="Y48" s="33">
        <v>636</v>
      </c>
      <c r="Z48" s="33">
        <v>599</v>
      </c>
      <c r="AA48" s="33">
        <v>452</v>
      </c>
    </row>
    <row r="49" spans="1:27" ht="15.75">
      <c r="A49" s="1" t="s">
        <v>35</v>
      </c>
      <c r="B49" s="22">
        <v>4158</v>
      </c>
      <c r="C49" s="7">
        <v>4432</v>
      </c>
      <c r="D49" s="7">
        <v>3881</v>
      </c>
      <c r="E49" s="7">
        <v>4000</v>
      </c>
      <c r="F49" s="7">
        <v>4346</v>
      </c>
      <c r="G49" s="7">
        <v>4422</v>
      </c>
      <c r="H49" s="7">
        <v>4842</v>
      </c>
      <c r="I49" s="7">
        <v>5007</v>
      </c>
      <c r="J49" s="7">
        <v>4975</v>
      </c>
      <c r="K49" s="7">
        <v>4928</v>
      </c>
      <c r="L49" s="7">
        <v>4753</v>
      </c>
      <c r="M49" s="7">
        <v>4655</v>
      </c>
      <c r="N49" s="7">
        <v>4314</v>
      </c>
      <c r="O49" s="7">
        <v>4333</v>
      </c>
      <c r="P49" s="7">
        <v>4721</v>
      </c>
      <c r="Q49" s="7">
        <v>4584</v>
      </c>
      <c r="R49" s="7">
        <v>4581</v>
      </c>
      <c r="S49" s="7">
        <v>4457</v>
      </c>
      <c r="T49" s="7">
        <v>4034</v>
      </c>
      <c r="U49" s="7">
        <v>3663</v>
      </c>
      <c r="V49" s="7">
        <v>3660</v>
      </c>
      <c r="W49" s="10">
        <v>3571</v>
      </c>
      <c r="X49" s="10">
        <v>3435</v>
      </c>
      <c r="Y49" s="33">
        <v>3081</v>
      </c>
      <c r="Z49" s="33">
        <v>2718</v>
      </c>
      <c r="AA49" s="33">
        <v>2527</v>
      </c>
    </row>
    <row r="50" spans="1:27" ht="15.75">
      <c r="A50" s="1" t="s">
        <v>36</v>
      </c>
      <c r="B50" s="17">
        <v>927</v>
      </c>
      <c r="C50" s="7">
        <v>1052</v>
      </c>
      <c r="D50" s="7">
        <v>1210</v>
      </c>
      <c r="E50" s="7">
        <v>1499</v>
      </c>
      <c r="F50" s="7">
        <v>2081</v>
      </c>
      <c r="G50" s="7">
        <v>2635</v>
      </c>
      <c r="H50" s="7">
        <v>3350</v>
      </c>
      <c r="I50" s="7">
        <v>3943</v>
      </c>
      <c r="J50" s="7">
        <v>4764</v>
      </c>
      <c r="K50" s="7">
        <v>5099</v>
      </c>
      <c r="L50" s="7">
        <v>5310</v>
      </c>
      <c r="M50" s="7">
        <v>5338</v>
      </c>
      <c r="N50" s="7">
        <v>5354</v>
      </c>
      <c r="O50" s="7">
        <v>5707</v>
      </c>
      <c r="P50" s="7">
        <v>6322</v>
      </c>
      <c r="Q50" s="7">
        <v>6899</v>
      </c>
      <c r="R50" s="7">
        <v>7288</v>
      </c>
      <c r="S50" s="7">
        <v>7195</v>
      </c>
      <c r="T50" s="7">
        <v>6804</v>
      </c>
      <c r="U50" s="7">
        <v>6942</v>
      </c>
      <c r="V50" s="7">
        <v>7022</v>
      </c>
      <c r="W50" s="10">
        <v>6731</v>
      </c>
      <c r="X50" s="10">
        <v>7061</v>
      </c>
      <c r="Y50" s="33">
        <v>6769</v>
      </c>
      <c r="Z50" s="33">
        <v>6650</v>
      </c>
      <c r="AA50" s="33">
        <v>6245</v>
      </c>
    </row>
    <row r="51" spans="1:27" ht="15.75">
      <c r="A51" s="1" t="s">
        <v>37</v>
      </c>
      <c r="B51" s="22">
        <v>3878</v>
      </c>
      <c r="C51" s="7">
        <v>4107</v>
      </c>
      <c r="D51" s="7">
        <v>3919</v>
      </c>
      <c r="E51" s="7">
        <v>3985</v>
      </c>
      <c r="F51" s="7">
        <v>4287</v>
      </c>
      <c r="G51" s="7">
        <v>4391</v>
      </c>
      <c r="H51" s="7">
        <v>4803</v>
      </c>
      <c r="I51" s="7">
        <v>4917</v>
      </c>
      <c r="J51" s="7">
        <v>5016</v>
      </c>
      <c r="K51" s="7">
        <v>5044</v>
      </c>
      <c r="L51" s="7">
        <v>4849</v>
      </c>
      <c r="M51" s="7">
        <v>4681</v>
      </c>
      <c r="N51" s="7">
        <v>4418</v>
      </c>
      <c r="O51" s="7">
        <v>4483</v>
      </c>
      <c r="P51" s="7">
        <v>4407</v>
      </c>
      <c r="Q51" s="7">
        <v>4666</v>
      </c>
      <c r="R51" s="7">
        <v>4670</v>
      </c>
      <c r="S51" s="7">
        <v>4794</v>
      </c>
      <c r="T51" s="7">
        <v>4617</v>
      </c>
      <c r="U51" s="7">
        <v>4721</v>
      </c>
      <c r="V51" s="7">
        <v>5204</v>
      </c>
      <c r="W51" s="10">
        <v>5402</v>
      </c>
      <c r="X51" s="10">
        <v>5514</v>
      </c>
      <c r="Y51" s="33">
        <v>5583</v>
      </c>
      <c r="Z51" s="33">
        <v>5667</v>
      </c>
      <c r="AA51" s="33">
        <v>5548</v>
      </c>
    </row>
    <row r="52" spans="1:27" ht="15.75">
      <c r="A52" s="1" t="s">
        <v>86</v>
      </c>
      <c r="B52" s="22">
        <v>4831</v>
      </c>
      <c r="C52" s="7">
        <v>4245</v>
      </c>
      <c r="D52" s="7">
        <v>3651</v>
      </c>
      <c r="E52" s="7">
        <v>3489</v>
      </c>
      <c r="F52" s="7">
        <v>3269</v>
      </c>
      <c r="G52" s="7">
        <v>2974</v>
      </c>
      <c r="H52" s="7">
        <v>3217</v>
      </c>
      <c r="I52" s="7">
        <v>2937</v>
      </c>
      <c r="J52" s="7">
        <v>2840</v>
      </c>
      <c r="K52" s="7">
        <v>2641</v>
      </c>
      <c r="L52" s="7">
        <v>2386</v>
      </c>
      <c r="M52" s="7">
        <v>2073</v>
      </c>
      <c r="N52" s="7">
        <v>2120</v>
      </c>
      <c r="O52" s="7">
        <v>2067</v>
      </c>
      <c r="P52" s="7">
        <v>2074</v>
      </c>
      <c r="Q52" s="7">
        <v>2116</v>
      </c>
      <c r="R52" s="7">
        <v>2147</v>
      </c>
      <c r="S52" s="7">
        <v>2242</v>
      </c>
      <c r="T52" s="7">
        <v>2014</v>
      </c>
      <c r="U52" s="7">
        <v>2179</v>
      </c>
      <c r="V52" s="7">
        <v>2287</v>
      </c>
      <c r="W52" s="10">
        <v>2344</v>
      </c>
      <c r="X52" s="10">
        <v>2434</v>
      </c>
      <c r="Y52" s="33">
        <v>2451</v>
      </c>
      <c r="Z52" s="33">
        <v>2354</v>
      </c>
      <c r="AA52" s="33">
        <v>2483</v>
      </c>
    </row>
    <row r="53" spans="1:27" ht="15.75">
      <c r="A53" s="1" t="s">
        <v>38</v>
      </c>
      <c r="B53" s="22">
        <v>6746</v>
      </c>
      <c r="C53" s="7">
        <v>5955</v>
      </c>
      <c r="D53" s="7">
        <v>4779</v>
      </c>
      <c r="E53" s="7">
        <v>4470</v>
      </c>
      <c r="F53" s="7">
        <v>4160</v>
      </c>
      <c r="G53" s="7">
        <v>3612</v>
      </c>
      <c r="H53" s="7">
        <v>3686</v>
      </c>
      <c r="I53" s="7">
        <v>3160</v>
      </c>
      <c r="J53" s="7">
        <v>2904</v>
      </c>
      <c r="K53" s="7">
        <v>2610</v>
      </c>
      <c r="L53" s="7">
        <v>2249</v>
      </c>
      <c r="M53" s="7">
        <v>1967</v>
      </c>
      <c r="N53" s="7">
        <v>1676</v>
      </c>
      <c r="O53" s="7">
        <v>1608</v>
      </c>
      <c r="P53" s="7">
        <v>1486</v>
      </c>
      <c r="Q53" s="7">
        <v>1297</v>
      </c>
      <c r="R53" s="7">
        <v>1270</v>
      </c>
      <c r="S53" s="7">
        <v>1239</v>
      </c>
      <c r="T53" s="7">
        <v>1092</v>
      </c>
      <c r="U53" s="9">
        <v>708</v>
      </c>
      <c r="V53" s="9">
        <v>897</v>
      </c>
      <c r="W53" s="11">
        <v>864</v>
      </c>
      <c r="X53" s="11">
        <v>828</v>
      </c>
      <c r="Y53" s="33">
        <v>782</v>
      </c>
      <c r="Z53" s="33">
        <v>807</v>
      </c>
      <c r="AA53" s="33">
        <v>793</v>
      </c>
    </row>
    <row r="54" spans="1:27" ht="15.75">
      <c r="A54" s="1" t="s">
        <v>39</v>
      </c>
      <c r="B54" s="22">
        <v>3768</v>
      </c>
      <c r="C54" s="7">
        <v>3379</v>
      </c>
      <c r="D54" s="7">
        <v>2606</v>
      </c>
      <c r="E54" s="7">
        <v>2163</v>
      </c>
      <c r="F54" s="7">
        <v>1922</v>
      </c>
      <c r="G54" s="7">
        <v>1607</v>
      </c>
      <c r="H54" s="7">
        <v>1318</v>
      </c>
      <c r="I54" s="7">
        <v>1353</v>
      </c>
      <c r="J54" s="7">
        <v>1496</v>
      </c>
      <c r="K54" s="9">
        <v>929</v>
      </c>
      <c r="L54" s="9">
        <v>989</v>
      </c>
      <c r="M54" s="9">
        <v>632</v>
      </c>
      <c r="N54" s="9">
        <v>791</v>
      </c>
      <c r="O54" s="9">
        <v>733</v>
      </c>
      <c r="P54" s="9">
        <v>648</v>
      </c>
      <c r="Q54" s="9">
        <v>654</v>
      </c>
      <c r="R54" s="9">
        <v>512</v>
      </c>
      <c r="S54" s="9">
        <v>509</v>
      </c>
      <c r="T54" s="7">
        <v>1153</v>
      </c>
      <c r="U54" s="7">
        <v>1425</v>
      </c>
      <c r="V54" s="9">
        <v>516</v>
      </c>
      <c r="W54" s="11">
        <v>521</v>
      </c>
      <c r="X54" s="11">
        <v>484</v>
      </c>
      <c r="Y54" s="33">
        <v>423</v>
      </c>
      <c r="Z54" s="33">
        <v>397</v>
      </c>
      <c r="AA54" s="33">
        <v>392</v>
      </c>
    </row>
    <row r="55" spans="1:27" ht="15.75">
      <c r="A55" s="1" t="s">
        <v>40</v>
      </c>
      <c r="B55" s="22">
        <v>4961</v>
      </c>
      <c r="C55" s="7">
        <v>4746</v>
      </c>
      <c r="D55" s="7">
        <v>4270</v>
      </c>
      <c r="E55" s="7">
        <v>4104</v>
      </c>
      <c r="F55" s="7">
        <v>4431</v>
      </c>
      <c r="G55" s="7">
        <v>4417</v>
      </c>
      <c r="H55" s="7">
        <v>4309</v>
      </c>
      <c r="I55" s="7">
        <v>3834</v>
      </c>
      <c r="J55" s="7">
        <v>3492</v>
      </c>
      <c r="K55" s="7">
        <v>3036</v>
      </c>
      <c r="L55" s="7">
        <v>3129</v>
      </c>
      <c r="M55" s="7">
        <v>2703</v>
      </c>
      <c r="N55" s="7">
        <v>2291</v>
      </c>
      <c r="O55" s="7">
        <v>2336</v>
      </c>
      <c r="P55" s="7">
        <v>2190</v>
      </c>
      <c r="Q55" s="7">
        <v>2114</v>
      </c>
      <c r="R55" s="7">
        <v>2046</v>
      </c>
      <c r="S55" s="7">
        <v>2028</v>
      </c>
      <c r="T55" s="7">
        <v>2186</v>
      </c>
      <c r="U55" s="7">
        <v>2374</v>
      </c>
      <c r="V55" s="7">
        <v>2783</v>
      </c>
      <c r="W55" s="10">
        <v>3077</v>
      </c>
      <c r="X55" s="10">
        <v>3150</v>
      </c>
      <c r="Y55" s="33">
        <v>3583</v>
      </c>
      <c r="Z55" s="33">
        <v>3827</v>
      </c>
      <c r="AA55" s="33">
        <v>4398</v>
      </c>
    </row>
    <row r="56" spans="1:27" ht="15.75">
      <c r="A56" s="1" t="s">
        <v>41</v>
      </c>
      <c r="B56" s="17">
        <v>183</v>
      </c>
      <c r="C56" s="9">
        <v>160</v>
      </c>
      <c r="D56" s="9">
        <v>183</v>
      </c>
      <c r="E56" s="9">
        <v>161</v>
      </c>
      <c r="F56" s="9">
        <v>177</v>
      </c>
      <c r="G56" s="9">
        <v>147</v>
      </c>
      <c r="H56" s="9">
        <v>257</v>
      </c>
      <c r="I56" s="9">
        <v>202</v>
      </c>
      <c r="J56" s="9">
        <v>170</v>
      </c>
      <c r="K56" s="9">
        <v>105</v>
      </c>
      <c r="L56" s="9">
        <v>115</v>
      </c>
      <c r="M56" s="9">
        <v>103</v>
      </c>
      <c r="N56" s="9">
        <v>104</v>
      </c>
      <c r="O56" s="9">
        <v>113</v>
      </c>
      <c r="P56" s="9">
        <v>130</v>
      </c>
      <c r="Q56" s="9">
        <v>113</v>
      </c>
      <c r="R56" s="9">
        <v>115</v>
      </c>
      <c r="S56" s="9">
        <v>88</v>
      </c>
      <c r="T56" s="9">
        <v>108</v>
      </c>
      <c r="U56" s="9">
        <v>109</v>
      </c>
      <c r="V56" s="9">
        <v>114</v>
      </c>
      <c r="W56" s="11">
        <v>120</v>
      </c>
      <c r="X56" s="11">
        <v>120</v>
      </c>
      <c r="Y56" s="33">
        <v>131</v>
      </c>
      <c r="Z56" s="33">
        <v>201</v>
      </c>
      <c r="AA56" s="33">
        <v>155</v>
      </c>
    </row>
    <row r="57" spans="1:27" ht="15.75">
      <c r="A57" s="1" t="s">
        <v>100</v>
      </c>
      <c r="B57" s="22">
        <v>7486</v>
      </c>
      <c r="C57" s="7">
        <v>7081</v>
      </c>
      <c r="D57" s="7">
        <v>6359</v>
      </c>
      <c r="E57" s="7">
        <v>6202</v>
      </c>
      <c r="F57" s="7">
        <v>6496</v>
      </c>
      <c r="G57" s="7">
        <v>6689</v>
      </c>
      <c r="H57" s="7">
        <v>7317</v>
      </c>
      <c r="I57" s="7">
        <v>8058</v>
      </c>
      <c r="J57" s="7">
        <v>8306</v>
      </c>
      <c r="K57" s="7">
        <v>8551</v>
      </c>
      <c r="L57" s="7">
        <v>8601</v>
      </c>
      <c r="M57" s="7">
        <v>8391</v>
      </c>
      <c r="N57" s="7">
        <v>8098</v>
      </c>
      <c r="O57" s="7">
        <v>8511</v>
      </c>
      <c r="P57" s="7">
        <v>8904</v>
      </c>
      <c r="Q57" s="7">
        <v>9568</v>
      </c>
      <c r="R57" s="7">
        <v>9932</v>
      </c>
      <c r="S57" s="7">
        <v>10249</v>
      </c>
      <c r="T57" s="7">
        <v>10705</v>
      </c>
      <c r="U57" s="7">
        <v>11265</v>
      </c>
      <c r="V57" s="7">
        <v>11526</v>
      </c>
      <c r="W57" s="10">
        <v>11723</v>
      </c>
      <c r="X57" s="10">
        <v>12274</v>
      </c>
      <c r="Y57" s="33">
        <v>12546</v>
      </c>
      <c r="Z57" s="33">
        <v>12674</v>
      </c>
      <c r="AA57" s="33">
        <v>12975</v>
      </c>
    </row>
    <row r="58" spans="1:27" ht="15.75">
      <c r="A58" s="1" t="s">
        <v>42</v>
      </c>
      <c r="B58" s="22">
        <v>5463</v>
      </c>
      <c r="C58" s="7">
        <v>5097</v>
      </c>
      <c r="D58" s="7">
        <v>4605</v>
      </c>
      <c r="E58" s="7">
        <v>4496</v>
      </c>
      <c r="F58" s="7">
        <v>4686</v>
      </c>
      <c r="G58" s="7">
        <v>4640</v>
      </c>
      <c r="H58" s="7">
        <v>5090</v>
      </c>
      <c r="I58" s="7">
        <v>5502</v>
      </c>
      <c r="J58" s="7">
        <v>5880</v>
      </c>
      <c r="K58" s="7">
        <v>5870</v>
      </c>
      <c r="L58" s="7">
        <v>5979</v>
      </c>
      <c r="M58" s="7">
        <v>5671</v>
      </c>
      <c r="N58" s="7">
        <v>5385</v>
      </c>
      <c r="O58" s="7">
        <v>5538</v>
      </c>
      <c r="P58" s="7">
        <v>5574</v>
      </c>
      <c r="Q58" s="7">
        <v>5938</v>
      </c>
      <c r="R58" s="7">
        <v>5904</v>
      </c>
      <c r="S58" s="7">
        <v>5887</v>
      </c>
      <c r="T58" s="7">
        <v>5921</v>
      </c>
      <c r="U58" s="7">
        <v>6127</v>
      </c>
      <c r="V58" s="7">
        <v>6003</v>
      </c>
      <c r="W58" s="10">
        <v>6139</v>
      </c>
      <c r="X58" s="10">
        <v>6100</v>
      </c>
      <c r="Y58" s="33">
        <v>5957</v>
      </c>
      <c r="Z58" s="33">
        <v>5838</v>
      </c>
      <c r="AA58" s="33">
        <v>6038</v>
      </c>
    </row>
    <row r="59" spans="1:27" ht="15.75">
      <c r="A59" s="1" t="s">
        <v>43</v>
      </c>
      <c r="B59" s="17">
        <v>895</v>
      </c>
      <c r="C59" s="9">
        <v>871</v>
      </c>
      <c r="D59" s="9">
        <v>735</v>
      </c>
      <c r="E59" s="9">
        <v>769</v>
      </c>
      <c r="F59" s="9">
        <v>723</v>
      </c>
      <c r="G59" s="9">
        <v>855</v>
      </c>
      <c r="H59" s="9">
        <v>927</v>
      </c>
      <c r="I59" s="7">
        <v>1050</v>
      </c>
      <c r="J59" s="7">
        <v>1040</v>
      </c>
      <c r="K59" s="7">
        <v>1135</v>
      </c>
      <c r="L59" s="7">
        <v>1214</v>
      </c>
      <c r="M59" s="7">
        <v>1476</v>
      </c>
      <c r="N59" s="7">
        <v>1335</v>
      </c>
      <c r="O59" s="7">
        <v>1521</v>
      </c>
      <c r="P59" s="7">
        <v>1757</v>
      </c>
      <c r="Q59" s="7">
        <v>1935</v>
      </c>
      <c r="R59" s="7">
        <v>2147</v>
      </c>
      <c r="S59" s="7">
        <v>2380</v>
      </c>
      <c r="T59" s="7">
        <v>2713</v>
      </c>
      <c r="U59" s="7">
        <v>3026</v>
      </c>
      <c r="V59" s="7">
        <v>3358</v>
      </c>
      <c r="W59" s="10">
        <v>3530</v>
      </c>
      <c r="X59" s="10">
        <v>4031</v>
      </c>
      <c r="Y59" s="33">
        <v>4483</v>
      </c>
      <c r="Z59" s="33">
        <v>4760</v>
      </c>
      <c r="AA59" s="33">
        <v>4807</v>
      </c>
    </row>
    <row r="60" spans="1:27" ht="15.75">
      <c r="A60" s="1" t="s">
        <v>44</v>
      </c>
      <c r="B60" s="22">
        <v>1000</v>
      </c>
      <c r="C60" s="9">
        <v>958</v>
      </c>
      <c r="D60" s="9">
        <v>814</v>
      </c>
      <c r="E60" s="9">
        <v>712</v>
      </c>
      <c r="F60" s="9">
        <v>764</v>
      </c>
      <c r="G60" s="9">
        <v>791</v>
      </c>
      <c r="H60" s="9">
        <v>879</v>
      </c>
      <c r="I60" s="7">
        <v>1025</v>
      </c>
      <c r="J60" s="7">
        <v>1001</v>
      </c>
      <c r="K60" s="7">
        <v>1214</v>
      </c>
      <c r="L60" s="7">
        <v>1154</v>
      </c>
      <c r="M60" s="7">
        <v>1143</v>
      </c>
      <c r="N60" s="7">
        <v>1292</v>
      </c>
      <c r="O60" s="7">
        <v>1365</v>
      </c>
      <c r="P60" s="7">
        <v>1508</v>
      </c>
      <c r="Q60" s="7">
        <v>1639</v>
      </c>
      <c r="R60" s="7">
        <v>1832</v>
      </c>
      <c r="S60" s="7">
        <v>1914</v>
      </c>
      <c r="T60" s="7">
        <v>2042</v>
      </c>
      <c r="U60" s="7">
        <v>2088</v>
      </c>
      <c r="V60" s="7">
        <v>2129</v>
      </c>
      <c r="W60" s="10">
        <v>2019</v>
      </c>
      <c r="X60" s="10">
        <v>2109</v>
      </c>
      <c r="Y60" s="33">
        <v>2080</v>
      </c>
      <c r="Z60" s="33">
        <v>2046</v>
      </c>
      <c r="AA60" s="33">
        <v>2105</v>
      </c>
    </row>
    <row r="61" spans="1:27" ht="15.75">
      <c r="A61" s="1" t="s">
        <v>29</v>
      </c>
      <c r="B61" s="17">
        <v>128</v>
      </c>
      <c r="C61" s="9">
        <v>155</v>
      </c>
      <c r="D61" s="9">
        <v>205</v>
      </c>
      <c r="E61" s="9">
        <v>225</v>
      </c>
      <c r="F61" s="9">
        <v>323</v>
      </c>
      <c r="G61" s="9">
        <v>403</v>
      </c>
      <c r="H61" s="9">
        <v>421</v>
      </c>
      <c r="I61" s="9">
        <v>481</v>
      </c>
      <c r="J61" s="9">
        <v>385</v>
      </c>
      <c r="K61" s="9">
        <v>332</v>
      </c>
      <c r="L61" s="9">
        <v>254</v>
      </c>
      <c r="M61" s="9">
        <v>101</v>
      </c>
      <c r="N61" s="9">
        <v>86</v>
      </c>
      <c r="O61" s="9">
        <v>87</v>
      </c>
      <c r="P61" s="9">
        <v>65</v>
      </c>
      <c r="Q61" s="9">
        <v>56</v>
      </c>
      <c r="R61" s="9">
        <v>49</v>
      </c>
      <c r="S61" s="9">
        <v>68</v>
      </c>
      <c r="T61" s="9">
        <v>29</v>
      </c>
      <c r="U61" s="9">
        <v>24</v>
      </c>
      <c r="V61" s="9">
        <v>36</v>
      </c>
      <c r="W61" s="11">
        <v>35</v>
      </c>
      <c r="X61" s="11">
        <v>34</v>
      </c>
      <c r="Y61" s="33">
        <v>26</v>
      </c>
      <c r="Z61" s="33">
        <v>30</v>
      </c>
      <c r="AA61" s="33">
        <v>25</v>
      </c>
    </row>
    <row r="62" spans="1:25" ht="15.75">
      <c r="A62" s="1" t="s">
        <v>92</v>
      </c>
      <c r="B62" s="22">
        <v>1262</v>
      </c>
      <c r="C62" s="43">
        <v>1133</v>
      </c>
      <c r="D62" s="43">
        <v>944</v>
      </c>
      <c r="E62" s="43">
        <v>982</v>
      </c>
      <c r="F62" s="43">
        <v>1074</v>
      </c>
      <c r="G62" s="43">
        <v>977</v>
      </c>
      <c r="H62" s="43">
        <v>926</v>
      </c>
      <c r="I62" s="43">
        <v>852</v>
      </c>
      <c r="J62" s="43">
        <v>911</v>
      </c>
      <c r="K62" s="43">
        <v>858</v>
      </c>
      <c r="L62" s="43">
        <v>705</v>
      </c>
      <c r="M62" s="43">
        <v>661</v>
      </c>
      <c r="N62" s="43">
        <v>585</v>
      </c>
      <c r="O62" s="43">
        <v>605</v>
      </c>
      <c r="P62" s="43">
        <v>670</v>
      </c>
      <c r="Q62" s="43">
        <v>648</v>
      </c>
      <c r="R62" s="43">
        <v>621</v>
      </c>
      <c r="S62" s="43">
        <v>723</v>
      </c>
      <c r="T62" s="43">
        <v>742</v>
      </c>
      <c r="U62" s="43">
        <v>759</v>
      </c>
      <c r="V62" s="43">
        <v>754</v>
      </c>
      <c r="W62" s="43">
        <v>702</v>
      </c>
      <c r="X62" s="43">
        <v>689</v>
      </c>
      <c r="Y62" s="43">
        <v>726</v>
      </c>
    </row>
    <row r="63" spans="1:27" ht="15.75">
      <c r="A63" s="1" t="s">
        <v>90</v>
      </c>
      <c r="B63" s="17">
        <v>285</v>
      </c>
      <c r="C63" s="9">
        <v>235</v>
      </c>
      <c r="D63" s="9">
        <v>154</v>
      </c>
      <c r="E63" s="9">
        <v>172</v>
      </c>
      <c r="F63" s="9">
        <v>153</v>
      </c>
      <c r="G63" s="9">
        <v>157</v>
      </c>
      <c r="H63" s="9">
        <v>145</v>
      </c>
      <c r="I63" s="9">
        <v>125</v>
      </c>
      <c r="J63" s="9">
        <v>125</v>
      </c>
      <c r="K63" s="9">
        <v>128</v>
      </c>
      <c r="L63" s="9">
        <v>134</v>
      </c>
      <c r="M63" s="9">
        <v>115</v>
      </c>
      <c r="N63" s="9">
        <v>99</v>
      </c>
      <c r="O63" s="9">
        <v>90</v>
      </c>
      <c r="P63" s="9">
        <v>109</v>
      </c>
      <c r="Q63" s="9">
        <v>96</v>
      </c>
      <c r="R63" s="9">
        <v>87</v>
      </c>
      <c r="S63" s="9">
        <v>122</v>
      </c>
      <c r="T63" s="9">
        <v>99</v>
      </c>
      <c r="U63" s="9">
        <v>90</v>
      </c>
      <c r="V63" s="9">
        <v>106</v>
      </c>
      <c r="W63" s="11">
        <v>82</v>
      </c>
      <c r="X63" s="11">
        <v>87</v>
      </c>
      <c r="Y63" s="33">
        <v>82</v>
      </c>
      <c r="Z63" s="33">
        <v>99</v>
      </c>
      <c r="AA63" s="33">
        <v>117</v>
      </c>
    </row>
    <row r="64" spans="1:27" ht="15.75">
      <c r="A64" s="1" t="s">
        <v>91</v>
      </c>
      <c r="B64" s="17">
        <v>977</v>
      </c>
      <c r="C64" s="9">
        <v>898</v>
      </c>
      <c r="D64" s="9">
        <v>790</v>
      </c>
      <c r="E64" s="9">
        <v>810</v>
      </c>
      <c r="F64" s="9">
        <v>921</v>
      </c>
      <c r="G64" s="9">
        <v>820</v>
      </c>
      <c r="H64" s="9">
        <v>781</v>
      </c>
      <c r="I64" s="9">
        <v>727</v>
      </c>
      <c r="J64" s="9">
        <v>786</v>
      </c>
      <c r="K64" s="9">
        <v>730</v>
      </c>
      <c r="L64" s="9">
        <v>571</v>
      </c>
      <c r="M64" s="9">
        <v>546</v>
      </c>
      <c r="N64" s="9">
        <v>486</v>
      </c>
      <c r="O64" s="9">
        <v>515</v>
      </c>
      <c r="P64" s="9">
        <v>561</v>
      </c>
      <c r="Q64" s="9">
        <v>552</v>
      </c>
      <c r="R64" s="9">
        <v>534</v>
      </c>
      <c r="S64" s="9">
        <v>601</v>
      </c>
      <c r="T64" s="9">
        <v>643</v>
      </c>
      <c r="U64" s="9">
        <v>669</v>
      </c>
      <c r="V64" s="9">
        <v>648</v>
      </c>
      <c r="W64" s="11">
        <v>620</v>
      </c>
      <c r="X64" s="11">
        <v>602</v>
      </c>
      <c r="Y64" s="33">
        <v>644</v>
      </c>
      <c r="Z64" s="33">
        <v>667</v>
      </c>
      <c r="AA64" s="33">
        <v>686</v>
      </c>
    </row>
    <row r="65" spans="1:27" ht="15.75">
      <c r="A65" s="1" t="s">
        <v>45</v>
      </c>
      <c r="B65" s="17">
        <v>46</v>
      </c>
      <c r="C65" s="9">
        <v>56</v>
      </c>
      <c r="D65" s="9">
        <v>35</v>
      </c>
      <c r="E65" s="9">
        <v>53</v>
      </c>
      <c r="F65" s="9">
        <v>46</v>
      </c>
      <c r="G65" s="9">
        <v>57</v>
      </c>
      <c r="H65" s="9">
        <v>39</v>
      </c>
      <c r="I65" s="9">
        <v>51</v>
      </c>
      <c r="J65" s="9">
        <v>54</v>
      </c>
      <c r="K65" s="9">
        <v>50</v>
      </c>
      <c r="L65" s="9">
        <v>32</v>
      </c>
      <c r="M65" s="9">
        <v>31</v>
      </c>
      <c r="N65" s="9">
        <v>28</v>
      </c>
      <c r="O65" s="9">
        <v>18</v>
      </c>
      <c r="P65" s="9">
        <v>18</v>
      </c>
      <c r="Q65" s="9">
        <v>33</v>
      </c>
      <c r="R65" s="9">
        <v>21</v>
      </c>
      <c r="S65" s="9">
        <v>18</v>
      </c>
      <c r="T65" s="9">
        <v>38</v>
      </c>
      <c r="U65" s="9">
        <v>59</v>
      </c>
      <c r="V65" s="9">
        <v>22</v>
      </c>
      <c r="W65" s="11">
        <v>34</v>
      </c>
      <c r="X65" s="11">
        <v>45</v>
      </c>
      <c r="Y65" s="33">
        <v>41</v>
      </c>
      <c r="Z65" s="33">
        <v>42</v>
      </c>
      <c r="AA65" s="33">
        <v>58</v>
      </c>
    </row>
    <row r="66" spans="1:27" ht="15.75">
      <c r="A66" s="1" t="s">
        <v>46</v>
      </c>
      <c r="B66" s="17">
        <v>257</v>
      </c>
      <c r="C66" s="9">
        <v>276</v>
      </c>
      <c r="D66" s="9">
        <v>258</v>
      </c>
      <c r="E66" s="9">
        <v>271</v>
      </c>
      <c r="F66" s="9">
        <v>305</v>
      </c>
      <c r="G66" s="9">
        <v>333</v>
      </c>
      <c r="H66" s="9">
        <v>244</v>
      </c>
      <c r="I66" s="9">
        <v>293</v>
      </c>
      <c r="J66" s="9">
        <v>310</v>
      </c>
      <c r="K66" s="9">
        <v>277</v>
      </c>
      <c r="L66" s="9">
        <v>296</v>
      </c>
      <c r="M66" s="9">
        <v>328</v>
      </c>
      <c r="N66" s="9">
        <v>319</v>
      </c>
      <c r="O66" s="9">
        <v>306</v>
      </c>
      <c r="P66" s="9">
        <v>317</v>
      </c>
      <c r="Q66" s="9">
        <v>307</v>
      </c>
      <c r="R66" s="9">
        <v>340</v>
      </c>
      <c r="S66" s="9">
        <v>343</v>
      </c>
      <c r="T66" s="9">
        <v>336</v>
      </c>
      <c r="U66" s="9">
        <v>355</v>
      </c>
      <c r="V66" s="9">
        <v>401</v>
      </c>
      <c r="W66" s="11">
        <v>401</v>
      </c>
      <c r="X66" s="11">
        <v>424</v>
      </c>
      <c r="Y66" s="33">
        <v>477</v>
      </c>
      <c r="Z66" s="33">
        <v>512</v>
      </c>
      <c r="AA66" s="33">
        <v>487</v>
      </c>
    </row>
    <row r="67" spans="1:27" ht="15.75">
      <c r="A67" s="1" t="s">
        <v>47</v>
      </c>
      <c r="B67" s="17">
        <v>283</v>
      </c>
      <c r="C67" s="9">
        <v>327</v>
      </c>
      <c r="D67" s="9">
        <v>267</v>
      </c>
      <c r="E67" s="9">
        <v>91</v>
      </c>
      <c r="F67" s="9">
        <v>135</v>
      </c>
      <c r="G67" s="9">
        <v>211</v>
      </c>
      <c r="H67" s="9">
        <v>198</v>
      </c>
      <c r="I67" s="9">
        <v>143</v>
      </c>
      <c r="J67" s="9">
        <v>119</v>
      </c>
      <c r="K67" s="9">
        <v>147</v>
      </c>
      <c r="L67" s="9">
        <v>164</v>
      </c>
      <c r="M67" s="9">
        <v>138</v>
      </c>
      <c r="N67" s="9">
        <v>68</v>
      </c>
      <c r="O67" s="9">
        <v>119</v>
      </c>
      <c r="P67" s="9">
        <v>92</v>
      </c>
      <c r="Q67" s="9">
        <v>85</v>
      </c>
      <c r="R67" s="9">
        <v>115</v>
      </c>
      <c r="S67" s="9">
        <v>77</v>
      </c>
      <c r="T67" s="9">
        <v>73</v>
      </c>
      <c r="U67" s="9">
        <v>92</v>
      </c>
      <c r="V67" s="9">
        <v>49</v>
      </c>
      <c r="W67" s="11">
        <v>63</v>
      </c>
      <c r="X67" s="11">
        <v>104</v>
      </c>
      <c r="Y67" s="33">
        <v>112</v>
      </c>
      <c r="Z67" s="33">
        <v>90</v>
      </c>
      <c r="AA67" s="33">
        <v>278</v>
      </c>
    </row>
    <row r="68" spans="2:25" ht="15.75">
      <c r="B68" s="18"/>
      <c r="Y68" s="33"/>
    </row>
    <row r="69" spans="1:27" s="32" customFormat="1" ht="16.5">
      <c r="A69" s="13" t="s">
        <v>48</v>
      </c>
      <c r="B69" s="29">
        <v>113289</v>
      </c>
      <c r="C69" s="30">
        <v>112460</v>
      </c>
      <c r="D69" s="30">
        <v>102120</v>
      </c>
      <c r="E69" s="30">
        <v>99316</v>
      </c>
      <c r="F69" s="30">
        <v>103348</v>
      </c>
      <c r="G69" s="30">
        <v>104045</v>
      </c>
      <c r="H69" s="30">
        <v>109073</v>
      </c>
      <c r="I69" s="30">
        <v>111457</v>
      </c>
      <c r="J69" s="30">
        <v>112958</v>
      </c>
      <c r="K69" s="30">
        <v>109866</v>
      </c>
      <c r="L69" s="30">
        <v>107777</v>
      </c>
      <c r="M69" s="30">
        <v>99369</v>
      </c>
      <c r="N69" s="30">
        <v>95691</v>
      </c>
      <c r="O69" s="30">
        <v>97589</v>
      </c>
      <c r="P69" s="30">
        <v>98945</v>
      </c>
      <c r="Q69" s="30">
        <v>102102</v>
      </c>
      <c r="R69" s="30">
        <v>103347</v>
      </c>
      <c r="S69" s="30">
        <v>102197</v>
      </c>
      <c r="T69" s="30">
        <v>101100</v>
      </c>
      <c r="U69" s="30">
        <v>100666</v>
      </c>
      <c r="V69" s="30">
        <v>100716</v>
      </c>
      <c r="W69" s="31">
        <v>101175</v>
      </c>
      <c r="X69" s="31">
        <v>101784</v>
      </c>
      <c r="Y69" s="35">
        <v>101862</v>
      </c>
      <c r="Z69" s="35">
        <v>100760</v>
      </c>
      <c r="AA69" s="35">
        <v>101034</v>
      </c>
    </row>
    <row r="70" spans="1:27" ht="15.75">
      <c r="A70" s="1" t="s">
        <v>26</v>
      </c>
      <c r="B70" s="22">
        <v>103049</v>
      </c>
      <c r="C70" s="7">
        <v>102423</v>
      </c>
      <c r="D70" s="7">
        <v>92867</v>
      </c>
      <c r="E70" s="7">
        <v>90673</v>
      </c>
      <c r="F70" s="7">
        <v>94317</v>
      </c>
      <c r="G70" s="7">
        <v>95482</v>
      </c>
      <c r="H70" s="7">
        <v>100273</v>
      </c>
      <c r="I70" s="7">
        <v>102644</v>
      </c>
      <c r="J70" s="7">
        <v>104086</v>
      </c>
      <c r="K70" s="7">
        <v>101401</v>
      </c>
      <c r="L70" s="7">
        <v>99297</v>
      </c>
      <c r="M70" s="7">
        <v>91707</v>
      </c>
      <c r="N70" s="7">
        <v>88367</v>
      </c>
      <c r="O70" s="7">
        <v>90150</v>
      </c>
      <c r="P70" s="7">
        <v>91644</v>
      </c>
      <c r="Q70" s="7">
        <v>94621</v>
      </c>
      <c r="R70" s="7">
        <v>96159</v>
      </c>
      <c r="S70" s="7">
        <v>95050</v>
      </c>
      <c r="T70" s="7">
        <v>94241</v>
      </c>
      <c r="U70" s="7">
        <v>93959</v>
      </c>
      <c r="V70" s="7">
        <v>94325</v>
      </c>
      <c r="W70" s="10">
        <v>94706</v>
      </c>
      <c r="X70" s="10">
        <v>95403</v>
      </c>
      <c r="Y70" s="33">
        <v>95470</v>
      </c>
      <c r="Z70" s="33">
        <v>94579</v>
      </c>
      <c r="AA70" s="33">
        <v>94405</v>
      </c>
    </row>
    <row r="71" spans="1:27" ht="15.75">
      <c r="A71" s="1" t="s">
        <v>27</v>
      </c>
      <c r="B71" s="22">
        <v>62957</v>
      </c>
      <c r="C71" s="7">
        <v>62154</v>
      </c>
      <c r="D71" s="7">
        <v>56029</v>
      </c>
      <c r="E71" s="7">
        <v>54656</v>
      </c>
      <c r="F71" s="7">
        <v>57512</v>
      </c>
      <c r="G71" s="7">
        <v>57883</v>
      </c>
      <c r="H71" s="7">
        <v>60335</v>
      </c>
      <c r="I71" s="7">
        <v>61442</v>
      </c>
      <c r="J71" s="7">
        <v>62253</v>
      </c>
      <c r="K71" s="7">
        <v>60435</v>
      </c>
      <c r="L71" s="7">
        <v>58893</v>
      </c>
      <c r="M71" s="7">
        <v>54391</v>
      </c>
      <c r="N71" s="7">
        <v>51901</v>
      </c>
      <c r="O71" s="7">
        <v>53401</v>
      </c>
      <c r="P71" s="7">
        <v>54549</v>
      </c>
      <c r="Q71" s="7">
        <v>56164</v>
      </c>
      <c r="R71" s="7">
        <v>57001</v>
      </c>
      <c r="S71" s="7">
        <v>56688</v>
      </c>
      <c r="T71" s="7">
        <v>56604</v>
      </c>
      <c r="U71" s="7">
        <v>56502</v>
      </c>
      <c r="V71" s="7">
        <v>57280</v>
      </c>
      <c r="W71" s="10">
        <v>57586</v>
      </c>
      <c r="X71" s="10">
        <v>58113</v>
      </c>
      <c r="Y71" s="33">
        <v>58517</v>
      </c>
      <c r="Z71" s="33">
        <v>58395</v>
      </c>
      <c r="AA71" s="33">
        <v>59104</v>
      </c>
    </row>
    <row r="72" spans="1:27" ht="15.75">
      <c r="A72" s="1" t="s">
        <v>28</v>
      </c>
      <c r="B72" s="22">
        <v>39892</v>
      </c>
      <c r="C72" s="7">
        <v>40015</v>
      </c>
      <c r="D72" s="7">
        <v>36693</v>
      </c>
      <c r="E72" s="7">
        <v>35848</v>
      </c>
      <c r="F72" s="7">
        <v>36634</v>
      </c>
      <c r="G72" s="7">
        <v>37477</v>
      </c>
      <c r="H72" s="7">
        <v>39776</v>
      </c>
      <c r="I72" s="7">
        <v>41013</v>
      </c>
      <c r="J72" s="7">
        <v>41656</v>
      </c>
      <c r="K72" s="7">
        <v>40816</v>
      </c>
      <c r="L72" s="7">
        <v>40229</v>
      </c>
      <c r="M72" s="7">
        <v>37108</v>
      </c>
      <c r="N72" s="7">
        <v>36330</v>
      </c>
      <c r="O72" s="7">
        <v>36599</v>
      </c>
      <c r="P72" s="7">
        <v>36898</v>
      </c>
      <c r="Q72" s="7">
        <v>38252</v>
      </c>
      <c r="R72" s="7">
        <v>38913</v>
      </c>
      <c r="S72" s="7">
        <v>38184</v>
      </c>
      <c r="T72" s="7">
        <v>37448</v>
      </c>
      <c r="U72" s="7">
        <v>37280</v>
      </c>
      <c r="V72" s="7">
        <v>36889</v>
      </c>
      <c r="W72" s="10">
        <v>36892</v>
      </c>
      <c r="X72" s="10">
        <v>37080</v>
      </c>
      <c r="Y72" s="33">
        <v>36743</v>
      </c>
      <c r="Z72" s="33">
        <v>35992</v>
      </c>
      <c r="AA72" s="33">
        <v>35138</v>
      </c>
    </row>
    <row r="73" spans="1:27" ht="15.75">
      <c r="A73" s="1" t="s">
        <v>29</v>
      </c>
      <c r="B73" s="17">
        <v>200</v>
      </c>
      <c r="C73" s="9">
        <v>254</v>
      </c>
      <c r="D73" s="9">
        <v>145</v>
      </c>
      <c r="E73" s="9">
        <v>169</v>
      </c>
      <c r="F73" s="9">
        <v>171</v>
      </c>
      <c r="G73" s="9">
        <v>122</v>
      </c>
      <c r="H73" s="9">
        <v>162</v>
      </c>
      <c r="I73" s="9">
        <v>189</v>
      </c>
      <c r="J73" s="9">
        <v>177</v>
      </c>
      <c r="K73" s="9">
        <v>150</v>
      </c>
      <c r="L73" s="9">
        <v>175</v>
      </c>
      <c r="M73" s="9">
        <v>208</v>
      </c>
      <c r="N73" s="9">
        <v>136</v>
      </c>
      <c r="O73" s="9">
        <v>150</v>
      </c>
      <c r="P73" s="9">
        <v>197</v>
      </c>
      <c r="Q73" s="9">
        <v>205</v>
      </c>
      <c r="R73" s="9">
        <v>245</v>
      </c>
      <c r="S73" s="9">
        <v>178</v>
      </c>
      <c r="T73" s="9">
        <v>189</v>
      </c>
      <c r="U73" s="9">
        <v>177</v>
      </c>
      <c r="V73" s="9">
        <v>156</v>
      </c>
      <c r="W73" s="11">
        <v>228</v>
      </c>
      <c r="X73" s="11">
        <v>210</v>
      </c>
      <c r="Y73" s="33">
        <v>210</v>
      </c>
      <c r="Z73" s="33">
        <v>192</v>
      </c>
      <c r="AA73" s="33">
        <v>163</v>
      </c>
    </row>
    <row r="74" spans="1:27" ht="15.75">
      <c r="A74" s="1" t="s">
        <v>49</v>
      </c>
      <c r="B74" s="22">
        <v>10240</v>
      </c>
      <c r="C74" s="7">
        <v>10037</v>
      </c>
      <c r="D74" s="7">
        <v>9253</v>
      </c>
      <c r="E74" s="7">
        <v>8643</v>
      </c>
      <c r="F74" s="7">
        <v>9031</v>
      </c>
      <c r="G74" s="7">
        <v>8563</v>
      </c>
      <c r="H74" s="7">
        <v>8800</v>
      </c>
      <c r="I74" s="7">
        <v>8813</v>
      </c>
      <c r="J74" s="7">
        <v>8872</v>
      </c>
      <c r="K74" s="7">
        <v>8465</v>
      </c>
      <c r="L74" s="7">
        <v>8480</v>
      </c>
      <c r="M74" s="7">
        <v>7662</v>
      </c>
      <c r="N74" s="7">
        <v>7324</v>
      </c>
      <c r="O74" s="7">
        <v>7439</v>
      </c>
      <c r="P74" s="7">
        <v>7301</v>
      </c>
      <c r="Q74" s="7">
        <v>7481</v>
      </c>
      <c r="R74" s="7">
        <v>7188</v>
      </c>
      <c r="S74" s="7">
        <v>7147</v>
      </c>
      <c r="T74" s="7">
        <v>6859</v>
      </c>
      <c r="U74" s="7">
        <v>6707</v>
      </c>
      <c r="V74" s="7">
        <v>6391</v>
      </c>
      <c r="W74" s="10">
        <v>6469</v>
      </c>
      <c r="X74" s="10">
        <v>6381</v>
      </c>
      <c r="Y74" s="33">
        <v>6392</v>
      </c>
      <c r="Z74" s="33">
        <v>6181</v>
      </c>
      <c r="AA74" s="33">
        <v>6629</v>
      </c>
    </row>
    <row r="75" spans="2:27" ht="15.75">
      <c r="B75" s="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Y75" s="33"/>
      <c r="Z75" s="33"/>
      <c r="AA75" s="33"/>
    </row>
    <row r="76" spans="1:27" ht="15.75">
      <c r="A76" s="1" t="s">
        <v>110</v>
      </c>
      <c r="B76" s="22">
        <v>1527</v>
      </c>
      <c r="C76" s="7">
        <v>1555</v>
      </c>
      <c r="D76" s="7">
        <v>1595</v>
      </c>
      <c r="E76" s="7">
        <v>1653</v>
      </c>
      <c r="F76" s="7">
        <v>1720</v>
      </c>
      <c r="G76" s="7">
        <v>1775</v>
      </c>
      <c r="H76" s="7">
        <v>1835</v>
      </c>
      <c r="I76" s="7">
        <v>1921</v>
      </c>
      <c r="J76" s="7">
        <v>2026</v>
      </c>
      <c r="K76" s="7">
        <v>2096</v>
      </c>
      <c r="L76" s="7">
        <v>2144</v>
      </c>
      <c r="M76" s="7">
        <v>2172</v>
      </c>
      <c r="N76" s="7">
        <v>2247</v>
      </c>
      <c r="O76" s="7">
        <v>2296</v>
      </c>
      <c r="P76" s="7">
        <v>2358</v>
      </c>
      <c r="Q76" s="7">
        <v>2423</v>
      </c>
      <c r="R76" s="7">
        <v>2486</v>
      </c>
      <c r="S76" s="7">
        <v>2562</v>
      </c>
      <c r="T76" s="7">
        <v>2632</v>
      </c>
      <c r="U76" s="7">
        <v>2691</v>
      </c>
      <c r="V76" s="7">
        <v>2747</v>
      </c>
      <c r="W76" s="10">
        <v>2797</v>
      </c>
      <c r="X76" s="10">
        <v>2856</v>
      </c>
      <c r="Y76" s="33">
        <v>2890</v>
      </c>
      <c r="Z76" s="33">
        <v>2965</v>
      </c>
      <c r="AA76" s="33">
        <v>2990</v>
      </c>
    </row>
    <row r="77" spans="1:27" ht="15.75">
      <c r="A77" s="1" t="s">
        <v>50</v>
      </c>
      <c r="B77" s="22">
        <v>145295</v>
      </c>
      <c r="C77" s="7">
        <v>147075</v>
      </c>
      <c r="D77" s="7">
        <v>150234</v>
      </c>
      <c r="E77" s="7">
        <v>154389</v>
      </c>
      <c r="F77" s="7">
        <v>155424</v>
      </c>
      <c r="G77" s="7">
        <v>156868</v>
      </c>
      <c r="H77" s="7">
        <v>159486</v>
      </c>
      <c r="I77" s="7">
        <v>161816</v>
      </c>
      <c r="J77" s="7">
        <v>162854</v>
      </c>
      <c r="K77" s="7">
        <v>165554</v>
      </c>
      <c r="L77" s="7">
        <v>167015</v>
      </c>
      <c r="M77" s="7">
        <v>168995</v>
      </c>
      <c r="N77" s="7">
        <v>173125</v>
      </c>
      <c r="O77" s="7">
        <v>173149</v>
      </c>
      <c r="P77" s="7">
        <v>175403</v>
      </c>
      <c r="Q77" s="7">
        <v>176628</v>
      </c>
      <c r="R77" s="7">
        <v>179539</v>
      </c>
      <c r="S77" s="7">
        <v>182709</v>
      </c>
      <c r="T77" s="7">
        <v>184861</v>
      </c>
      <c r="U77" s="7">
        <v>187170</v>
      </c>
      <c r="V77" s="7">
        <v>190625</v>
      </c>
      <c r="W77" s="10">
        <v>191276</v>
      </c>
      <c r="X77" s="10">
        <v>194602.202</v>
      </c>
      <c r="Y77" s="33">
        <v>196166</v>
      </c>
      <c r="Z77" s="33">
        <v>198889</v>
      </c>
      <c r="AA77" s="33">
        <v>200665</v>
      </c>
    </row>
    <row r="78" spans="1:27" ht="15.75">
      <c r="A78" s="1" t="s">
        <v>51</v>
      </c>
      <c r="B78" s="22">
        <v>146845</v>
      </c>
      <c r="C78" s="7">
        <v>149330</v>
      </c>
      <c r="D78" s="7">
        <v>151148</v>
      </c>
      <c r="E78" s="7">
        <v>153830</v>
      </c>
      <c r="F78" s="7">
        <v>158900</v>
      </c>
      <c r="G78" s="7">
        <v>166047</v>
      </c>
      <c r="H78" s="7">
        <v>168545</v>
      </c>
      <c r="I78" s="7">
        <v>172750</v>
      </c>
      <c r="J78" s="7">
        <v>177455</v>
      </c>
      <c r="K78" s="7">
        <v>181165</v>
      </c>
      <c r="L78" s="7">
        <v>184275</v>
      </c>
      <c r="M78" s="7">
        <v>186370</v>
      </c>
      <c r="N78" s="7">
        <v>184938</v>
      </c>
      <c r="O78" s="7">
        <v>188350</v>
      </c>
      <c r="P78" s="7">
        <v>192497</v>
      </c>
      <c r="Q78" s="7">
        <v>197065</v>
      </c>
      <c r="R78" s="7">
        <v>201631</v>
      </c>
      <c r="S78" s="7">
        <v>203568</v>
      </c>
      <c r="T78" s="7">
        <v>208076</v>
      </c>
      <c r="U78" s="7">
        <v>212685</v>
      </c>
      <c r="V78" s="7">
        <v>217028</v>
      </c>
      <c r="W78" s="10">
        <v>221230</v>
      </c>
      <c r="X78" s="10">
        <v>225684.815</v>
      </c>
      <c r="Y78" s="33">
        <v>230788.209</v>
      </c>
      <c r="Z78" s="33">
        <v>237949</v>
      </c>
      <c r="AA78" s="33">
        <v>245642</v>
      </c>
    </row>
    <row r="79" spans="2:22" ht="15.75">
      <c r="B79" s="2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>
      <c r="A80" s="1" t="s">
        <v>52</v>
      </c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>
      <c r="A81" s="1" t="s">
        <v>53</v>
      </c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>
      <c r="A82" s="1" t="s">
        <v>54</v>
      </c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7" ht="15.75">
      <c r="A83" s="1" t="s">
        <v>55</v>
      </c>
      <c r="B83" s="23" t="s">
        <v>56</v>
      </c>
      <c r="C83" s="3" t="s">
        <v>56</v>
      </c>
      <c r="D83" s="9">
        <v>41</v>
      </c>
      <c r="E83" s="9">
        <v>42.7</v>
      </c>
      <c r="F83" s="9">
        <v>44.5</v>
      </c>
      <c r="G83" s="9">
        <v>47.5</v>
      </c>
      <c r="H83" s="9">
        <v>46.2</v>
      </c>
      <c r="I83" s="9">
        <v>48.4</v>
      </c>
      <c r="J83" s="9">
        <v>49.7</v>
      </c>
      <c r="K83" s="9">
        <v>51.1</v>
      </c>
      <c r="L83" s="6">
        <v>49.5</v>
      </c>
      <c r="M83" s="6">
        <v>51.6</v>
      </c>
      <c r="N83" s="6">
        <v>53.4</v>
      </c>
      <c r="O83" s="6">
        <v>55.5</v>
      </c>
      <c r="P83" s="6">
        <v>57.4</v>
      </c>
      <c r="Q83" s="6">
        <v>57.7</v>
      </c>
      <c r="R83" s="6">
        <v>57.9</v>
      </c>
      <c r="S83" s="6">
        <v>60.3</v>
      </c>
      <c r="T83" s="6">
        <v>59.8</v>
      </c>
      <c r="U83" s="6">
        <v>60.2</v>
      </c>
      <c r="V83" s="6">
        <v>58.7</v>
      </c>
      <c r="W83" s="12">
        <v>58.92</v>
      </c>
      <c r="X83" s="12">
        <v>59.15</v>
      </c>
      <c r="Y83" s="34">
        <v>60.16</v>
      </c>
      <c r="Z83" s="34">
        <v>60.47</v>
      </c>
      <c r="AA83" s="34">
        <v>61.12</v>
      </c>
    </row>
    <row r="84" spans="1:27" ht="15.75">
      <c r="A84" s="1" t="s">
        <v>57</v>
      </c>
      <c r="B84" s="23" t="s">
        <v>56</v>
      </c>
      <c r="C84" s="3" t="s">
        <v>56</v>
      </c>
      <c r="D84" s="9">
        <v>6.5</v>
      </c>
      <c r="E84" s="9">
        <v>6</v>
      </c>
      <c r="F84" s="9">
        <v>6.7</v>
      </c>
      <c r="G84" s="9">
        <v>6.9</v>
      </c>
      <c r="H84" s="9">
        <v>7.5</v>
      </c>
      <c r="I84" s="9">
        <v>7.1</v>
      </c>
      <c r="J84" s="9">
        <v>6.7</v>
      </c>
      <c r="K84" s="9">
        <v>6.1</v>
      </c>
      <c r="L84" s="6">
        <v>6.5</v>
      </c>
      <c r="M84" s="6">
        <v>6.1</v>
      </c>
      <c r="N84" s="6">
        <v>6.2</v>
      </c>
      <c r="O84" s="6">
        <v>5.8</v>
      </c>
      <c r="P84" s="6">
        <v>5.6</v>
      </c>
      <c r="Q84" s="6">
        <v>5.7</v>
      </c>
      <c r="R84" s="6">
        <v>5.7</v>
      </c>
      <c r="S84" s="6">
        <v>5.3</v>
      </c>
      <c r="T84" s="6">
        <v>5.8</v>
      </c>
      <c r="U84" s="6">
        <v>5.5</v>
      </c>
      <c r="V84" s="6">
        <v>5.9</v>
      </c>
      <c r="W84" s="12">
        <v>5.92</v>
      </c>
      <c r="X84" s="12">
        <v>5.59</v>
      </c>
      <c r="Y84" s="34">
        <v>5.57</v>
      </c>
      <c r="Z84" s="34">
        <v>5.37</v>
      </c>
      <c r="AA84" s="34">
        <v>5.28</v>
      </c>
    </row>
    <row r="85" spans="1:27" ht="15.75">
      <c r="A85" s="1" t="s">
        <v>58</v>
      </c>
      <c r="B85" s="23" t="s">
        <v>56</v>
      </c>
      <c r="C85" s="3" t="s">
        <v>56</v>
      </c>
      <c r="D85" s="9">
        <v>52.5</v>
      </c>
      <c r="E85" s="9">
        <v>51.3</v>
      </c>
      <c r="F85" s="9">
        <v>48.8</v>
      </c>
      <c r="G85" s="9">
        <v>45.6</v>
      </c>
      <c r="H85" s="9">
        <v>46.3</v>
      </c>
      <c r="I85" s="9">
        <v>44.5</v>
      </c>
      <c r="J85" s="9">
        <v>43.6</v>
      </c>
      <c r="K85" s="9">
        <v>42.8</v>
      </c>
      <c r="L85" s="6">
        <v>44</v>
      </c>
      <c r="M85" s="6">
        <v>42.4</v>
      </c>
      <c r="N85" s="6">
        <v>40.4</v>
      </c>
      <c r="O85" s="6">
        <v>38.7</v>
      </c>
      <c r="P85" s="6">
        <v>37</v>
      </c>
      <c r="Q85" s="6">
        <v>36.7</v>
      </c>
      <c r="R85" s="6">
        <v>36.4</v>
      </c>
      <c r="S85" s="6">
        <v>34.3</v>
      </c>
      <c r="T85" s="6">
        <v>34.4</v>
      </c>
      <c r="U85" s="6">
        <v>34.3</v>
      </c>
      <c r="V85" s="6">
        <v>35.4</v>
      </c>
      <c r="W85" s="12">
        <v>35.15</v>
      </c>
      <c r="X85" s="12">
        <v>35.26</v>
      </c>
      <c r="Y85" s="34">
        <v>34.27</v>
      </c>
      <c r="Z85" s="34">
        <v>34.15</v>
      </c>
      <c r="AA85" s="34">
        <v>33.6</v>
      </c>
    </row>
    <row r="86" spans="2:25" ht="15.75">
      <c r="B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Y86" s="34"/>
    </row>
    <row r="87" spans="1:25" ht="15.75">
      <c r="A87" s="1" t="s">
        <v>87</v>
      </c>
      <c r="B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34"/>
    </row>
    <row r="88" spans="1:25" ht="15.75">
      <c r="A88" s="1" t="s">
        <v>89</v>
      </c>
      <c r="B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Y88" s="34"/>
    </row>
    <row r="89" spans="1:27" ht="15.75">
      <c r="A89" s="1" t="s">
        <v>59</v>
      </c>
      <c r="B89" s="17">
        <v>6.9</v>
      </c>
      <c r="C89" s="9">
        <v>5.9</v>
      </c>
      <c r="D89" s="9">
        <v>5.8</v>
      </c>
      <c r="E89" s="9">
        <v>5.6</v>
      </c>
      <c r="F89" s="9">
        <v>5.1</v>
      </c>
      <c r="G89" s="9">
        <v>5.2</v>
      </c>
      <c r="H89" s="9">
        <v>5.3</v>
      </c>
      <c r="I89" s="9">
        <v>5.4</v>
      </c>
      <c r="J89" s="9">
        <v>5.5</v>
      </c>
      <c r="K89" s="9">
        <v>5.5</v>
      </c>
      <c r="L89" s="6">
        <v>4.9</v>
      </c>
      <c r="M89" s="6">
        <v>4.6</v>
      </c>
      <c r="N89" s="6">
        <v>4.3</v>
      </c>
      <c r="O89" s="6">
        <v>4.5</v>
      </c>
      <c r="P89" s="6">
        <v>4.8</v>
      </c>
      <c r="Q89" s="6">
        <v>4.3</v>
      </c>
      <c r="R89" s="6">
        <v>4.6</v>
      </c>
      <c r="S89" s="6">
        <v>4.1</v>
      </c>
      <c r="T89" s="6">
        <v>4</v>
      </c>
      <c r="U89" s="6">
        <v>3.9</v>
      </c>
      <c r="V89" s="6">
        <v>3.7</v>
      </c>
      <c r="W89" s="11">
        <v>3.4</v>
      </c>
      <c r="X89" s="11">
        <v>3.1</v>
      </c>
      <c r="Y89" s="34">
        <v>3.1</v>
      </c>
      <c r="Z89" s="34">
        <v>3.2</v>
      </c>
      <c r="AA89" s="34">
        <v>2.9</v>
      </c>
    </row>
    <row r="90" spans="1:27" ht="15.75">
      <c r="A90" s="1" t="s">
        <v>60</v>
      </c>
      <c r="B90" s="17">
        <v>8.7</v>
      </c>
      <c r="C90" s="9">
        <v>7.8</v>
      </c>
      <c r="D90" s="9">
        <v>7.2</v>
      </c>
      <c r="E90" s="9">
        <v>6.9</v>
      </c>
      <c r="F90" s="9">
        <v>7.3</v>
      </c>
      <c r="G90" s="9">
        <v>7.4</v>
      </c>
      <c r="H90" s="9">
        <v>7.7</v>
      </c>
      <c r="I90" s="9">
        <v>7.8</v>
      </c>
      <c r="J90" s="9">
        <v>7.5</v>
      </c>
      <c r="K90" s="9">
        <v>7</v>
      </c>
      <c r="L90" s="6">
        <v>6.4</v>
      </c>
      <c r="M90" s="6">
        <v>6.1</v>
      </c>
      <c r="N90" s="6">
        <v>5.8</v>
      </c>
      <c r="O90" s="6">
        <v>5.8</v>
      </c>
      <c r="P90" s="6">
        <v>6</v>
      </c>
      <c r="Q90" s="6">
        <v>6</v>
      </c>
      <c r="R90" s="6">
        <v>5.7</v>
      </c>
      <c r="S90" s="6">
        <v>5.6</v>
      </c>
      <c r="T90" s="6">
        <v>5.2</v>
      </c>
      <c r="U90" s="6">
        <v>5.1</v>
      </c>
      <c r="V90" s="6">
        <v>4.7</v>
      </c>
      <c r="W90" s="11">
        <v>4.3</v>
      </c>
      <c r="X90" s="11">
        <v>4.3</v>
      </c>
      <c r="Y90" s="34">
        <v>4.4</v>
      </c>
      <c r="Z90" s="34">
        <v>4.4</v>
      </c>
      <c r="AA90" s="34">
        <v>3.9</v>
      </c>
    </row>
    <row r="91" spans="1:27" ht="15.75">
      <c r="A91" s="1" t="s">
        <v>61</v>
      </c>
      <c r="B91" s="17">
        <v>46</v>
      </c>
      <c r="C91" s="9">
        <v>42.2</v>
      </c>
      <c r="D91" s="9">
        <v>37.9</v>
      </c>
      <c r="E91" s="9">
        <v>35.9</v>
      </c>
      <c r="F91" s="9">
        <v>37.6</v>
      </c>
      <c r="G91" s="9">
        <v>36.6</v>
      </c>
      <c r="H91" s="9">
        <v>39.6</v>
      </c>
      <c r="I91" s="9">
        <v>38.1</v>
      </c>
      <c r="J91" s="9">
        <v>39.1</v>
      </c>
      <c r="K91" s="9">
        <v>35.7</v>
      </c>
      <c r="L91" s="6">
        <v>35.2</v>
      </c>
      <c r="M91" s="6">
        <v>33.1</v>
      </c>
      <c r="N91" s="6">
        <v>29.5</v>
      </c>
      <c r="O91" s="6">
        <v>30.1</v>
      </c>
      <c r="P91" s="6">
        <v>30.6</v>
      </c>
      <c r="Q91" s="6">
        <v>30.7</v>
      </c>
      <c r="R91" s="6">
        <v>30.7</v>
      </c>
      <c r="S91" s="6">
        <v>29.3</v>
      </c>
      <c r="T91" s="6">
        <v>28.5</v>
      </c>
      <c r="U91" s="6">
        <v>28.9</v>
      </c>
      <c r="V91" s="6">
        <v>28.5</v>
      </c>
      <c r="W91" s="11">
        <v>28.6</v>
      </c>
      <c r="X91" s="11">
        <v>29.3</v>
      </c>
      <c r="Y91" s="34">
        <v>28.1</v>
      </c>
      <c r="Z91" s="34">
        <v>27.7</v>
      </c>
      <c r="AA91" s="34">
        <v>27.4</v>
      </c>
    </row>
    <row r="92" spans="1:27" ht="15.75">
      <c r="A92" s="1" t="s">
        <v>62</v>
      </c>
      <c r="B92" s="17">
        <v>24.6</v>
      </c>
      <c r="C92" s="9">
        <v>24.3</v>
      </c>
      <c r="D92" s="9">
        <v>20.9</v>
      </c>
      <c r="E92" s="9">
        <v>20.1</v>
      </c>
      <c r="F92" s="9">
        <v>20.3</v>
      </c>
      <c r="G92" s="9">
        <v>19.8</v>
      </c>
      <c r="H92" s="9">
        <v>20.6</v>
      </c>
      <c r="I92" s="9">
        <v>20.8</v>
      </c>
      <c r="J92" s="9">
        <v>20.5</v>
      </c>
      <c r="K92" s="9">
        <v>20.1</v>
      </c>
      <c r="L92" s="6">
        <v>19.7</v>
      </c>
      <c r="M92" s="6">
        <v>17.7</v>
      </c>
      <c r="N92" s="6">
        <v>16.6</v>
      </c>
      <c r="O92" s="6">
        <v>16.8</v>
      </c>
      <c r="P92" s="6">
        <v>16.3</v>
      </c>
      <c r="Q92" s="6">
        <v>17.2</v>
      </c>
      <c r="R92" s="6">
        <v>16.9</v>
      </c>
      <c r="S92" s="6">
        <v>16.6</v>
      </c>
      <c r="T92" s="6">
        <v>16.4</v>
      </c>
      <c r="U92" s="6">
        <v>16.4</v>
      </c>
      <c r="V92" s="6">
        <v>16.1</v>
      </c>
      <c r="W92" s="11">
        <v>16.2</v>
      </c>
      <c r="X92" s="11">
        <v>16.2</v>
      </c>
      <c r="Y92" s="34">
        <v>16</v>
      </c>
      <c r="Z92" s="34">
        <v>15.8</v>
      </c>
      <c r="AA92" s="34">
        <v>16.3</v>
      </c>
    </row>
    <row r="93" spans="1:27" ht="15.75">
      <c r="A93" s="1" t="s">
        <v>63</v>
      </c>
      <c r="B93" s="17">
        <v>17.2</v>
      </c>
      <c r="C93" s="9">
        <v>16.6</v>
      </c>
      <c r="D93" s="9">
        <v>14.6</v>
      </c>
      <c r="E93" s="9">
        <v>14.3</v>
      </c>
      <c r="F93" s="9">
        <v>14.6</v>
      </c>
      <c r="G93" s="9">
        <v>14.6</v>
      </c>
      <c r="H93" s="9">
        <v>14.4</v>
      </c>
      <c r="I93" s="9">
        <v>15</v>
      </c>
      <c r="J93" s="9">
        <v>15.1</v>
      </c>
      <c r="K93" s="9">
        <v>15.2</v>
      </c>
      <c r="L93" s="6">
        <v>14.9</v>
      </c>
      <c r="M93" s="6">
        <v>13.5</v>
      </c>
      <c r="N93" s="6">
        <v>13.1</v>
      </c>
      <c r="O93" s="6">
        <v>13</v>
      </c>
      <c r="P93" s="6">
        <v>13.3</v>
      </c>
      <c r="Q93" s="6">
        <v>13.6</v>
      </c>
      <c r="R93" s="6">
        <v>13.8</v>
      </c>
      <c r="S93" s="6">
        <v>14.2</v>
      </c>
      <c r="T93" s="6">
        <v>14</v>
      </c>
      <c r="U93" s="6">
        <v>13.8</v>
      </c>
      <c r="V93" s="6">
        <v>13.8</v>
      </c>
      <c r="W93" s="11">
        <v>13.5</v>
      </c>
      <c r="X93" s="11">
        <v>13.8</v>
      </c>
      <c r="Y93" s="34">
        <v>14</v>
      </c>
      <c r="Z93" s="34">
        <v>13.9</v>
      </c>
      <c r="AA93" s="34">
        <v>14.2</v>
      </c>
    </row>
    <row r="94" spans="1:27" ht="15.75">
      <c r="A94" s="1" t="s">
        <v>64</v>
      </c>
      <c r="B94" s="17">
        <v>19.6</v>
      </c>
      <c r="C94" s="9">
        <v>19.1</v>
      </c>
      <c r="D94" s="9">
        <v>17.6</v>
      </c>
      <c r="E94" s="9">
        <v>17.2</v>
      </c>
      <c r="F94" s="9">
        <v>18.7</v>
      </c>
      <c r="G94" s="9">
        <v>18.1</v>
      </c>
      <c r="H94" s="9">
        <v>18.9</v>
      </c>
      <c r="I94" s="9">
        <v>19</v>
      </c>
      <c r="J94" s="9">
        <v>19.7</v>
      </c>
      <c r="K94" s="9">
        <v>19.3</v>
      </c>
      <c r="L94" s="6">
        <v>18.8</v>
      </c>
      <c r="M94" s="6">
        <v>18.1</v>
      </c>
      <c r="N94" s="6">
        <v>17.9</v>
      </c>
      <c r="O94" s="6">
        <v>17.9</v>
      </c>
      <c r="P94" s="6">
        <v>18.7</v>
      </c>
      <c r="Q94" s="6">
        <v>18.5</v>
      </c>
      <c r="R94" s="6">
        <v>18.7</v>
      </c>
      <c r="S94" s="6">
        <v>19.2</v>
      </c>
      <c r="T94" s="6">
        <v>18.7</v>
      </c>
      <c r="U94" s="6">
        <v>18.3</v>
      </c>
      <c r="V94" s="6">
        <v>17.1</v>
      </c>
      <c r="W94" s="11">
        <v>17.1</v>
      </c>
      <c r="X94" s="12">
        <v>17</v>
      </c>
      <c r="Y94" s="34">
        <v>16.3</v>
      </c>
      <c r="Z94" s="34">
        <v>16.3</v>
      </c>
      <c r="AA94" s="34">
        <v>16.2</v>
      </c>
    </row>
    <row r="95" spans="1:27" ht="15.75">
      <c r="A95" s="1" t="s">
        <v>65</v>
      </c>
      <c r="B95" s="17">
        <v>25.2</v>
      </c>
      <c r="C95" s="9">
        <v>24.9</v>
      </c>
      <c r="D95" s="9">
        <v>22.7</v>
      </c>
      <c r="E95" s="9">
        <v>23.7</v>
      </c>
      <c r="F95" s="9">
        <v>23.8</v>
      </c>
      <c r="G95" s="9">
        <v>25.1</v>
      </c>
      <c r="H95" s="9">
        <v>25.7</v>
      </c>
      <c r="I95" s="9">
        <v>26.9</v>
      </c>
      <c r="J95" s="9">
        <v>29</v>
      </c>
      <c r="K95" s="9">
        <v>28.7</v>
      </c>
      <c r="L95" s="6">
        <v>26.8</v>
      </c>
      <c r="M95" s="6">
        <v>26.7</v>
      </c>
      <c r="N95" s="6">
        <v>25.8</v>
      </c>
      <c r="O95" s="6">
        <v>27.8</v>
      </c>
      <c r="P95" s="6">
        <v>28</v>
      </c>
      <c r="Q95" s="6">
        <v>28</v>
      </c>
      <c r="R95" s="6">
        <v>27.8</v>
      </c>
      <c r="S95" s="6">
        <v>29.2</v>
      </c>
      <c r="T95" s="6">
        <v>28.4</v>
      </c>
      <c r="U95" s="6">
        <v>27.3</v>
      </c>
      <c r="V95" s="6">
        <v>25</v>
      </c>
      <c r="W95" s="11">
        <v>24.5</v>
      </c>
      <c r="X95" s="12">
        <v>23.3</v>
      </c>
      <c r="Y95" s="34">
        <v>24.5</v>
      </c>
      <c r="Z95" s="34">
        <v>22.4</v>
      </c>
      <c r="AA95" s="34">
        <v>21.3</v>
      </c>
    </row>
    <row r="96" spans="2:25" ht="15.75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7" ht="15.75">
      <c r="A97" s="1" t="s">
        <v>93</v>
      </c>
      <c r="B97" s="17">
        <v>3.3</v>
      </c>
      <c r="C97" s="9">
        <v>3.2</v>
      </c>
      <c r="D97" s="9">
        <v>2.8</v>
      </c>
      <c r="E97" s="9">
        <v>2.6</v>
      </c>
      <c r="F97" s="9">
        <v>2.6</v>
      </c>
      <c r="G97" s="9">
        <v>2.5</v>
      </c>
      <c r="H97" s="9">
        <v>2.5</v>
      </c>
      <c r="I97" s="9">
        <v>2.4</v>
      </c>
      <c r="J97" s="9">
        <v>2.3</v>
      </c>
      <c r="K97" s="9">
        <v>2.2</v>
      </c>
      <c r="L97" s="6">
        <v>2.1</v>
      </c>
      <c r="M97" s="6">
        <v>1.9</v>
      </c>
      <c r="N97" s="6">
        <v>1.7</v>
      </c>
      <c r="O97" s="6">
        <v>1.7</v>
      </c>
      <c r="P97" s="6">
        <v>1.7</v>
      </c>
      <c r="Q97" s="6">
        <v>1.7</v>
      </c>
      <c r="R97" s="6">
        <v>1.7</v>
      </c>
      <c r="S97" s="6">
        <v>1.6</v>
      </c>
      <c r="T97" s="6">
        <v>1.6</v>
      </c>
      <c r="U97" s="6">
        <v>1.6</v>
      </c>
      <c r="V97" s="6">
        <v>1.5</v>
      </c>
      <c r="W97" s="11">
        <v>1.5</v>
      </c>
      <c r="X97" s="11">
        <v>1.5</v>
      </c>
      <c r="Y97" s="34">
        <v>1.48</v>
      </c>
      <c r="Z97" s="38">
        <v>1.44</v>
      </c>
      <c r="AA97" s="38">
        <v>1.45</v>
      </c>
    </row>
    <row r="98" spans="1:27" ht="15.75">
      <c r="A98" s="1" t="s">
        <v>66</v>
      </c>
      <c r="B98" s="17">
        <v>35.2</v>
      </c>
      <c r="C98" s="9">
        <v>33.5</v>
      </c>
      <c r="D98" s="9">
        <v>29.3</v>
      </c>
      <c r="E98" s="9">
        <v>27.6</v>
      </c>
      <c r="F98" s="9">
        <v>28.5</v>
      </c>
      <c r="G98" s="9">
        <v>27.9</v>
      </c>
      <c r="H98" s="9">
        <v>28.9</v>
      </c>
      <c r="I98" s="9">
        <v>28.7</v>
      </c>
      <c r="J98" s="9">
        <v>28.9</v>
      </c>
      <c r="K98" s="9">
        <v>27.5</v>
      </c>
      <c r="L98" s="6">
        <v>26.7</v>
      </c>
      <c r="M98" s="6">
        <v>24.6</v>
      </c>
      <c r="N98" s="6">
        <v>22.7</v>
      </c>
      <c r="O98" s="6">
        <v>23.2</v>
      </c>
      <c r="P98" s="6">
        <v>23.2</v>
      </c>
      <c r="Q98" s="6">
        <v>23.7</v>
      </c>
      <c r="R98" s="6">
        <v>23.4</v>
      </c>
      <c r="S98" s="6">
        <v>23</v>
      </c>
      <c r="T98" s="6">
        <v>22.4</v>
      </c>
      <c r="U98" s="6">
        <v>22.3</v>
      </c>
      <c r="V98" s="6">
        <v>22</v>
      </c>
      <c r="W98" s="11">
        <v>22.1</v>
      </c>
      <c r="X98" s="11">
        <v>22.1</v>
      </c>
      <c r="Y98" s="34">
        <v>21.86</v>
      </c>
      <c r="Z98" s="38">
        <v>21.54</v>
      </c>
      <c r="AA98" s="38">
        <v>21.65</v>
      </c>
    </row>
    <row r="99" spans="1:27" ht="15.75">
      <c r="A99" s="1" t="s">
        <v>67</v>
      </c>
      <c r="B99" s="17">
        <v>0.6</v>
      </c>
      <c r="C99" s="9">
        <v>0.6</v>
      </c>
      <c r="D99" s="9">
        <v>0.6</v>
      </c>
      <c r="E99" s="9">
        <v>0.7</v>
      </c>
      <c r="F99" s="9">
        <v>0.7</v>
      </c>
      <c r="G99" s="9">
        <v>0.7</v>
      </c>
      <c r="H99" s="9">
        <v>0.7</v>
      </c>
      <c r="I99" s="9">
        <v>0.7</v>
      </c>
      <c r="J99" s="9">
        <v>0.7</v>
      </c>
      <c r="K99" s="9">
        <v>0.7</v>
      </c>
      <c r="L99" s="6">
        <v>0.7</v>
      </c>
      <c r="M99" s="6">
        <v>0.7</v>
      </c>
      <c r="N99" s="6">
        <v>0.7</v>
      </c>
      <c r="O99" s="6">
        <v>0.7</v>
      </c>
      <c r="P99" s="6">
        <v>0.7</v>
      </c>
      <c r="Q99" s="6">
        <v>0.7</v>
      </c>
      <c r="R99" s="6">
        <v>0.7</v>
      </c>
      <c r="S99" s="6">
        <v>0.7</v>
      </c>
      <c r="T99" s="6">
        <v>0.7</v>
      </c>
      <c r="U99" s="6">
        <v>0.7</v>
      </c>
      <c r="V99" s="6">
        <v>0.7</v>
      </c>
      <c r="W99" s="11">
        <v>0.7</v>
      </c>
      <c r="X99" s="11">
        <v>0.7</v>
      </c>
      <c r="Y99" s="34">
        <v>0.7</v>
      </c>
      <c r="Z99" s="47">
        <v>0.7</v>
      </c>
      <c r="AA99" s="47">
        <v>0.7</v>
      </c>
    </row>
    <row r="100" spans="1:27" ht="15.75">
      <c r="A100" s="1" t="s">
        <v>94</v>
      </c>
      <c r="B100" s="22">
        <v>10401</v>
      </c>
      <c r="C100" s="7">
        <v>10415</v>
      </c>
      <c r="D100" s="7">
        <v>10553</v>
      </c>
      <c r="E100" s="7">
        <v>10744</v>
      </c>
      <c r="F100" s="7">
        <v>10826</v>
      </c>
      <c r="G100" s="7">
        <v>10689</v>
      </c>
      <c r="H100" s="7">
        <v>10887</v>
      </c>
      <c r="I100" s="7">
        <v>11121</v>
      </c>
      <c r="J100" s="7">
        <v>11417</v>
      </c>
      <c r="K100" s="7">
        <v>11572</v>
      </c>
      <c r="L100" s="7">
        <v>11637</v>
      </c>
      <c r="M100" s="7">
        <v>11654</v>
      </c>
      <c r="N100" s="7">
        <v>12151</v>
      </c>
      <c r="O100" s="7">
        <v>12192</v>
      </c>
      <c r="P100" s="7">
        <v>12247</v>
      </c>
      <c r="Q100" s="7">
        <v>12294</v>
      </c>
      <c r="R100" s="7">
        <v>12329</v>
      </c>
      <c r="S100" s="7">
        <v>12584</v>
      </c>
      <c r="T100" s="7">
        <v>12647</v>
      </c>
      <c r="U100" s="7">
        <v>12653</v>
      </c>
      <c r="V100" s="7">
        <v>12657</v>
      </c>
      <c r="W100" s="10">
        <v>12644</v>
      </c>
      <c r="X100" s="10">
        <v>12653</v>
      </c>
      <c r="Y100" s="41">
        <v>12522</v>
      </c>
      <c r="Z100" s="41">
        <v>12461</v>
      </c>
      <c r="AA100" s="41">
        <v>12172</v>
      </c>
    </row>
    <row r="101" spans="1:27" ht="15.75">
      <c r="A101" s="1" t="s">
        <v>68</v>
      </c>
      <c r="B101" s="17">
        <v>34.8</v>
      </c>
      <c r="C101" s="9">
        <v>33</v>
      </c>
      <c r="D101" s="9">
        <v>29.1</v>
      </c>
      <c r="E101" s="9">
        <v>27.7</v>
      </c>
      <c r="F101" s="9">
        <v>27.9</v>
      </c>
      <c r="G101" s="9">
        <v>26.4</v>
      </c>
      <c r="H101" s="9">
        <v>27.3</v>
      </c>
      <c r="I101" s="9">
        <v>26.9</v>
      </c>
      <c r="J101" s="9">
        <v>26.5</v>
      </c>
      <c r="K101" s="9">
        <v>25.2</v>
      </c>
      <c r="L101" s="9">
        <v>24.2</v>
      </c>
      <c r="M101" s="9">
        <v>22.3</v>
      </c>
      <c r="N101" s="9">
        <v>21.2</v>
      </c>
      <c r="O101" s="9">
        <v>21.3</v>
      </c>
      <c r="P101" s="9">
        <v>21.2</v>
      </c>
      <c r="Q101" s="9">
        <v>21.2</v>
      </c>
      <c r="R101" s="9">
        <v>20.9</v>
      </c>
      <c r="S101" s="9">
        <v>20.6</v>
      </c>
      <c r="T101" s="9">
        <v>19.9</v>
      </c>
      <c r="U101" s="9">
        <v>19.6</v>
      </c>
      <c r="V101" s="9">
        <v>19.3</v>
      </c>
      <c r="W101" s="11">
        <v>19.1</v>
      </c>
      <c r="X101" s="12">
        <v>19.1</v>
      </c>
      <c r="Y101" s="34">
        <v>18.59</v>
      </c>
      <c r="Z101" s="38">
        <v>18</v>
      </c>
      <c r="AA101" s="38">
        <v>17.69</v>
      </c>
    </row>
    <row r="102" spans="1:27" ht="15.75">
      <c r="A102" s="1" t="s">
        <v>95</v>
      </c>
      <c r="B102" s="21">
        <v>3</v>
      </c>
      <c r="C102" s="9">
        <v>2.8</v>
      </c>
      <c r="D102" s="9">
        <v>2.5</v>
      </c>
      <c r="E102" s="9">
        <v>2.3</v>
      </c>
      <c r="F102" s="9">
        <v>2.3</v>
      </c>
      <c r="G102" s="9">
        <v>2.2</v>
      </c>
      <c r="H102" s="9">
        <v>2.2</v>
      </c>
      <c r="I102" s="9">
        <v>2.2</v>
      </c>
      <c r="J102" s="9">
        <v>2.1</v>
      </c>
      <c r="K102" s="9">
        <v>1.9</v>
      </c>
      <c r="L102" s="9">
        <v>1.9</v>
      </c>
      <c r="M102" s="9">
        <v>1.7</v>
      </c>
      <c r="N102" s="9">
        <v>1.6</v>
      </c>
      <c r="O102" s="9">
        <v>1.6</v>
      </c>
      <c r="P102" s="9">
        <v>1.5</v>
      </c>
      <c r="Q102" s="9">
        <v>1.5</v>
      </c>
      <c r="R102" s="9">
        <v>1.5</v>
      </c>
      <c r="S102" s="9">
        <v>1.5</v>
      </c>
      <c r="T102" s="9">
        <v>1.4</v>
      </c>
      <c r="U102" s="9">
        <v>1.4</v>
      </c>
      <c r="V102" s="9">
        <v>1.4</v>
      </c>
      <c r="W102" s="11">
        <v>1.4</v>
      </c>
      <c r="X102" s="11">
        <v>1.3</v>
      </c>
      <c r="Y102" s="34">
        <v>1.3</v>
      </c>
      <c r="Z102" s="47">
        <v>1.3</v>
      </c>
      <c r="AA102" s="47">
        <v>1.3</v>
      </c>
    </row>
    <row r="103" spans="1:27" ht="15.75">
      <c r="A103" s="1" t="s">
        <v>69</v>
      </c>
      <c r="B103" s="17">
        <v>1.4</v>
      </c>
      <c r="C103" s="9">
        <v>1.4</v>
      </c>
      <c r="D103" s="9">
        <v>1.4</v>
      </c>
      <c r="E103" s="9">
        <v>1.5</v>
      </c>
      <c r="F103" s="9">
        <v>1.5</v>
      </c>
      <c r="G103" s="9">
        <v>1.5</v>
      </c>
      <c r="H103" s="9">
        <v>1.5</v>
      </c>
      <c r="I103" s="9">
        <v>1.5</v>
      </c>
      <c r="J103" s="9">
        <v>1.5</v>
      </c>
      <c r="K103" s="9">
        <v>1.5</v>
      </c>
      <c r="L103" s="9">
        <v>1.5</v>
      </c>
      <c r="M103" s="9">
        <v>1.5</v>
      </c>
      <c r="N103" s="9">
        <v>1.5</v>
      </c>
      <c r="O103" s="9">
        <v>1.5</v>
      </c>
      <c r="P103" s="9">
        <v>1.5</v>
      </c>
      <c r="Q103" s="9">
        <v>1.5</v>
      </c>
      <c r="R103" s="9">
        <v>1.5</v>
      </c>
      <c r="S103" s="9">
        <v>1.5</v>
      </c>
      <c r="T103" s="9">
        <v>1.5</v>
      </c>
      <c r="U103" s="9">
        <v>1.5</v>
      </c>
      <c r="V103" s="9">
        <v>1.5</v>
      </c>
      <c r="W103" s="11">
        <v>1.5</v>
      </c>
      <c r="X103" s="11">
        <v>1.5</v>
      </c>
      <c r="Y103" s="34">
        <v>1.5</v>
      </c>
      <c r="Z103" s="47">
        <v>1.4</v>
      </c>
      <c r="AA103" s="47">
        <v>1.4</v>
      </c>
    </row>
    <row r="104" spans="1:27" ht="15.75">
      <c r="A104" s="1" t="s">
        <v>70</v>
      </c>
      <c r="B104" s="17">
        <v>1.1</v>
      </c>
      <c r="C104" s="9">
        <v>1.1</v>
      </c>
      <c r="D104" s="9">
        <v>1.1</v>
      </c>
      <c r="E104" s="9">
        <v>1.1</v>
      </c>
      <c r="F104" s="9">
        <v>1.1</v>
      </c>
      <c r="G104" s="9">
        <v>1.1</v>
      </c>
      <c r="H104" s="9">
        <v>1.1</v>
      </c>
      <c r="I104" s="9">
        <v>1.1</v>
      </c>
      <c r="J104" s="9">
        <v>1.1</v>
      </c>
      <c r="K104" s="9">
        <v>1.1</v>
      </c>
      <c r="L104" s="9">
        <v>1.1</v>
      </c>
      <c r="M104" s="9">
        <v>1.1</v>
      </c>
      <c r="N104" s="9">
        <v>1.1</v>
      </c>
      <c r="O104" s="9">
        <v>1.1</v>
      </c>
      <c r="P104" s="9">
        <v>1.1</v>
      </c>
      <c r="Q104" s="9">
        <v>1.1</v>
      </c>
      <c r="R104" s="9">
        <v>1.1</v>
      </c>
      <c r="S104" s="9">
        <v>1.1</v>
      </c>
      <c r="T104" s="9">
        <v>1.1</v>
      </c>
      <c r="U104" s="9">
        <v>1.1</v>
      </c>
      <c r="V104" s="9">
        <v>1.1</v>
      </c>
      <c r="W104" s="11">
        <v>1.1</v>
      </c>
      <c r="X104" s="11">
        <v>1.1</v>
      </c>
      <c r="Y104" s="34">
        <v>1.1</v>
      </c>
      <c r="Z104" s="47">
        <v>1.1</v>
      </c>
      <c r="AA104" s="47">
        <v>1.1</v>
      </c>
    </row>
    <row r="105" spans="1:27" ht="15.75">
      <c r="A105" s="1" t="s">
        <v>87</v>
      </c>
      <c r="B105" s="18"/>
      <c r="Z105" s="47"/>
      <c r="AA105" s="47"/>
    </row>
    <row r="106" spans="1:27" ht="15.75">
      <c r="A106" s="40" t="s">
        <v>88</v>
      </c>
      <c r="B106" s="17">
        <v>22.5</v>
      </c>
      <c r="C106" s="9">
        <v>21.5</v>
      </c>
      <c r="D106" s="9">
        <v>19</v>
      </c>
      <c r="E106" s="9">
        <v>18.2</v>
      </c>
      <c r="F106" s="9">
        <v>18.8</v>
      </c>
      <c r="G106" s="9">
        <v>18.4</v>
      </c>
      <c r="H106" s="9">
        <v>19.2</v>
      </c>
      <c r="I106" s="9">
        <v>19.1</v>
      </c>
      <c r="J106" s="9">
        <v>19.3</v>
      </c>
      <c r="K106" s="9">
        <v>18.5</v>
      </c>
      <c r="L106" s="9">
        <v>17.9</v>
      </c>
      <c r="M106" s="9">
        <v>16.5</v>
      </c>
      <c r="N106" s="9">
        <v>15.4</v>
      </c>
      <c r="O106" s="9">
        <v>15.6</v>
      </c>
      <c r="P106" s="9">
        <v>15.6</v>
      </c>
      <c r="Q106" s="9">
        <v>15.9</v>
      </c>
      <c r="R106" s="9">
        <v>15.9</v>
      </c>
      <c r="S106" s="9">
        <v>15.7</v>
      </c>
      <c r="T106" s="9">
        <v>15.4</v>
      </c>
      <c r="U106" s="9">
        <v>15.3</v>
      </c>
      <c r="V106" s="9">
        <v>14.9</v>
      </c>
      <c r="W106" s="11">
        <v>14.8</v>
      </c>
      <c r="X106" s="12">
        <v>14.93</v>
      </c>
      <c r="Y106" s="34">
        <v>14.75</v>
      </c>
      <c r="Z106" s="38">
        <v>14.59</v>
      </c>
      <c r="AA106" s="38">
        <v>14.66</v>
      </c>
    </row>
    <row r="107" spans="1:27" ht="15.75">
      <c r="A107" s="15"/>
      <c r="B107" s="19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24"/>
      <c r="S107" s="25"/>
      <c r="T107" s="25"/>
      <c r="U107" s="25"/>
      <c r="V107" s="25"/>
      <c r="W107" s="25"/>
      <c r="X107" s="25"/>
      <c r="Y107" s="25"/>
      <c r="Z107" s="39"/>
      <c r="AA107" s="39"/>
    </row>
    <row r="108" spans="15:20" ht="15.75">
      <c r="O108" s="8"/>
      <c r="P108" s="7"/>
      <c r="Q108" s="7"/>
      <c r="R108" s="7"/>
      <c r="S108" s="8"/>
      <c r="T108" s="8"/>
    </row>
    <row r="109" spans="1:20" ht="15.75">
      <c r="A109" t="s">
        <v>76</v>
      </c>
      <c r="O109" s="8"/>
      <c r="P109" s="7"/>
      <c r="Q109" s="7"/>
      <c r="R109" s="7"/>
      <c r="S109" s="8"/>
      <c r="T109" s="8"/>
    </row>
    <row r="110" spans="1:20" ht="15.75">
      <c r="A110" s="1" t="s">
        <v>71</v>
      </c>
      <c r="O110" s="8"/>
      <c r="P110" s="7"/>
      <c r="Q110" s="7"/>
      <c r="R110" s="7"/>
      <c r="S110" s="8"/>
      <c r="T110" s="8"/>
    </row>
    <row r="111" spans="1:20" ht="15.75">
      <c r="A111" s="1"/>
      <c r="O111" s="8"/>
      <c r="P111" s="7"/>
      <c r="Q111" s="7"/>
      <c r="R111" s="7"/>
      <c r="S111" s="8"/>
      <c r="T111" s="8"/>
    </row>
    <row r="112" spans="1:20" ht="15.75">
      <c r="A112" s="1" t="s">
        <v>77</v>
      </c>
      <c r="O112" s="8"/>
      <c r="P112" s="7"/>
      <c r="Q112" s="7"/>
      <c r="R112" s="7"/>
      <c r="S112" s="8"/>
      <c r="T112" s="8"/>
    </row>
    <row r="113" spans="1:20" ht="15.75">
      <c r="A113" s="1" t="s">
        <v>99</v>
      </c>
      <c r="O113" s="8"/>
      <c r="P113" s="7"/>
      <c r="Q113" s="7"/>
      <c r="R113" s="7"/>
      <c r="S113" s="8"/>
      <c r="T113" s="8"/>
    </row>
    <row r="114" spans="1:20" ht="15.75">
      <c r="A114" s="1" t="s">
        <v>96</v>
      </c>
      <c r="M114" s="7"/>
      <c r="S114" s="8"/>
      <c r="T114" s="8"/>
    </row>
    <row r="115" spans="1:20" ht="15.75">
      <c r="A115" s="1" t="s">
        <v>97</v>
      </c>
      <c r="M115" s="7"/>
      <c r="S115" s="8"/>
      <c r="T115" s="8"/>
    </row>
    <row r="116" spans="1:20" ht="15.75">
      <c r="A116" s="1" t="s">
        <v>98</v>
      </c>
      <c r="M116" s="7"/>
      <c r="S116" s="8"/>
      <c r="T116" s="8"/>
    </row>
    <row r="117" spans="13:20" ht="15.75">
      <c r="M117" s="7"/>
      <c r="S117" s="8"/>
      <c r="T117" s="8"/>
    </row>
    <row r="118" spans="13:20" ht="15.75">
      <c r="M118" s="7"/>
      <c r="S118" s="8"/>
      <c r="T118" s="8"/>
    </row>
    <row r="119" spans="1:20" ht="15.75">
      <c r="A119" s="1" t="s">
        <v>72</v>
      </c>
      <c r="M119" s="7"/>
      <c r="S119" s="8"/>
      <c r="T119" s="8"/>
    </row>
    <row r="120" spans="1:20" ht="15.75">
      <c r="A120" s="1" t="s">
        <v>73</v>
      </c>
      <c r="M120" s="7"/>
      <c r="S120" s="8"/>
      <c r="T120" s="8"/>
    </row>
    <row r="121" spans="1:20" ht="15.75">
      <c r="A121" s="1" t="s">
        <v>74</v>
      </c>
      <c r="M121" s="7"/>
      <c r="S121" s="8"/>
      <c r="T12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Motor Vehicle Accidents--National Summary</dc:title>
  <dc:subject/>
  <dc:creator>US Census Bureau</dc:creator>
  <cp:keywords/>
  <dc:description/>
  <cp:lastModifiedBy>clark016</cp:lastModifiedBy>
  <cp:lastPrinted>2007-06-01T13:22:45Z</cp:lastPrinted>
  <dcterms:created xsi:type="dcterms:W3CDTF">2004-05-14T17:34:53Z</dcterms:created>
  <dcterms:modified xsi:type="dcterms:W3CDTF">2007-11-28T14:26:29Z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