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90" activeTab="0"/>
  </bookViews>
  <sheets>
    <sheet name="Data" sheetId="1" r:id="rId1"/>
    <sheet name="Notes" sheetId="2" r:id="rId2"/>
  </sheets>
  <definedNames>
    <definedName name="INTERNET">'Data'!#REF!</definedName>
    <definedName name="_xlnm.Print_Area" localSheetId="0">'Data'!$B$1:$AU$37</definedName>
    <definedName name="SOURCE">'Data'!$A$36:$A$37</definedName>
    <definedName name="TITLE">'Data'!$A$1:$A$1</definedName>
  </definedNames>
  <calcPr fullCalcOnLoad="1"/>
</workbook>
</file>

<file path=xl/sharedStrings.xml><?xml version="1.0" encoding="utf-8"?>
<sst xmlns="http://schemas.openxmlformats.org/spreadsheetml/2006/main" count="59" uniqueCount="33">
  <si>
    <t>Fuel</t>
  </si>
  <si>
    <t>CURRENT DOLLARS</t>
  </si>
  <si>
    <t xml:space="preserve">    Composite \2</t>
  </si>
  <si>
    <t>Crude oil \3</t>
  </si>
  <si>
    <t>Natural gas \4</t>
  </si>
  <si>
    <t xml:space="preserve"> </t>
  </si>
  <si>
    <t>(NA)</t>
  </si>
  <si>
    <t>\1 Preliminary.</t>
  </si>
  <si>
    <t>\2 Derived by multiplying the price per Btu of each fossil fuel by the total Btu content of the</t>
  </si>
  <si>
    <t>production of each fossil fuel and dividing this accumulated value of total fossil fuel</t>
  </si>
  <si>
    <t>production by the accumulated Btu content of total fossil fuel production.</t>
  </si>
  <si>
    <t>\3 Domestic first purchase prices.</t>
  </si>
  <si>
    <t>\4 Wellhead prices.</t>
  </si>
  <si>
    <t>Source: US Energy Information Administration,</t>
  </si>
  <si>
    <t>FOOTNOTES</t>
  </si>
  <si>
    <t>http://www.eia.doe.gov/emeu/aer/finan.html</t>
  </si>
  <si>
    <r>
      <t>CONSTANT (</t>
    </r>
    <r>
      <rPr>
        <b/>
        <sz val="12"/>
        <rFont val="Courier New"/>
        <family val="3"/>
      </rPr>
      <t>2000</t>
    </r>
    <r>
      <rPr>
        <sz val="12"/>
        <rFont val="Courier New"/>
        <family val="0"/>
      </rPr>
      <t>) DOLLARS</t>
    </r>
  </si>
  <si>
    <t>2005 \1</t>
  </si>
  <si>
    <t>Coal \5</t>
  </si>
  <si>
    <t>\5 Free-on board (f.o.b.) rail/barge prices, which are the free-on-board prices of coal at the point of first sale,</t>
  </si>
  <si>
    <t>excluding freight or shipping and insurance costs. Includes bituminous coal, subbituminous coal, and</t>
  </si>
  <si>
    <t>Annual Energy Review, annual (released 27 July 2006).</t>
  </si>
  <si>
    <t>lignite.</t>
  </si>
  <si>
    <r>
      <t>Table 894.</t>
    </r>
    <r>
      <rPr>
        <b/>
        <sz val="12"/>
        <rFont val="Courier New"/>
        <family val="3"/>
      </rPr>
      <t xml:space="preserve"> Fossil Fuel Prices in Current and Constant (1996) Dollars: 1960 to 2005</t>
    </r>
  </si>
  <si>
    <t>[Back to data]</t>
  </si>
  <si>
    <t>HEADNOTE</t>
  </si>
  <si>
    <r>
      <t>[</t>
    </r>
    <r>
      <rPr>
        <b/>
        <sz val="12"/>
        <rFont val="Courier New"/>
        <family val="3"/>
      </rPr>
      <t>In dollars per million British thermal units (Btu), except as indicated. For definition of Btu and mineral fuel conversions, see source and text, this section.</t>
    </r>
  </si>
  <si>
    <t>All fuel prices taken as close to the point of production as possible. Minus sign (-) indicates decrease]</t>
  </si>
  <si>
    <r>
      <t xml:space="preserve">Gross Domestic Product implicit price </t>
    </r>
    <r>
      <rPr>
        <sz val="12"/>
        <color indexed="9"/>
        <rFont val="Courier New"/>
        <family val="3"/>
      </rPr>
      <t>.</t>
    </r>
    <r>
      <rPr>
        <sz val="12"/>
        <rFont val="Courier New"/>
        <family val="0"/>
      </rPr>
      <t>deflator \4</t>
    </r>
  </si>
  <si>
    <t>For more information:</t>
  </si>
  <si>
    <t>[See notes]</t>
  </si>
  <si>
    <t>PERCENT CHANGE FROM PRIOR YEAR SHOWN</t>
  </si>
  <si>
    <r>
      <t>CONSTANT (</t>
    </r>
    <r>
      <rPr>
        <b/>
        <sz val="12"/>
        <rFont val="Courier New"/>
        <family val="3"/>
      </rPr>
      <t>2000</t>
    </r>
    <r>
      <rPr>
        <sz val="12"/>
        <rFont val="Courier New"/>
        <family val="0"/>
      </rPr>
      <t xml:space="preserve">) DOLLARS 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</si>
</sst>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,##0.0"/>
    <numFmt numFmtId="174" formatCode="0.000"/>
  </numFmts>
  <fonts count="8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3"/>
    </font>
    <font>
      <u val="single"/>
      <sz val="12"/>
      <color indexed="12"/>
      <name val="Courier New"/>
      <family val="0"/>
    </font>
    <font>
      <u val="single"/>
      <sz val="12"/>
      <color indexed="36"/>
      <name val="Courier New"/>
      <family val="0"/>
    </font>
    <font>
      <sz val="12"/>
      <color indexed="9"/>
      <name val="Courier New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fill"/>
    </xf>
    <xf numFmtId="0" fontId="0" fillId="0" borderId="0" xfId="0" applyFont="1" applyAlignment="1">
      <alignment horizontal="right"/>
    </xf>
    <xf numFmtId="172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 horizontal="right"/>
    </xf>
    <xf numFmtId="172" fontId="0" fillId="0" borderId="1" xfId="0" applyNumberFormat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16" applyAlignment="1">
      <alignment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right" wrapText="1"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Border="1" applyAlignment="1">
      <alignment horizontal="right" wrapText="1"/>
    </xf>
    <xf numFmtId="0" fontId="0" fillId="0" borderId="2" xfId="0" applyFont="1" applyBorder="1" applyAlignment="1">
      <alignment wrapText="1"/>
    </xf>
    <xf numFmtId="172" fontId="0" fillId="0" borderId="0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2" xfId="0" applyFont="1" applyBorder="1" applyAlignment="1">
      <alignment horizontal="center"/>
    </xf>
    <xf numFmtId="4" fontId="0" fillId="0" borderId="1" xfId="0" applyNumberFormat="1" applyBorder="1" applyAlignment="1">
      <alignment/>
    </xf>
    <xf numFmtId="0" fontId="0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fill" wrapText="1"/>
    </xf>
    <xf numFmtId="0" fontId="0" fillId="0" borderId="0" xfId="0" applyBorder="1" applyAlignment="1">
      <alignment horizontal="fill" wrapText="1"/>
    </xf>
    <xf numFmtId="0" fontId="0" fillId="0" borderId="4" xfId="0" applyBorder="1" applyAlignment="1">
      <alignment horizontal="fill" wrapText="1"/>
    </xf>
    <xf numFmtId="0" fontId="0" fillId="0" borderId="1" xfId="0" applyBorder="1" applyAlignment="1">
      <alignment horizontal="fill" wrapText="1"/>
    </xf>
    <xf numFmtId="0" fontId="0" fillId="0" borderId="7" xfId="0" applyBorder="1" applyAlignment="1">
      <alignment horizontal="right" vertical="center" wrapText="1"/>
    </xf>
    <xf numFmtId="0" fontId="0" fillId="0" borderId="4" xfId="0" applyBorder="1" applyAlignment="1">
      <alignment horizontal="right" vertical="center" wrapText="1"/>
    </xf>
    <xf numFmtId="0" fontId="0" fillId="0" borderId="8" xfId="0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ia.doe.gov/emeu/aer/finan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38"/>
  <sheetViews>
    <sheetView showGridLines="0" tabSelected="1" showOutlineSymbols="0" zoomScale="75" zoomScaleNormal="75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15" sqref="A15"/>
      <selection pane="bottomRight" activeCell="A1" sqref="A1"/>
    </sheetView>
  </sheetViews>
  <sheetFormatPr defaultColWidth="8.796875" defaultRowHeight="15.75"/>
  <cols>
    <col min="1" max="1" width="37" style="0" customWidth="1"/>
    <col min="2" max="39" width="9.69921875" style="0" customWidth="1"/>
    <col min="40" max="40" width="9.19921875" style="0" customWidth="1"/>
    <col min="42" max="43" width="9.69921875" style="0" customWidth="1"/>
    <col min="44" max="44" width="8.19921875" style="0" customWidth="1"/>
    <col min="45" max="45" width="8.5" style="0" customWidth="1"/>
    <col min="46" max="46" width="9.59765625" style="0" customWidth="1"/>
    <col min="47" max="47" width="9.796875" style="0" customWidth="1"/>
    <col min="48" max="54" width="9.69921875" style="16" customWidth="1"/>
    <col min="55" max="16384" width="9.69921875" style="0" customWidth="1"/>
  </cols>
  <sheetData>
    <row r="1" ht="16.5">
      <c r="A1" s="21" t="s">
        <v>23</v>
      </c>
    </row>
    <row r="3" ht="15.75">
      <c r="A3" s="11" t="s">
        <v>30</v>
      </c>
    </row>
    <row r="4" spans="1:47" ht="15.7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</row>
    <row r="5" spans="1:47" ht="15.75">
      <c r="A5" s="28" t="s">
        <v>0</v>
      </c>
      <c r="B5" s="36">
        <v>1960</v>
      </c>
      <c r="C5" s="38">
        <v>1961</v>
      </c>
      <c r="D5" s="38">
        <v>1962</v>
      </c>
      <c r="E5" s="38">
        <v>1963</v>
      </c>
      <c r="F5" s="38">
        <v>1964</v>
      </c>
      <c r="G5" s="38">
        <v>1965</v>
      </c>
      <c r="H5" s="38">
        <v>1966</v>
      </c>
      <c r="I5" s="38">
        <v>1967</v>
      </c>
      <c r="J5" s="38">
        <v>1968</v>
      </c>
      <c r="K5" s="38">
        <v>1969</v>
      </c>
      <c r="L5" s="38">
        <v>1970</v>
      </c>
      <c r="M5" s="38">
        <v>1971</v>
      </c>
      <c r="N5" s="38">
        <v>1972</v>
      </c>
      <c r="O5" s="38">
        <v>1973</v>
      </c>
      <c r="P5" s="38">
        <v>1974</v>
      </c>
      <c r="Q5" s="38">
        <v>1975</v>
      </c>
      <c r="R5" s="38">
        <v>1976</v>
      </c>
      <c r="S5" s="38">
        <v>1977</v>
      </c>
      <c r="T5" s="38">
        <v>1978</v>
      </c>
      <c r="U5" s="38">
        <v>1979</v>
      </c>
      <c r="V5" s="38">
        <v>1980</v>
      </c>
      <c r="W5" s="38">
        <v>1981</v>
      </c>
      <c r="X5" s="38">
        <v>1982</v>
      </c>
      <c r="Y5" s="38">
        <v>1983</v>
      </c>
      <c r="Z5" s="38">
        <v>1984</v>
      </c>
      <c r="AA5" s="38">
        <v>1985</v>
      </c>
      <c r="AB5" s="38">
        <v>1986</v>
      </c>
      <c r="AC5" s="38">
        <v>1987</v>
      </c>
      <c r="AD5" s="38">
        <v>1988</v>
      </c>
      <c r="AE5" s="38">
        <v>1989</v>
      </c>
      <c r="AF5" s="38">
        <v>1990</v>
      </c>
      <c r="AG5" s="38">
        <v>1991</v>
      </c>
      <c r="AH5" s="38">
        <v>1992</v>
      </c>
      <c r="AI5" s="38">
        <v>1993</v>
      </c>
      <c r="AJ5" s="38">
        <v>1994</v>
      </c>
      <c r="AK5" s="38">
        <v>1995</v>
      </c>
      <c r="AL5" s="38">
        <v>1996</v>
      </c>
      <c r="AM5" s="38">
        <v>1997</v>
      </c>
      <c r="AN5" s="38">
        <v>1998</v>
      </c>
      <c r="AO5" s="38">
        <v>1999</v>
      </c>
      <c r="AP5" s="38">
        <v>2000</v>
      </c>
      <c r="AQ5" s="38">
        <v>2001</v>
      </c>
      <c r="AR5" s="38">
        <v>2002</v>
      </c>
      <c r="AS5" s="38">
        <v>2003</v>
      </c>
      <c r="AT5" s="38">
        <v>2004</v>
      </c>
      <c r="AU5" s="38" t="s">
        <v>17</v>
      </c>
    </row>
    <row r="6" spans="1:47" ht="15.75">
      <c r="A6" s="29"/>
      <c r="B6" s="37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</row>
    <row r="7" spans="1:47" ht="15.75">
      <c r="A7" s="12" t="s">
        <v>1</v>
      </c>
      <c r="AU7" s="16"/>
    </row>
    <row r="8" spans="1:47" ht="15.75">
      <c r="A8" s="13" t="s">
        <v>2</v>
      </c>
      <c r="B8" s="22">
        <v>0.28</v>
      </c>
      <c r="C8" s="22">
        <v>0.29</v>
      </c>
      <c r="D8" s="22">
        <v>0.29</v>
      </c>
      <c r="E8" s="22">
        <v>0.28</v>
      </c>
      <c r="F8" s="22">
        <v>0.28</v>
      </c>
      <c r="G8" s="22">
        <v>0.28</v>
      </c>
      <c r="H8" s="22">
        <v>0.28</v>
      </c>
      <c r="I8" s="22">
        <v>0.28</v>
      </c>
      <c r="J8" s="22">
        <v>0.29</v>
      </c>
      <c r="K8" s="22">
        <v>0.3</v>
      </c>
      <c r="L8" s="22">
        <v>0.32</v>
      </c>
      <c r="M8" s="22">
        <v>0.34</v>
      </c>
      <c r="N8" s="22">
        <v>0.35</v>
      </c>
      <c r="O8" s="22">
        <v>0.4</v>
      </c>
      <c r="P8" s="22">
        <v>0.68</v>
      </c>
      <c r="Q8" s="22">
        <v>0.82</v>
      </c>
      <c r="R8" s="22">
        <v>0.9</v>
      </c>
      <c r="S8" s="22">
        <v>1.01</v>
      </c>
      <c r="T8" s="22">
        <v>1.12</v>
      </c>
      <c r="U8" s="22">
        <v>1.42</v>
      </c>
      <c r="V8" s="22">
        <v>2.04</v>
      </c>
      <c r="W8" s="22">
        <v>2.75</v>
      </c>
      <c r="X8" s="22">
        <v>2.76</v>
      </c>
      <c r="Y8" s="22">
        <v>2.7</v>
      </c>
      <c r="Z8" s="22">
        <v>2.65</v>
      </c>
      <c r="AA8" s="22">
        <v>2.51</v>
      </c>
      <c r="AB8" s="22">
        <v>1.65</v>
      </c>
      <c r="AC8" s="22">
        <v>1.7</v>
      </c>
      <c r="AD8" s="22">
        <v>1.53</v>
      </c>
      <c r="AE8" s="22">
        <v>1.67</v>
      </c>
      <c r="AF8" s="22">
        <v>1.84</v>
      </c>
      <c r="AG8" s="22">
        <v>1.67</v>
      </c>
      <c r="AH8" s="22">
        <v>1.66</v>
      </c>
      <c r="AI8" s="22">
        <v>1.67</v>
      </c>
      <c r="AJ8" s="22">
        <v>1.53</v>
      </c>
      <c r="AK8" s="22">
        <v>1.47</v>
      </c>
      <c r="AL8" s="22">
        <v>1.82</v>
      </c>
      <c r="AM8" s="22">
        <v>1.81</v>
      </c>
      <c r="AN8" s="22">
        <v>1.41</v>
      </c>
      <c r="AO8" s="22">
        <v>1.65</v>
      </c>
      <c r="AP8" s="22">
        <v>2.6</v>
      </c>
      <c r="AQ8" s="22">
        <v>2.53</v>
      </c>
      <c r="AR8" s="22">
        <v>2.21</v>
      </c>
      <c r="AS8" s="22">
        <v>3.1</v>
      </c>
      <c r="AT8" s="22">
        <v>3.62</v>
      </c>
      <c r="AU8" s="22">
        <v>4.81</v>
      </c>
    </row>
    <row r="9" spans="1:47" ht="15.75">
      <c r="A9" s="13" t="s">
        <v>3</v>
      </c>
      <c r="B9" s="22">
        <v>0.5</v>
      </c>
      <c r="C9" s="22">
        <v>0.5</v>
      </c>
      <c r="D9" s="22">
        <v>0.5</v>
      </c>
      <c r="E9" s="22">
        <v>0.5</v>
      </c>
      <c r="F9" s="22">
        <v>0.5</v>
      </c>
      <c r="G9" s="22">
        <v>0.49</v>
      </c>
      <c r="H9" s="22">
        <v>0.5</v>
      </c>
      <c r="I9" s="22">
        <v>0.5</v>
      </c>
      <c r="J9" s="22">
        <v>0.51</v>
      </c>
      <c r="K9" s="22">
        <v>0.53</v>
      </c>
      <c r="L9" s="22">
        <v>0.55</v>
      </c>
      <c r="M9" s="22">
        <v>0.58</v>
      </c>
      <c r="N9" s="22">
        <v>0.58</v>
      </c>
      <c r="O9" s="22">
        <v>0.67</v>
      </c>
      <c r="P9" s="22">
        <v>1.18</v>
      </c>
      <c r="Q9" s="22">
        <v>1.32</v>
      </c>
      <c r="R9" s="22">
        <v>1.41</v>
      </c>
      <c r="S9" s="22">
        <v>1.48</v>
      </c>
      <c r="T9" s="22">
        <v>1.55</v>
      </c>
      <c r="U9" s="22">
        <v>2.18</v>
      </c>
      <c r="V9" s="22">
        <v>3.72</v>
      </c>
      <c r="W9" s="22">
        <v>5.48</v>
      </c>
      <c r="X9" s="22">
        <v>4.92</v>
      </c>
      <c r="Y9" s="22">
        <v>4.52</v>
      </c>
      <c r="Z9" s="22">
        <v>4.46</v>
      </c>
      <c r="AA9" s="22">
        <v>4.15</v>
      </c>
      <c r="AB9" s="22">
        <v>2.16</v>
      </c>
      <c r="AC9" s="22">
        <v>2.66</v>
      </c>
      <c r="AD9" s="22">
        <v>2.17</v>
      </c>
      <c r="AE9" s="22">
        <v>2.73</v>
      </c>
      <c r="AF9" s="22">
        <v>3.45</v>
      </c>
      <c r="AG9" s="22">
        <v>2.85</v>
      </c>
      <c r="AH9" s="22">
        <v>2.76</v>
      </c>
      <c r="AI9" s="22">
        <v>2.46</v>
      </c>
      <c r="AJ9" s="22">
        <v>2.27</v>
      </c>
      <c r="AK9" s="22">
        <v>2.52</v>
      </c>
      <c r="AL9" s="22">
        <v>3.18</v>
      </c>
      <c r="AM9" s="22">
        <v>2.97</v>
      </c>
      <c r="AN9" s="22">
        <v>1.87</v>
      </c>
      <c r="AO9" s="22">
        <v>2.68</v>
      </c>
      <c r="AP9" s="22">
        <v>4.61</v>
      </c>
      <c r="AQ9" s="22">
        <v>3.77</v>
      </c>
      <c r="AR9" s="22">
        <v>3.88</v>
      </c>
      <c r="AS9" s="22">
        <v>4.75</v>
      </c>
      <c r="AT9" s="22">
        <v>6.34</v>
      </c>
      <c r="AU9" s="22">
        <v>8.67</v>
      </c>
    </row>
    <row r="10" spans="1:47" ht="15.75">
      <c r="A10" s="13" t="s">
        <v>4</v>
      </c>
      <c r="B10" s="22">
        <v>0.13</v>
      </c>
      <c r="C10" s="22">
        <v>0.14</v>
      </c>
      <c r="D10" s="22">
        <v>0.15</v>
      </c>
      <c r="E10" s="22">
        <v>0.15</v>
      </c>
      <c r="F10" s="22">
        <v>0.14</v>
      </c>
      <c r="G10" s="22">
        <v>0.15</v>
      </c>
      <c r="H10" s="22">
        <v>0.15</v>
      </c>
      <c r="I10" s="22">
        <v>0.15</v>
      </c>
      <c r="J10" s="22">
        <v>0.14</v>
      </c>
      <c r="K10" s="22">
        <v>0.15</v>
      </c>
      <c r="L10" s="22">
        <v>0.15</v>
      </c>
      <c r="M10" s="22">
        <v>0.16</v>
      </c>
      <c r="N10" s="22">
        <v>0.17</v>
      </c>
      <c r="O10" s="22">
        <v>0.2</v>
      </c>
      <c r="P10" s="22">
        <v>0.27</v>
      </c>
      <c r="Q10" s="22">
        <v>0.4</v>
      </c>
      <c r="R10" s="22">
        <v>0.53</v>
      </c>
      <c r="S10" s="22">
        <v>0.72</v>
      </c>
      <c r="T10" s="22">
        <v>0.84</v>
      </c>
      <c r="U10" s="22">
        <v>1.08</v>
      </c>
      <c r="V10" s="22">
        <v>1.45</v>
      </c>
      <c r="W10" s="22">
        <v>1.8</v>
      </c>
      <c r="X10" s="22">
        <v>2.22</v>
      </c>
      <c r="Y10" s="22">
        <v>2.32</v>
      </c>
      <c r="Z10" s="22">
        <v>2.4</v>
      </c>
      <c r="AA10" s="22">
        <v>2.26</v>
      </c>
      <c r="AB10" s="22">
        <v>1.75</v>
      </c>
      <c r="AC10" s="22">
        <v>1.5</v>
      </c>
      <c r="AD10" s="22">
        <v>1.52</v>
      </c>
      <c r="AE10" s="22">
        <v>1.53</v>
      </c>
      <c r="AF10" s="22">
        <v>1.55</v>
      </c>
      <c r="AG10" s="22">
        <v>1.48</v>
      </c>
      <c r="AH10" s="22">
        <v>1.57</v>
      </c>
      <c r="AI10" s="22">
        <v>1.84</v>
      </c>
      <c r="AJ10" s="22">
        <v>1.67</v>
      </c>
      <c r="AK10" s="22">
        <v>1.4</v>
      </c>
      <c r="AL10" s="22">
        <v>1.96</v>
      </c>
      <c r="AM10" s="22">
        <v>2.1</v>
      </c>
      <c r="AN10" s="22">
        <v>1.77</v>
      </c>
      <c r="AO10" s="22">
        <v>1.98</v>
      </c>
      <c r="AP10" s="22">
        <v>3.32</v>
      </c>
      <c r="AQ10" s="22">
        <v>3.62</v>
      </c>
      <c r="AR10" s="22">
        <v>2.67</v>
      </c>
      <c r="AS10" s="22">
        <v>4.41</v>
      </c>
      <c r="AT10" s="22">
        <v>4.95</v>
      </c>
      <c r="AU10" s="22">
        <v>6.8</v>
      </c>
    </row>
    <row r="11" spans="1:47" ht="15.75">
      <c r="A11" s="13" t="s">
        <v>18</v>
      </c>
      <c r="B11" s="22">
        <v>0.19</v>
      </c>
      <c r="C11" s="22">
        <v>0.19</v>
      </c>
      <c r="D11" s="22">
        <v>0.19</v>
      </c>
      <c r="E11" s="22">
        <v>0.18</v>
      </c>
      <c r="F11" s="22">
        <v>0.19</v>
      </c>
      <c r="G11" s="22">
        <v>0.18</v>
      </c>
      <c r="H11" s="22">
        <v>0.19</v>
      </c>
      <c r="I11" s="22">
        <v>0.19</v>
      </c>
      <c r="J11" s="22">
        <v>0.19</v>
      </c>
      <c r="K11" s="22">
        <v>0.21</v>
      </c>
      <c r="L11" s="22">
        <v>0.27</v>
      </c>
      <c r="M11" s="22">
        <v>0.3</v>
      </c>
      <c r="N11" s="22">
        <v>0.33</v>
      </c>
      <c r="O11" s="22">
        <v>0.37</v>
      </c>
      <c r="P11" s="22">
        <v>0.69</v>
      </c>
      <c r="Q11" s="22">
        <v>0.85</v>
      </c>
      <c r="R11" s="22">
        <v>0.86</v>
      </c>
      <c r="S11" s="22">
        <v>0.88</v>
      </c>
      <c r="T11" s="22">
        <v>0.98</v>
      </c>
      <c r="U11" s="22">
        <v>1.06</v>
      </c>
      <c r="V11" s="22">
        <v>1.1</v>
      </c>
      <c r="W11" s="22">
        <v>1.18</v>
      </c>
      <c r="X11" s="22">
        <v>1.23</v>
      </c>
      <c r="Y11" s="22">
        <v>1.18</v>
      </c>
      <c r="Z11" s="22">
        <v>1.16</v>
      </c>
      <c r="AA11" s="22">
        <v>1.15</v>
      </c>
      <c r="AB11" s="22">
        <v>1.09</v>
      </c>
      <c r="AC11" s="22">
        <v>1.05</v>
      </c>
      <c r="AD11" s="22">
        <v>1.01</v>
      </c>
      <c r="AE11" s="22">
        <v>1</v>
      </c>
      <c r="AF11" s="22">
        <v>1</v>
      </c>
      <c r="AG11" s="22">
        <v>0.99</v>
      </c>
      <c r="AH11" s="22">
        <v>0.97</v>
      </c>
      <c r="AI11" s="22">
        <v>0.93</v>
      </c>
      <c r="AJ11" s="22">
        <v>0.91</v>
      </c>
      <c r="AK11" s="22">
        <v>0.88</v>
      </c>
      <c r="AL11" s="22">
        <v>0.87</v>
      </c>
      <c r="AM11" s="22">
        <v>0.85</v>
      </c>
      <c r="AN11" s="22">
        <v>0.83</v>
      </c>
      <c r="AO11" s="22">
        <v>0.79</v>
      </c>
      <c r="AP11" s="22">
        <v>0.8</v>
      </c>
      <c r="AQ11" s="22">
        <v>0.83</v>
      </c>
      <c r="AR11" s="22">
        <v>0.87</v>
      </c>
      <c r="AS11" s="22">
        <v>0.87</v>
      </c>
      <c r="AT11" s="22">
        <v>0.98</v>
      </c>
      <c r="AU11" s="22">
        <v>1.19</v>
      </c>
    </row>
    <row r="12" spans="1:47" ht="15.75">
      <c r="A12" s="14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9" t="s">
        <v>5</v>
      </c>
      <c r="AH12" s="19" t="s">
        <v>5</v>
      </c>
      <c r="AI12" s="18"/>
      <c r="AJ12" s="18"/>
      <c r="AK12" s="18"/>
      <c r="AL12" s="19"/>
      <c r="AM12" s="19"/>
      <c r="AN12" s="18"/>
      <c r="AO12" s="19"/>
      <c r="AP12" s="19"/>
      <c r="AQ12" s="19"/>
      <c r="AR12" s="19"/>
      <c r="AS12" s="19"/>
      <c r="AT12" s="19"/>
      <c r="AU12" s="19"/>
    </row>
    <row r="13" spans="1:47" ht="16.5">
      <c r="A13" s="12" t="s">
        <v>16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9" t="s">
        <v>5</v>
      </c>
      <c r="AH13" s="19" t="s">
        <v>5</v>
      </c>
      <c r="AI13" s="18"/>
      <c r="AJ13" s="18"/>
      <c r="AK13" s="18"/>
      <c r="AL13" s="19"/>
      <c r="AM13" s="19"/>
      <c r="AN13" s="18"/>
      <c r="AO13" s="19"/>
      <c r="AP13" s="19"/>
      <c r="AQ13" s="19"/>
      <c r="AR13" s="19"/>
      <c r="AS13" s="19"/>
      <c r="AT13" s="19"/>
      <c r="AU13" s="19"/>
    </row>
    <row r="14" spans="1:47" ht="15.75">
      <c r="A14" s="13" t="s">
        <v>2</v>
      </c>
      <c r="B14" s="17">
        <v>1.35</v>
      </c>
      <c r="C14" s="17">
        <v>1.35</v>
      </c>
      <c r="D14" s="17">
        <v>1.33</v>
      </c>
      <c r="E14" s="17">
        <v>1.3</v>
      </c>
      <c r="F14" s="17">
        <v>1.25</v>
      </c>
      <c r="G14" s="17">
        <v>1.23</v>
      </c>
      <c r="H14" s="17">
        <v>1.21</v>
      </c>
      <c r="I14" s="17">
        <v>1.19</v>
      </c>
      <c r="J14" s="17">
        <v>1.14</v>
      </c>
      <c r="K14" s="17">
        <v>1.15</v>
      </c>
      <c r="L14" s="17">
        <v>1.15</v>
      </c>
      <c r="M14" s="17">
        <v>1.18</v>
      </c>
      <c r="N14" s="17">
        <v>1.16</v>
      </c>
      <c r="O14" s="17">
        <v>1.25</v>
      </c>
      <c r="P14" s="17">
        <v>1.95</v>
      </c>
      <c r="Q14" s="17">
        <v>2.16</v>
      </c>
      <c r="R14" s="17">
        <v>2.24</v>
      </c>
      <c r="S14" s="17">
        <v>2.36</v>
      </c>
      <c r="T14" s="17">
        <v>2.44</v>
      </c>
      <c r="U14" s="17">
        <v>2.86</v>
      </c>
      <c r="V14" s="17">
        <v>3.78</v>
      </c>
      <c r="W14" s="17">
        <v>4.64</v>
      </c>
      <c r="X14" s="17">
        <v>4.4</v>
      </c>
      <c r="Y14" s="17">
        <v>4.14</v>
      </c>
      <c r="Z14" s="17">
        <v>3.91</v>
      </c>
      <c r="AA14" s="17">
        <v>3.6</v>
      </c>
      <c r="AB14" s="17">
        <v>2.32</v>
      </c>
      <c r="AC14" s="17">
        <v>2.32</v>
      </c>
      <c r="AD14" s="17">
        <v>2.03</v>
      </c>
      <c r="AE14" s="17">
        <v>2.13</v>
      </c>
      <c r="AF14" s="17">
        <v>2.26</v>
      </c>
      <c r="AG14" s="17">
        <v>1.98</v>
      </c>
      <c r="AH14" s="17">
        <v>1.92</v>
      </c>
      <c r="AI14" s="17">
        <v>1.89</v>
      </c>
      <c r="AJ14" s="17">
        <v>1.69</v>
      </c>
      <c r="AK14" s="17">
        <v>1.6</v>
      </c>
      <c r="AL14" s="17">
        <v>1.94</v>
      </c>
      <c r="AM14" s="17">
        <v>1.9</v>
      </c>
      <c r="AN14" s="17">
        <v>1.46</v>
      </c>
      <c r="AO14" s="17">
        <v>1.69</v>
      </c>
      <c r="AP14" s="17">
        <v>2.6</v>
      </c>
      <c r="AQ14" s="17">
        <v>2.47</v>
      </c>
      <c r="AR14" s="17">
        <v>2.12</v>
      </c>
      <c r="AS14" s="17">
        <v>2.91</v>
      </c>
      <c r="AT14" s="17">
        <v>3.32</v>
      </c>
      <c r="AU14" s="17">
        <v>4.29</v>
      </c>
    </row>
    <row r="15" spans="1:47" ht="15.75">
      <c r="A15" s="13" t="s">
        <v>3</v>
      </c>
      <c r="B15" s="17">
        <v>2.36</v>
      </c>
      <c r="C15" s="17">
        <v>2.34</v>
      </c>
      <c r="D15" s="17">
        <v>2.32</v>
      </c>
      <c r="E15" s="17">
        <v>2.29</v>
      </c>
      <c r="F15" s="17">
        <v>2.24</v>
      </c>
      <c r="G15" s="17">
        <v>2.19</v>
      </c>
      <c r="H15" s="17">
        <v>2.14</v>
      </c>
      <c r="I15" s="17">
        <v>2.11</v>
      </c>
      <c r="J15" s="17">
        <v>2.04</v>
      </c>
      <c r="K15" s="17">
        <v>2.04</v>
      </c>
      <c r="L15" s="17">
        <v>1.99</v>
      </c>
      <c r="M15" s="17">
        <v>2.02</v>
      </c>
      <c r="N15" s="17">
        <v>1.94</v>
      </c>
      <c r="O15" s="17">
        <v>2.11</v>
      </c>
      <c r="P15" s="17">
        <v>3.41</v>
      </c>
      <c r="Q15" s="17">
        <v>3.48</v>
      </c>
      <c r="R15" s="17">
        <v>3.51</v>
      </c>
      <c r="S15" s="17">
        <v>3.46</v>
      </c>
      <c r="T15" s="17">
        <v>3.39</v>
      </c>
      <c r="U15" s="17">
        <v>4.4</v>
      </c>
      <c r="V15" s="17">
        <v>6.89</v>
      </c>
      <c r="W15" s="17">
        <v>9.27</v>
      </c>
      <c r="X15" s="17">
        <v>7.84</v>
      </c>
      <c r="Y15" s="17">
        <v>6.93</v>
      </c>
      <c r="Z15" s="17">
        <v>6.6</v>
      </c>
      <c r="AA15" s="17">
        <v>5.96</v>
      </c>
      <c r="AB15" s="17">
        <v>3.03</v>
      </c>
      <c r="AC15" s="17">
        <v>3.63</v>
      </c>
      <c r="AD15" s="17">
        <v>2.87</v>
      </c>
      <c r="AE15" s="17">
        <v>3.48</v>
      </c>
      <c r="AF15" s="17">
        <v>4.23</v>
      </c>
      <c r="AG15" s="17">
        <v>3.38</v>
      </c>
      <c r="AH15" s="17">
        <v>3.19</v>
      </c>
      <c r="AI15" s="17">
        <v>2.78</v>
      </c>
      <c r="AJ15" s="17">
        <v>2.52</v>
      </c>
      <c r="AK15" s="17">
        <v>2.74</v>
      </c>
      <c r="AL15" s="17">
        <v>3.39</v>
      </c>
      <c r="AM15" s="17">
        <v>3.11</v>
      </c>
      <c r="AN15" s="17">
        <v>1.94</v>
      </c>
      <c r="AO15" s="17">
        <v>2.74</v>
      </c>
      <c r="AP15" s="17">
        <v>4.61</v>
      </c>
      <c r="AQ15" s="17">
        <v>3.68</v>
      </c>
      <c r="AR15" s="17">
        <v>3.73</v>
      </c>
      <c r="AS15" s="17">
        <v>4.47</v>
      </c>
      <c r="AT15" s="17">
        <v>5.81</v>
      </c>
      <c r="AU15" s="17">
        <v>7.73</v>
      </c>
    </row>
    <row r="16" spans="1:47" ht="15.75">
      <c r="A16" s="13" t="s">
        <v>4</v>
      </c>
      <c r="B16" s="22">
        <v>0.6</v>
      </c>
      <c r="C16" s="22">
        <v>0.64</v>
      </c>
      <c r="D16" s="22">
        <v>0.67</v>
      </c>
      <c r="E16" s="22">
        <v>0.67</v>
      </c>
      <c r="F16" s="22">
        <v>0.62</v>
      </c>
      <c r="G16" s="22">
        <v>0.65</v>
      </c>
      <c r="H16" s="22">
        <v>0.63</v>
      </c>
      <c r="I16" s="22">
        <v>0.61</v>
      </c>
      <c r="J16" s="22">
        <v>0.58</v>
      </c>
      <c r="K16" s="22">
        <v>0.59</v>
      </c>
      <c r="L16" s="22">
        <v>0.56</v>
      </c>
      <c r="M16" s="22">
        <v>0.56</v>
      </c>
      <c r="N16" s="22">
        <v>0.57</v>
      </c>
      <c r="O16" s="22">
        <v>0.63</v>
      </c>
      <c r="P16" s="22">
        <v>0.79</v>
      </c>
      <c r="Q16" s="22">
        <v>1.06</v>
      </c>
      <c r="R16" s="22">
        <v>1.32</v>
      </c>
      <c r="S16" s="22">
        <v>1.69</v>
      </c>
      <c r="T16" s="22">
        <v>1.83</v>
      </c>
      <c r="U16" s="22">
        <v>2.18</v>
      </c>
      <c r="V16" s="22">
        <v>2.68</v>
      </c>
      <c r="W16" s="22">
        <v>3.04</v>
      </c>
      <c r="X16" s="22">
        <v>3.54</v>
      </c>
      <c r="Y16" s="22">
        <v>3.56</v>
      </c>
      <c r="Z16" s="22">
        <v>3.55</v>
      </c>
      <c r="AA16" s="22">
        <v>3.24</v>
      </c>
      <c r="AB16" s="22">
        <v>2.45</v>
      </c>
      <c r="AC16" s="22">
        <v>2.05</v>
      </c>
      <c r="AD16" s="22">
        <v>2.01</v>
      </c>
      <c r="AE16" s="22">
        <v>1.94</v>
      </c>
      <c r="AF16" s="22">
        <v>1.9</v>
      </c>
      <c r="AG16" s="22">
        <v>1.75</v>
      </c>
      <c r="AH16" s="22">
        <v>1.82</v>
      </c>
      <c r="AI16" s="22">
        <v>2.09</v>
      </c>
      <c r="AJ16" s="22">
        <v>1.86</v>
      </c>
      <c r="AK16" s="22">
        <v>1.52</v>
      </c>
      <c r="AL16" s="22">
        <v>2.09</v>
      </c>
      <c r="AM16" s="22">
        <v>2.2</v>
      </c>
      <c r="AN16" s="22">
        <v>1.83</v>
      </c>
      <c r="AO16" s="22">
        <v>2.02</v>
      </c>
      <c r="AP16" s="22">
        <v>3.32</v>
      </c>
      <c r="AQ16" s="22">
        <v>3.54</v>
      </c>
      <c r="AR16" s="22">
        <v>2.56</v>
      </c>
      <c r="AS16" s="22">
        <v>4.15</v>
      </c>
      <c r="AT16" s="22">
        <v>4.53</v>
      </c>
      <c r="AU16" s="22">
        <v>6.06</v>
      </c>
    </row>
    <row r="17" spans="1:47" ht="15.75">
      <c r="A17" s="13" t="s">
        <v>18</v>
      </c>
      <c r="B17" s="22">
        <v>0.92</v>
      </c>
      <c r="C17" s="22">
        <v>0.9</v>
      </c>
      <c r="D17" s="22">
        <v>0.86</v>
      </c>
      <c r="E17" s="22">
        <v>0.84</v>
      </c>
      <c r="F17" s="22">
        <v>0.84</v>
      </c>
      <c r="G17" s="22">
        <v>0.82</v>
      </c>
      <c r="H17" s="22">
        <v>0.81</v>
      </c>
      <c r="I17" s="22">
        <v>0.8</v>
      </c>
      <c r="J17" s="22">
        <v>0.78</v>
      </c>
      <c r="K17" s="22">
        <v>0.8</v>
      </c>
      <c r="L17" s="22">
        <v>0.97</v>
      </c>
      <c r="M17" s="22">
        <v>1.05</v>
      </c>
      <c r="N17" s="22">
        <v>1.09</v>
      </c>
      <c r="O17" s="22">
        <v>1.15</v>
      </c>
      <c r="P17" s="22">
        <v>1.98</v>
      </c>
      <c r="Q17" s="22">
        <v>2.22</v>
      </c>
      <c r="R17" s="22">
        <v>2.13</v>
      </c>
      <c r="S17" s="22">
        <v>2.07</v>
      </c>
      <c r="T17" s="22">
        <v>2.15</v>
      </c>
      <c r="U17" s="22">
        <v>2.14</v>
      </c>
      <c r="V17" s="22">
        <v>2.04</v>
      </c>
      <c r="W17" s="22">
        <v>2</v>
      </c>
      <c r="X17" s="22">
        <v>1.95</v>
      </c>
      <c r="Y17" s="22">
        <v>1.81</v>
      </c>
      <c r="Z17" s="22">
        <v>1.72</v>
      </c>
      <c r="AA17" s="22">
        <v>1.65</v>
      </c>
      <c r="AB17" s="22">
        <v>1.52</v>
      </c>
      <c r="AC17" s="22">
        <v>1.44</v>
      </c>
      <c r="AD17" s="22">
        <v>1.34</v>
      </c>
      <c r="AE17" s="22">
        <v>1.28</v>
      </c>
      <c r="AF17" s="22">
        <v>1.22</v>
      </c>
      <c r="AG17" s="22">
        <v>1.17</v>
      </c>
      <c r="AH17" s="22">
        <v>1.12</v>
      </c>
      <c r="AI17" s="22">
        <v>1.05</v>
      </c>
      <c r="AJ17" s="22">
        <v>1.01</v>
      </c>
      <c r="AK17" s="22">
        <v>0.96</v>
      </c>
      <c r="AL17" s="22">
        <v>0.92</v>
      </c>
      <c r="AM17" s="22">
        <v>0.89</v>
      </c>
      <c r="AN17" s="22">
        <v>0.86</v>
      </c>
      <c r="AO17" s="22">
        <v>0.81</v>
      </c>
      <c r="AP17" s="22">
        <v>0.8</v>
      </c>
      <c r="AQ17" s="22">
        <v>0.82</v>
      </c>
      <c r="AR17" s="22">
        <v>0.84</v>
      </c>
      <c r="AS17" s="22">
        <v>0.82</v>
      </c>
      <c r="AT17" s="22">
        <v>0.89</v>
      </c>
      <c r="AU17" s="22">
        <v>1.06</v>
      </c>
    </row>
    <row r="18" spans="1:47" ht="15.75">
      <c r="A18" s="25"/>
      <c r="B18" s="20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9"/>
      <c r="AL18" s="9"/>
      <c r="AM18" s="7"/>
      <c r="AN18" s="27"/>
      <c r="AO18" s="7"/>
      <c r="AP18" s="7"/>
      <c r="AQ18" s="7"/>
      <c r="AR18" s="7"/>
      <c r="AS18" s="7"/>
      <c r="AT18" s="7"/>
      <c r="AU18" s="7"/>
    </row>
    <row r="19" spans="1:47" ht="15.75">
      <c r="A19" s="30" t="s">
        <v>31</v>
      </c>
      <c r="B19" s="32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</row>
    <row r="20" spans="1:47" ht="15.75">
      <c r="A20" s="31"/>
      <c r="B20" s="34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</row>
    <row r="21" spans="1:47" ht="15.75">
      <c r="A21" s="14"/>
      <c r="AK21" s="4"/>
      <c r="AL21" s="4"/>
      <c r="AN21" s="5"/>
      <c r="AU21" s="16"/>
    </row>
    <row r="22" spans="1:47" ht="15.75">
      <c r="A22" s="26" t="s">
        <v>1</v>
      </c>
      <c r="AK22" s="4"/>
      <c r="AL22" s="4"/>
      <c r="AN22" s="5"/>
      <c r="AU22" s="16"/>
    </row>
    <row r="23" spans="1:47" ht="15.75">
      <c r="A23" s="13" t="s">
        <v>2</v>
      </c>
      <c r="B23" s="3" t="s">
        <v>6</v>
      </c>
      <c r="C23" s="4">
        <f aca="true" t="shared" si="0" ref="C23:AU23">(C8-B8)/B8*100</f>
        <v>3.5714285714285547</v>
      </c>
      <c r="D23" s="4">
        <f t="shared" si="0"/>
        <v>0</v>
      </c>
      <c r="E23" s="4">
        <f t="shared" si="0"/>
        <v>-3.4482758620689493</v>
      </c>
      <c r="F23" s="4">
        <f t="shared" si="0"/>
        <v>0</v>
      </c>
      <c r="G23" s="4">
        <f t="shared" si="0"/>
        <v>0</v>
      </c>
      <c r="H23" s="4">
        <f t="shared" si="0"/>
        <v>0</v>
      </c>
      <c r="I23" s="4">
        <f t="shared" si="0"/>
        <v>0</v>
      </c>
      <c r="J23" s="4">
        <f t="shared" si="0"/>
        <v>3.5714285714285547</v>
      </c>
      <c r="K23" s="4">
        <f t="shared" si="0"/>
        <v>3.448275862068969</v>
      </c>
      <c r="L23" s="4">
        <f t="shared" si="0"/>
        <v>6.666666666666673</v>
      </c>
      <c r="M23" s="4">
        <f t="shared" si="0"/>
        <v>6.250000000000005</v>
      </c>
      <c r="N23" s="4">
        <f t="shared" si="0"/>
        <v>2.9411764705882213</v>
      </c>
      <c r="O23" s="4">
        <f t="shared" si="0"/>
        <v>14.285714285714299</v>
      </c>
      <c r="P23" s="4">
        <f t="shared" si="0"/>
        <v>70</v>
      </c>
      <c r="Q23" s="4">
        <f t="shared" si="0"/>
        <v>20.58823529411763</v>
      </c>
      <c r="R23" s="4">
        <f t="shared" si="0"/>
        <v>9.756097560975618</v>
      </c>
      <c r="S23" s="4">
        <f t="shared" si="0"/>
        <v>12.22222222222222</v>
      </c>
      <c r="T23" s="4">
        <f t="shared" si="0"/>
        <v>10.8910891089109</v>
      </c>
      <c r="U23" s="4">
        <f t="shared" si="0"/>
        <v>26.785714285714267</v>
      </c>
      <c r="V23" s="4">
        <f t="shared" si="0"/>
        <v>43.66197183098593</v>
      </c>
      <c r="W23" s="4">
        <f t="shared" si="0"/>
        <v>34.80392156862745</v>
      </c>
      <c r="X23" s="4">
        <f t="shared" si="0"/>
        <v>0.3636363636363559</v>
      </c>
      <c r="Y23" s="4">
        <f t="shared" si="0"/>
        <v>-2.173913043478247</v>
      </c>
      <c r="Z23" s="4">
        <f t="shared" si="0"/>
        <v>-1.8518518518518614</v>
      </c>
      <c r="AA23" s="4">
        <f t="shared" si="0"/>
        <v>-5.283018867924533</v>
      </c>
      <c r="AB23" s="4">
        <f t="shared" si="0"/>
        <v>-34.26294820717131</v>
      </c>
      <c r="AC23" s="4">
        <f t="shared" si="0"/>
        <v>3.030303030303033</v>
      </c>
      <c r="AD23" s="4">
        <f t="shared" si="0"/>
        <v>-9.999999999999996</v>
      </c>
      <c r="AE23" s="4">
        <f t="shared" si="0"/>
        <v>9.150326797385615</v>
      </c>
      <c r="AF23" s="4">
        <f t="shared" si="0"/>
        <v>10.179640718562883</v>
      </c>
      <c r="AG23" s="4">
        <f t="shared" si="0"/>
        <v>-9.239130434782616</v>
      </c>
      <c r="AH23" s="4">
        <f t="shared" si="0"/>
        <v>-0.5988023952095813</v>
      </c>
      <c r="AI23" s="4">
        <f t="shared" si="0"/>
        <v>0.6024096385542175</v>
      </c>
      <c r="AJ23" s="4">
        <f t="shared" si="0"/>
        <v>-8.383233532934126</v>
      </c>
      <c r="AK23" s="4">
        <f t="shared" si="0"/>
        <v>-3.921568627450984</v>
      </c>
      <c r="AL23" s="4">
        <f t="shared" si="0"/>
        <v>23.809523809523817</v>
      </c>
      <c r="AM23" s="4">
        <f t="shared" si="0"/>
        <v>-0.5494505494505499</v>
      </c>
      <c r="AN23" s="4">
        <f t="shared" si="0"/>
        <v>-22.099447513812162</v>
      </c>
      <c r="AO23" s="4">
        <f t="shared" si="0"/>
        <v>17.02127659574468</v>
      </c>
      <c r="AP23" s="4">
        <f t="shared" si="0"/>
        <v>57.57575757575759</v>
      </c>
      <c r="AQ23" s="4">
        <f t="shared" si="0"/>
        <v>-2.692307692307703</v>
      </c>
      <c r="AR23" s="4">
        <f t="shared" si="0"/>
        <v>-12.648221343873512</v>
      </c>
      <c r="AS23" s="4">
        <f t="shared" si="0"/>
        <v>40.27149321266969</v>
      </c>
      <c r="AT23" s="4">
        <f t="shared" si="0"/>
        <v>16.7741935483871</v>
      </c>
      <c r="AU23" s="24">
        <f t="shared" si="0"/>
        <v>32.87292817679556</v>
      </c>
    </row>
    <row r="24" spans="1:47" ht="15.75">
      <c r="A24" s="13" t="s">
        <v>3</v>
      </c>
      <c r="B24" s="3" t="s">
        <v>6</v>
      </c>
      <c r="C24" s="4">
        <f aca="true" t="shared" si="1" ref="C24:E26">(C9-B9)/B9*100</f>
        <v>0</v>
      </c>
      <c r="D24" s="4">
        <f t="shared" si="1"/>
        <v>0</v>
      </c>
      <c r="E24" s="4">
        <f t="shared" si="1"/>
        <v>0</v>
      </c>
      <c r="F24" s="4">
        <f aca="true" t="shared" si="2" ref="F24:H26">(F9-E9)/E9*100</f>
        <v>0</v>
      </c>
      <c r="G24" s="4">
        <f t="shared" si="2"/>
        <v>-2.0000000000000018</v>
      </c>
      <c r="H24" s="4">
        <f t="shared" si="2"/>
        <v>2.040816326530614</v>
      </c>
      <c r="I24" s="4">
        <f aca="true" t="shared" si="3" ref="I24:K26">(I9-H9)/H9*100</f>
        <v>0</v>
      </c>
      <c r="J24" s="4">
        <f t="shared" si="3"/>
        <v>2.0000000000000018</v>
      </c>
      <c r="K24" s="4">
        <f t="shared" si="3"/>
        <v>3.921568627450984</v>
      </c>
      <c r="L24" s="4">
        <f aca="true" t="shared" si="4" ref="L24:AU24">(L9-K9)/K9*100</f>
        <v>3.7735849056603805</v>
      </c>
      <c r="M24" s="4">
        <f t="shared" si="4"/>
        <v>5.454545454545439</v>
      </c>
      <c r="N24" s="4">
        <f t="shared" si="4"/>
        <v>0</v>
      </c>
      <c r="O24" s="4">
        <f t="shared" si="4"/>
        <v>15.51724137931036</v>
      </c>
      <c r="P24" s="4">
        <f t="shared" si="4"/>
        <v>76.1194029850746</v>
      </c>
      <c r="Q24" s="4">
        <f t="shared" si="4"/>
        <v>11.864406779661028</v>
      </c>
      <c r="R24" s="4">
        <f t="shared" si="4"/>
        <v>6.818181818181807</v>
      </c>
      <c r="S24" s="4">
        <f t="shared" si="4"/>
        <v>4.964539007092203</v>
      </c>
      <c r="T24" s="4">
        <f t="shared" si="4"/>
        <v>4.729729729729734</v>
      </c>
      <c r="U24" s="4">
        <f t="shared" si="4"/>
        <v>40.645161290322584</v>
      </c>
      <c r="V24" s="4">
        <f t="shared" si="4"/>
        <v>70.64220183486239</v>
      </c>
      <c r="W24" s="4">
        <f t="shared" si="4"/>
        <v>47.31182795698925</v>
      </c>
      <c r="X24" s="4">
        <f t="shared" si="4"/>
        <v>-10.218978102189789</v>
      </c>
      <c r="Y24" s="4">
        <f t="shared" si="4"/>
        <v>-8.130081300813014</v>
      </c>
      <c r="Z24" s="4">
        <f t="shared" si="4"/>
        <v>-1.3274336283185755</v>
      </c>
      <c r="AA24" s="4">
        <f t="shared" si="4"/>
        <v>-6.9506726457399015</v>
      </c>
      <c r="AB24" s="4">
        <f t="shared" si="4"/>
        <v>-47.95180722891567</v>
      </c>
      <c r="AC24" s="4">
        <f t="shared" si="4"/>
        <v>23.148148148148145</v>
      </c>
      <c r="AD24" s="4">
        <f t="shared" si="4"/>
        <v>-18.421052631578956</v>
      </c>
      <c r="AE24" s="4">
        <f t="shared" si="4"/>
        <v>25.80645161290323</v>
      </c>
      <c r="AF24" s="4">
        <f t="shared" si="4"/>
        <v>26.37362637362638</v>
      </c>
      <c r="AG24" s="4">
        <f t="shared" si="4"/>
        <v>-17.39130434782609</v>
      </c>
      <c r="AH24" s="4">
        <f t="shared" si="4"/>
        <v>-3.157894736842116</v>
      </c>
      <c r="AI24" s="4">
        <f t="shared" si="4"/>
        <v>-10.8695652173913</v>
      </c>
      <c r="AJ24" s="4">
        <f t="shared" si="4"/>
        <v>-7.723577235772355</v>
      </c>
      <c r="AK24" s="4">
        <f t="shared" si="4"/>
        <v>11.013215859030836</v>
      </c>
      <c r="AL24" s="4">
        <f t="shared" si="4"/>
        <v>26.190476190476197</v>
      </c>
      <c r="AM24" s="4">
        <f t="shared" si="4"/>
        <v>-6.6037735849056585</v>
      </c>
      <c r="AN24" s="4">
        <f t="shared" si="4"/>
        <v>-37.03703703703704</v>
      </c>
      <c r="AO24" s="4">
        <f t="shared" si="4"/>
        <v>43.31550802139038</v>
      </c>
      <c r="AP24" s="4">
        <f t="shared" si="4"/>
        <v>72.01492537313433</v>
      </c>
      <c r="AQ24" s="4">
        <f t="shared" si="4"/>
        <v>-18.221258134490245</v>
      </c>
      <c r="AR24" s="4">
        <f t="shared" si="4"/>
        <v>2.917771883289121</v>
      </c>
      <c r="AS24" s="4">
        <f t="shared" si="4"/>
        <v>22.422680412371136</v>
      </c>
      <c r="AT24" s="4">
        <f t="shared" si="4"/>
        <v>33.47368421052631</v>
      </c>
      <c r="AU24" s="24">
        <f t="shared" si="4"/>
        <v>36.75078864353313</v>
      </c>
    </row>
    <row r="25" spans="1:47" ht="15.75">
      <c r="A25" s="13" t="s">
        <v>4</v>
      </c>
      <c r="B25" s="3" t="s">
        <v>6</v>
      </c>
      <c r="C25" s="4">
        <f t="shared" si="1"/>
        <v>7.692307692307699</v>
      </c>
      <c r="D25" s="4">
        <f t="shared" si="1"/>
        <v>7.142857142857128</v>
      </c>
      <c r="E25" s="4">
        <f t="shared" si="1"/>
        <v>0</v>
      </c>
      <c r="F25" s="4">
        <f t="shared" si="2"/>
        <v>-6.666666666666654</v>
      </c>
      <c r="G25" s="4">
        <f t="shared" si="2"/>
        <v>7.142857142857128</v>
      </c>
      <c r="H25" s="4">
        <f t="shared" si="2"/>
        <v>0</v>
      </c>
      <c r="I25" s="4">
        <f t="shared" si="3"/>
        <v>0</v>
      </c>
      <c r="J25" s="4">
        <f t="shared" si="3"/>
        <v>-6.666666666666654</v>
      </c>
      <c r="K25" s="4">
        <f t="shared" si="3"/>
        <v>7.142857142857128</v>
      </c>
      <c r="L25" s="4">
        <f aca="true" t="shared" si="5" ref="L25:AU25">(L10-K10)/K10*100</f>
        <v>0</v>
      </c>
      <c r="M25" s="4">
        <f t="shared" si="5"/>
        <v>6.666666666666673</v>
      </c>
      <c r="N25" s="4">
        <f t="shared" si="5"/>
        <v>6.250000000000005</v>
      </c>
      <c r="O25" s="4">
        <f t="shared" si="5"/>
        <v>17.64705882352941</v>
      </c>
      <c r="P25" s="4">
        <f t="shared" si="5"/>
        <v>35</v>
      </c>
      <c r="Q25" s="4">
        <f t="shared" si="5"/>
        <v>48.148148148148145</v>
      </c>
      <c r="R25" s="4">
        <f t="shared" si="5"/>
        <v>32.5</v>
      </c>
      <c r="S25" s="4">
        <f t="shared" si="5"/>
        <v>35.84905660377357</v>
      </c>
      <c r="T25" s="4">
        <f t="shared" si="5"/>
        <v>16.666666666666664</v>
      </c>
      <c r="U25" s="4">
        <f t="shared" si="5"/>
        <v>28.571428571428587</v>
      </c>
      <c r="V25" s="4">
        <f t="shared" si="5"/>
        <v>34.259259259259245</v>
      </c>
      <c r="W25" s="4">
        <f t="shared" si="5"/>
        <v>24.137931034482765</v>
      </c>
      <c r="X25" s="4">
        <f t="shared" si="5"/>
        <v>23.333333333333343</v>
      </c>
      <c r="Y25" s="4">
        <f t="shared" si="5"/>
        <v>4.504504504504489</v>
      </c>
      <c r="Z25" s="4">
        <f t="shared" si="5"/>
        <v>3.448275862068969</v>
      </c>
      <c r="AA25" s="4">
        <f t="shared" si="5"/>
        <v>-5.833333333333339</v>
      </c>
      <c r="AB25" s="4">
        <f t="shared" si="5"/>
        <v>-22.566371681415923</v>
      </c>
      <c r="AC25" s="4">
        <f t="shared" si="5"/>
        <v>-14.285714285714285</v>
      </c>
      <c r="AD25" s="4">
        <f t="shared" si="5"/>
        <v>1.3333333333333344</v>
      </c>
      <c r="AE25" s="4">
        <f t="shared" si="5"/>
        <v>0.6578947368421059</v>
      </c>
      <c r="AF25" s="4">
        <f t="shared" si="5"/>
        <v>1.3071895424836613</v>
      </c>
      <c r="AG25" s="4">
        <f t="shared" si="5"/>
        <v>-4.5161290322580685</v>
      </c>
      <c r="AH25" s="4">
        <f t="shared" si="5"/>
        <v>6.081081081081086</v>
      </c>
      <c r="AI25" s="4">
        <f t="shared" si="5"/>
        <v>17.197452229299365</v>
      </c>
      <c r="AJ25" s="4">
        <f t="shared" si="5"/>
        <v>-9.239130434782616</v>
      </c>
      <c r="AK25" s="4">
        <f t="shared" si="5"/>
        <v>-16.167664670658684</v>
      </c>
      <c r="AL25" s="4">
        <f t="shared" si="5"/>
        <v>40.00000000000001</v>
      </c>
      <c r="AM25" s="4">
        <f t="shared" si="5"/>
        <v>7.1428571428571495</v>
      </c>
      <c r="AN25" s="4">
        <f t="shared" si="5"/>
        <v>-15.714285714285717</v>
      </c>
      <c r="AO25" s="4">
        <f t="shared" si="5"/>
        <v>11.864406779661014</v>
      </c>
      <c r="AP25" s="4">
        <f t="shared" si="5"/>
        <v>67.67676767676767</v>
      </c>
      <c r="AQ25" s="4">
        <f t="shared" si="5"/>
        <v>9.03614457831326</v>
      </c>
      <c r="AR25" s="4">
        <f t="shared" si="5"/>
        <v>-26.243093922651937</v>
      </c>
      <c r="AS25" s="4">
        <f t="shared" si="5"/>
        <v>65.16853932584272</v>
      </c>
      <c r="AT25" s="4">
        <f t="shared" si="5"/>
        <v>12.244897959183675</v>
      </c>
      <c r="AU25" s="24">
        <f t="shared" si="5"/>
        <v>37.37373737373736</v>
      </c>
    </row>
    <row r="26" spans="1:47" ht="15.75">
      <c r="A26" s="13" t="s">
        <v>18</v>
      </c>
      <c r="B26" s="3" t="s">
        <v>6</v>
      </c>
      <c r="C26" s="4">
        <f t="shared" si="1"/>
        <v>0</v>
      </c>
      <c r="D26" s="4">
        <f t="shared" si="1"/>
        <v>0</v>
      </c>
      <c r="E26" s="4">
        <f t="shared" si="1"/>
        <v>-5.263157894736847</v>
      </c>
      <c r="F26" s="4">
        <f t="shared" si="2"/>
        <v>5.555555555555561</v>
      </c>
      <c r="G26" s="4">
        <f t="shared" si="2"/>
        <v>-5.263157894736847</v>
      </c>
      <c r="H26" s="4">
        <f t="shared" si="2"/>
        <v>5.555555555555561</v>
      </c>
      <c r="I26" s="4">
        <f t="shared" si="3"/>
        <v>0</v>
      </c>
      <c r="J26" s="4">
        <f t="shared" si="3"/>
        <v>0</v>
      </c>
      <c r="K26" s="4">
        <f t="shared" si="3"/>
        <v>10.52631578947368</v>
      </c>
      <c r="L26" s="4">
        <f aca="true" t="shared" si="6" ref="L26:AU26">(L11-K11)/K11*100</f>
        <v>28.571428571428587</v>
      </c>
      <c r="M26" s="4">
        <f t="shared" si="6"/>
        <v>11.1111111111111</v>
      </c>
      <c r="N26" s="4">
        <f t="shared" si="6"/>
        <v>10.000000000000009</v>
      </c>
      <c r="O26" s="4">
        <f t="shared" si="6"/>
        <v>12.121212121212114</v>
      </c>
      <c r="P26" s="4">
        <f t="shared" si="6"/>
        <v>86.48648648648647</v>
      </c>
      <c r="Q26" s="4">
        <f t="shared" si="6"/>
        <v>23.188405797101456</v>
      </c>
      <c r="R26" s="4">
        <f t="shared" si="6"/>
        <v>1.176470588235295</v>
      </c>
      <c r="S26" s="4">
        <f t="shared" si="6"/>
        <v>2.325581395348839</v>
      </c>
      <c r="T26" s="4">
        <f t="shared" si="6"/>
        <v>11.36363636363636</v>
      </c>
      <c r="U26" s="4">
        <f t="shared" si="6"/>
        <v>8.163265306122456</v>
      </c>
      <c r="V26" s="4">
        <f t="shared" si="6"/>
        <v>3.7735849056603805</v>
      </c>
      <c r="W26" s="4">
        <f t="shared" si="6"/>
        <v>7.272727272727258</v>
      </c>
      <c r="X26" s="4">
        <f t="shared" si="6"/>
        <v>4.237288135593224</v>
      </c>
      <c r="Y26" s="4">
        <f t="shared" si="6"/>
        <v>-4.065040650406507</v>
      </c>
      <c r="Z26" s="4">
        <f t="shared" si="6"/>
        <v>-1.6949152542372898</v>
      </c>
      <c r="AA26" s="4">
        <f t="shared" si="6"/>
        <v>-0.8620689655172422</v>
      </c>
      <c r="AB26" s="4">
        <f t="shared" si="6"/>
        <v>-5.217391304347812</v>
      </c>
      <c r="AC26" s="4">
        <f t="shared" si="6"/>
        <v>-3.6697247706422047</v>
      </c>
      <c r="AD26" s="4">
        <f t="shared" si="6"/>
        <v>-3.809523809523813</v>
      </c>
      <c r="AE26" s="4">
        <f t="shared" si="6"/>
        <v>-0.990099009900991</v>
      </c>
      <c r="AF26" s="4">
        <f t="shared" si="6"/>
        <v>0</v>
      </c>
      <c r="AG26" s="4">
        <f t="shared" si="6"/>
        <v>-1.0000000000000009</v>
      </c>
      <c r="AH26" s="4">
        <f t="shared" si="6"/>
        <v>-2.020202020202022</v>
      </c>
      <c r="AI26" s="4">
        <f t="shared" si="6"/>
        <v>-4.123711340206178</v>
      </c>
      <c r="AJ26" s="4">
        <f t="shared" si="6"/>
        <v>-2.1505376344086042</v>
      </c>
      <c r="AK26" s="4">
        <f t="shared" si="6"/>
        <v>-3.2967032967032996</v>
      </c>
      <c r="AL26" s="4">
        <f t="shared" si="6"/>
        <v>-1.1363636363636374</v>
      </c>
      <c r="AM26" s="4">
        <f t="shared" si="6"/>
        <v>-2.2988505747126458</v>
      </c>
      <c r="AN26" s="4">
        <f t="shared" si="6"/>
        <v>-2.35294117647059</v>
      </c>
      <c r="AO26" s="4">
        <f t="shared" si="6"/>
        <v>-4.8192771084337265</v>
      </c>
      <c r="AP26" s="4">
        <f t="shared" si="6"/>
        <v>1.2658227848101276</v>
      </c>
      <c r="AQ26" s="4">
        <f t="shared" si="6"/>
        <v>3.7499999999999893</v>
      </c>
      <c r="AR26" s="4">
        <f t="shared" si="6"/>
        <v>4.81927710843374</v>
      </c>
      <c r="AS26" s="4">
        <f t="shared" si="6"/>
        <v>0</v>
      </c>
      <c r="AT26" s="4">
        <f t="shared" si="6"/>
        <v>12.643678160919539</v>
      </c>
      <c r="AU26" s="24">
        <f t="shared" si="6"/>
        <v>21.428571428571423</v>
      </c>
    </row>
    <row r="27" spans="1:47" ht="15.75">
      <c r="A27" s="13"/>
      <c r="B27" s="3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24"/>
    </row>
    <row r="28" spans="1:47" ht="16.5">
      <c r="A28" s="26" t="s">
        <v>32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24"/>
    </row>
    <row r="29" spans="1:47" ht="15.75">
      <c r="A29" s="13" t="s">
        <v>2</v>
      </c>
      <c r="B29" s="3" t="s">
        <v>6</v>
      </c>
      <c r="C29" s="4">
        <f aca="true" t="shared" si="7" ref="C29:AU29">(C14-B14)/B14*100</f>
        <v>0</v>
      </c>
      <c r="D29" s="4">
        <f t="shared" si="7"/>
        <v>-1.4814814814814827</v>
      </c>
      <c r="E29" s="4">
        <f t="shared" si="7"/>
        <v>-2.2556390977443628</v>
      </c>
      <c r="F29" s="4">
        <f t="shared" si="7"/>
        <v>-3.8461538461538494</v>
      </c>
      <c r="G29" s="4">
        <f t="shared" si="7"/>
        <v>-1.6000000000000014</v>
      </c>
      <c r="H29" s="4">
        <f t="shared" si="7"/>
        <v>-1.6260162601626031</v>
      </c>
      <c r="I29" s="4">
        <f t="shared" si="7"/>
        <v>-1.6528925619834725</v>
      </c>
      <c r="J29" s="4">
        <f t="shared" si="7"/>
        <v>-4.201680672268911</v>
      </c>
      <c r="K29" s="4">
        <f t="shared" si="7"/>
        <v>0.8771929824561412</v>
      </c>
      <c r="L29" s="4">
        <f t="shared" si="7"/>
        <v>0</v>
      </c>
      <c r="M29" s="4">
        <f t="shared" si="7"/>
        <v>2.6086956521739157</v>
      </c>
      <c r="N29" s="4">
        <f t="shared" si="7"/>
        <v>-1.6949152542372898</v>
      </c>
      <c r="O29" s="4">
        <f t="shared" si="7"/>
        <v>7.75862068965518</v>
      </c>
      <c r="P29" s="4">
        <f t="shared" si="7"/>
        <v>55.99999999999999</v>
      </c>
      <c r="Q29" s="4">
        <f t="shared" si="7"/>
        <v>10.769230769230779</v>
      </c>
      <c r="R29" s="4">
        <f t="shared" si="7"/>
        <v>3.703703703703707</v>
      </c>
      <c r="S29" s="4">
        <f t="shared" si="7"/>
        <v>5.357142857142842</v>
      </c>
      <c r="T29" s="4">
        <f t="shared" si="7"/>
        <v>3.3898305084745797</v>
      </c>
      <c r="U29" s="4">
        <f t="shared" si="7"/>
        <v>17.213114754098356</v>
      </c>
      <c r="V29" s="4">
        <f t="shared" si="7"/>
        <v>32.16783216783217</v>
      </c>
      <c r="W29" s="4">
        <f t="shared" si="7"/>
        <v>22.75132275132275</v>
      </c>
      <c r="X29" s="4">
        <f t="shared" si="7"/>
        <v>-5.172413793103434</v>
      </c>
      <c r="Y29" s="4">
        <f t="shared" si="7"/>
        <v>-5.909090909090924</v>
      </c>
      <c r="Z29" s="4">
        <f t="shared" si="7"/>
        <v>-5.555555555555545</v>
      </c>
      <c r="AA29" s="4">
        <f t="shared" si="7"/>
        <v>-7.928388746803069</v>
      </c>
      <c r="AB29" s="4">
        <f t="shared" si="7"/>
        <v>-35.555555555555564</v>
      </c>
      <c r="AC29" s="4">
        <f t="shared" si="7"/>
        <v>0</v>
      </c>
      <c r="AD29" s="4">
        <f t="shared" si="7"/>
        <v>-12.500000000000004</v>
      </c>
      <c r="AE29" s="4">
        <f t="shared" si="7"/>
        <v>4.926108374384242</v>
      </c>
      <c r="AF29" s="4">
        <f t="shared" si="7"/>
        <v>6.103286384976521</v>
      </c>
      <c r="AG29" s="4">
        <f t="shared" si="7"/>
        <v>-12.389380530973444</v>
      </c>
      <c r="AH29" s="4">
        <f t="shared" si="7"/>
        <v>-3.030303030303033</v>
      </c>
      <c r="AI29" s="4">
        <f t="shared" si="7"/>
        <v>-1.5625000000000013</v>
      </c>
      <c r="AJ29" s="4">
        <f t="shared" si="7"/>
        <v>-10.58201058201058</v>
      </c>
      <c r="AK29" s="4">
        <f t="shared" si="7"/>
        <v>-5.32544378698224</v>
      </c>
      <c r="AL29" s="4">
        <f t="shared" si="7"/>
        <v>21.249999999999993</v>
      </c>
      <c r="AM29" s="4">
        <f t="shared" si="7"/>
        <v>-2.061855670103095</v>
      </c>
      <c r="AN29" s="4">
        <f t="shared" si="7"/>
        <v>-23.157894736842103</v>
      </c>
      <c r="AO29" s="4">
        <f t="shared" si="7"/>
        <v>15.753424657534246</v>
      </c>
      <c r="AP29" s="4">
        <f t="shared" si="7"/>
        <v>53.846153846153854</v>
      </c>
      <c r="AQ29" s="4">
        <f t="shared" si="7"/>
        <v>-4.999999999999996</v>
      </c>
      <c r="AR29" s="4">
        <f t="shared" si="7"/>
        <v>-14.170040485829963</v>
      </c>
      <c r="AS29" s="4">
        <f t="shared" si="7"/>
        <v>37.264150943396224</v>
      </c>
      <c r="AT29" s="4">
        <f t="shared" si="7"/>
        <v>14.08934707903779</v>
      </c>
      <c r="AU29" s="24">
        <f t="shared" si="7"/>
        <v>29.216867469879524</v>
      </c>
    </row>
    <row r="30" spans="1:47" ht="15.75">
      <c r="A30" s="13" t="s">
        <v>3</v>
      </c>
      <c r="B30" s="3" t="s">
        <v>6</v>
      </c>
      <c r="C30" s="4">
        <f aca="true" t="shared" si="8" ref="C30:D32">(C15-B15)/B15*100</f>
        <v>-0.8474576271186449</v>
      </c>
      <c r="D30" s="4">
        <f t="shared" si="8"/>
        <v>-0.8547008547008554</v>
      </c>
      <c r="E30" s="4">
        <f aca="true" t="shared" si="9" ref="E30:H32">(E15-D15)/D15*100</f>
        <v>-1.2931034482758537</v>
      </c>
      <c r="F30" s="4">
        <f t="shared" si="9"/>
        <v>-2.18340611353711</v>
      </c>
      <c r="G30" s="4">
        <f t="shared" si="9"/>
        <v>-2.232142857142869</v>
      </c>
      <c r="H30" s="4">
        <f t="shared" si="9"/>
        <v>-2.2831050228310423</v>
      </c>
      <c r="I30" s="4">
        <f aca="true" t="shared" si="10" ref="I30:AU30">(I15-H15)/H15*100</f>
        <v>-1.4018691588785164</v>
      </c>
      <c r="J30" s="4">
        <f t="shared" si="10"/>
        <v>-3.317535545023689</v>
      </c>
      <c r="K30" s="4">
        <f t="shared" si="10"/>
        <v>0</v>
      </c>
      <c r="L30" s="4">
        <f t="shared" si="10"/>
        <v>-2.4509803921568647</v>
      </c>
      <c r="M30" s="4">
        <f t="shared" si="10"/>
        <v>1.5075376884422125</v>
      </c>
      <c r="N30" s="4">
        <f t="shared" si="10"/>
        <v>-3.960396039603964</v>
      </c>
      <c r="O30" s="4">
        <f t="shared" si="10"/>
        <v>8.762886597938142</v>
      </c>
      <c r="P30" s="4">
        <f t="shared" si="10"/>
        <v>61.61137440758295</v>
      </c>
      <c r="Q30" s="4">
        <f t="shared" si="10"/>
        <v>2.0527859237536608</v>
      </c>
      <c r="R30" s="4">
        <f t="shared" si="10"/>
        <v>0.8620689655172358</v>
      </c>
      <c r="S30" s="4">
        <f t="shared" si="10"/>
        <v>-1.4245014245014196</v>
      </c>
      <c r="T30" s="4">
        <f t="shared" si="10"/>
        <v>-2.0231213872832323</v>
      </c>
      <c r="U30" s="4">
        <f t="shared" si="10"/>
        <v>29.79351032448378</v>
      </c>
      <c r="V30" s="4">
        <f t="shared" si="10"/>
        <v>56.59090909090907</v>
      </c>
      <c r="W30" s="4">
        <f t="shared" si="10"/>
        <v>34.542815674891145</v>
      </c>
      <c r="X30" s="4">
        <f t="shared" si="10"/>
        <v>-15.426105717367852</v>
      </c>
      <c r="Y30" s="4">
        <f t="shared" si="10"/>
        <v>-11.60714285714286</v>
      </c>
      <c r="Z30" s="4">
        <f t="shared" si="10"/>
        <v>-4.761904761904763</v>
      </c>
      <c r="AA30" s="4">
        <f t="shared" si="10"/>
        <v>-9.696969696969692</v>
      </c>
      <c r="AB30" s="4">
        <f t="shared" si="10"/>
        <v>-49.16107382550336</v>
      </c>
      <c r="AC30" s="4">
        <f t="shared" si="10"/>
        <v>19.801980198019805</v>
      </c>
      <c r="AD30" s="4">
        <f t="shared" si="10"/>
        <v>-20.936639118457297</v>
      </c>
      <c r="AE30" s="4">
        <f t="shared" si="10"/>
        <v>21.25435540069686</v>
      </c>
      <c r="AF30" s="4">
        <f t="shared" si="10"/>
        <v>21.551724137931046</v>
      </c>
      <c r="AG30" s="4">
        <f t="shared" si="10"/>
        <v>-20.094562647754145</v>
      </c>
      <c r="AH30" s="4">
        <f t="shared" si="10"/>
        <v>-5.621301775147928</v>
      </c>
      <c r="AI30" s="4">
        <f t="shared" si="10"/>
        <v>-12.852664576802514</v>
      </c>
      <c r="AJ30" s="4">
        <f t="shared" si="10"/>
        <v>-9.352517985611504</v>
      </c>
      <c r="AK30" s="4">
        <f t="shared" si="10"/>
        <v>8.730158730158738</v>
      </c>
      <c r="AL30" s="4">
        <f t="shared" si="10"/>
        <v>23.722627737226272</v>
      </c>
      <c r="AM30" s="4">
        <f t="shared" si="10"/>
        <v>-8.259587020648974</v>
      </c>
      <c r="AN30" s="4">
        <f t="shared" si="10"/>
        <v>-37.62057877813505</v>
      </c>
      <c r="AO30" s="4">
        <f t="shared" si="10"/>
        <v>41.23711340206187</v>
      </c>
      <c r="AP30" s="4">
        <f t="shared" si="10"/>
        <v>68.24817518248175</v>
      </c>
      <c r="AQ30" s="4">
        <f t="shared" si="10"/>
        <v>-20.173535791757054</v>
      </c>
      <c r="AR30" s="4">
        <f t="shared" si="10"/>
        <v>1.3586956521739082</v>
      </c>
      <c r="AS30" s="4">
        <f t="shared" si="10"/>
        <v>19.83914209115281</v>
      </c>
      <c r="AT30" s="4">
        <f t="shared" si="10"/>
        <v>29.977628635346754</v>
      </c>
      <c r="AU30" s="24">
        <f t="shared" si="10"/>
        <v>33.046471600688484</v>
      </c>
    </row>
    <row r="31" spans="1:47" ht="15.75">
      <c r="A31" s="13" t="s">
        <v>4</v>
      </c>
      <c r="B31" s="3" t="s">
        <v>6</v>
      </c>
      <c r="C31" s="4">
        <f t="shared" si="8"/>
        <v>6.666666666666673</v>
      </c>
      <c r="D31" s="4">
        <f t="shared" si="8"/>
        <v>4.687500000000004</v>
      </c>
      <c r="E31" s="4">
        <f t="shared" si="9"/>
        <v>0</v>
      </c>
      <c r="F31" s="4">
        <f t="shared" si="9"/>
        <v>-7.4626865671641855</v>
      </c>
      <c r="G31" s="4">
        <f t="shared" si="9"/>
        <v>4.8387096774193585</v>
      </c>
      <c r="H31" s="4">
        <f t="shared" si="9"/>
        <v>-3.0769230769230793</v>
      </c>
      <c r="I31" s="4">
        <f aca="true" t="shared" si="11" ref="I31:AU31">(I16-H16)/H16*100</f>
        <v>-3.174603174603177</v>
      </c>
      <c r="J31" s="4">
        <f t="shared" si="11"/>
        <v>-4.9180327868852505</v>
      </c>
      <c r="K31" s="4">
        <f t="shared" si="11"/>
        <v>1.7241379310344844</v>
      </c>
      <c r="L31" s="4">
        <f t="shared" si="11"/>
        <v>-5.08474576271185</v>
      </c>
      <c r="M31" s="4">
        <f t="shared" si="11"/>
        <v>0</v>
      </c>
      <c r="N31" s="4">
        <f t="shared" si="11"/>
        <v>1.7857142857142672</v>
      </c>
      <c r="O31" s="4">
        <f t="shared" si="11"/>
        <v>10.526315789473696</v>
      </c>
      <c r="P31" s="4">
        <f t="shared" si="11"/>
        <v>25.396825396825403</v>
      </c>
      <c r="Q31" s="4">
        <f t="shared" si="11"/>
        <v>34.177215189873415</v>
      </c>
      <c r="R31" s="4">
        <f t="shared" si="11"/>
        <v>24.528301886792452</v>
      </c>
      <c r="S31" s="4">
        <f t="shared" si="11"/>
        <v>28.03030303030302</v>
      </c>
      <c r="T31" s="4">
        <f t="shared" si="11"/>
        <v>8.28402366863906</v>
      </c>
      <c r="U31" s="4">
        <f t="shared" si="11"/>
        <v>19.125683060109296</v>
      </c>
      <c r="V31" s="4">
        <f t="shared" si="11"/>
        <v>22.93577981651376</v>
      </c>
      <c r="W31" s="4">
        <f t="shared" si="11"/>
        <v>13.432835820895516</v>
      </c>
      <c r="X31" s="4">
        <f t="shared" si="11"/>
        <v>16.447368421052634</v>
      </c>
      <c r="Y31" s="4">
        <f t="shared" si="11"/>
        <v>0.56497175141243</v>
      </c>
      <c r="Z31" s="4">
        <f t="shared" si="11"/>
        <v>-0.2808988764045009</v>
      </c>
      <c r="AA31" s="4">
        <f t="shared" si="11"/>
        <v>-8.732394366197173</v>
      </c>
      <c r="AB31" s="4">
        <f t="shared" si="11"/>
        <v>-24.382716049382715</v>
      </c>
      <c r="AC31" s="4">
        <f t="shared" si="11"/>
        <v>-16.32653061224491</v>
      </c>
      <c r="AD31" s="4">
        <f t="shared" si="11"/>
        <v>-1.9512195121951237</v>
      </c>
      <c r="AE31" s="4">
        <f t="shared" si="11"/>
        <v>-3.4825870646766095</v>
      </c>
      <c r="AF31" s="4">
        <f t="shared" si="11"/>
        <v>-2.061855670103095</v>
      </c>
      <c r="AG31" s="4">
        <f t="shared" si="11"/>
        <v>-7.894736842105258</v>
      </c>
      <c r="AH31" s="4">
        <f t="shared" si="11"/>
        <v>4.0000000000000036</v>
      </c>
      <c r="AI31" s="4">
        <f t="shared" si="11"/>
        <v>14.835164835164823</v>
      </c>
      <c r="AJ31" s="4">
        <f t="shared" si="11"/>
        <v>-11.004784688995205</v>
      </c>
      <c r="AK31" s="4">
        <f t="shared" si="11"/>
        <v>-18.27956989247312</v>
      </c>
      <c r="AL31" s="4">
        <f t="shared" si="11"/>
        <v>37.499999999999986</v>
      </c>
      <c r="AM31" s="4">
        <f t="shared" si="11"/>
        <v>5.263157894736858</v>
      </c>
      <c r="AN31" s="4">
        <f t="shared" si="11"/>
        <v>-16.81818181818182</v>
      </c>
      <c r="AO31" s="4">
        <f t="shared" si="11"/>
        <v>10.382513661202182</v>
      </c>
      <c r="AP31" s="4">
        <f t="shared" si="11"/>
        <v>64.35643564356435</v>
      </c>
      <c r="AQ31" s="4">
        <f t="shared" si="11"/>
        <v>6.626506024096392</v>
      </c>
      <c r="AR31" s="4">
        <f t="shared" si="11"/>
        <v>-27.683615819209038</v>
      </c>
      <c r="AS31" s="4">
        <f t="shared" si="11"/>
        <v>62.109375000000014</v>
      </c>
      <c r="AT31" s="4">
        <f t="shared" si="11"/>
        <v>9.156626506024093</v>
      </c>
      <c r="AU31" s="24">
        <f t="shared" si="11"/>
        <v>33.77483443708608</v>
      </c>
    </row>
    <row r="32" spans="1:47" ht="15.75">
      <c r="A32" s="13" t="s">
        <v>18</v>
      </c>
      <c r="B32" s="3" t="s">
        <v>6</v>
      </c>
      <c r="C32" s="4">
        <f t="shared" si="8"/>
        <v>-2.1739130434782625</v>
      </c>
      <c r="D32" s="4">
        <f t="shared" si="8"/>
        <v>-4.444444444444448</v>
      </c>
      <c r="E32" s="4">
        <f t="shared" si="9"/>
        <v>-2.325581395348839</v>
      </c>
      <c r="F32" s="4">
        <f t="shared" si="9"/>
        <v>0</v>
      </c>
      <c r="G32" s="4">
        <f t="shared" si="9"/>
        <v>-2.380952380952383</v>
      </c>
      <c r="H32" s="4">
        <f t="shared" si="9"/>
        <v>-1.2195121951219388</v>
      </c>
      <c r="I32" s="4">
        <f aca="true" t="shared" si="12" ref="I32:AU32">(I17-H17)/H17*100</f>
        <v>-1.234567901234569</v>
      </c>
      <c r="J32" s="4">
        <f t="shared" si="12"/>
        <v>-2.500000000000002</v>
      </c>
      <c r="K32" s="4">
        <f t="shared" si="12"/>
        <v>2.5641025641025665</v>
      </c>
      <c r="L32" s="4">
        <f t="shared" si="12"/>
        <v>21.249999999999993</v>
      </c>
      <c r="M32" s="4">
        <f t="shared" si="12"/>
        <v>8.24742268041238</v>
      </c>
      <c r="N32" s="4">
        <f t="shared" si="12"/>
        <v>3.809523809523813</v>
      </c>
      <c r="O32" s="4">
        <f t="shared" si="12"/>
        <v>5.5045871559632875</v>
      </c>
      <c r="P32" s="4">
        <f t="shared" si="12"/>
        <v>72.17391304347828</v>
      </c>
      <c r="Q32" s="4">
        <f t="shared" si="12"/>
        <v>12.121212121212132</v>
      </c>
      <c r="R32" s="4">
        <f t="shared" si="12"/>
        <v>-4.054054054054068</v>
      </c>
      <c r="S32" s="4">
        <f t="shared" si="12"/>
        <v>-2.8169014084507067</v>
      </c>
      <c r="T32" s="4">
        <f t="shared" si="12"/>
        <v>3.864734299516912</v>
      </c>
      <c r="U32" s="4">
        <f t="shared" si="12"/>
        <v>-0.46511627906975755</v>
      </c>
      <c r="V32" s="4">
        <f t="shared" si="12"/>
        <v>-4.672897196261686</v>
      </c>
      <c r="W32" s="4">
        <f t="shared" si="12"/>
        <v>-1.960784313725492</v>
      </c>
      <c r="X32" s="4">
        <f t="shared" si="12"/>
        <v>-2.500000000000002</v>
      </c>
      <c r="Y32" s="4">
        <f t="shared" si="12"/>
        <v>-7.179487179487174</v>
      </c>
      <c r="Z32" s="4">
        <f t="shared" si="12"/>
        <v>-4.9723756906077385</v>
      </c>
      <c r="AA32" s="4">
        <f t="shared" si="12"/>
        <v>-4.069767441860469</v>
      </c>
      <c r="AB32" s="4">
        <f t="shared" si="12"/>
        <v>-7.878787878787873</v>
      </c>
      <c r="AC32" s="4">
        <f t="shared" si="12"/>
        <v>-5.263157894736847</v>
      </c>
      <c r="AD32" s="4">
        <f t="shared" si="12"/>
        <v>-6.944444444444435</v>
      </c>
      <c r="AE32" s="4">
        <f t="shared" si="12"/>
        <v>-4.4776119402985115</v>
      </c>
      <c r="AF32" s="4">
        <f t="shared" si="12"/>
        <v>-4.687500000000004</v>
      </c>
      <c r="AG32" s="4">
        <f t="shared" si="12"/>
        <v>-4.098360655737709</v>
      </c>
      <c r="AH32" s="4">
        <f t="shared" si="12"/>
        <v>-4.273504273504258</v>
      </c>
      <c r="AI32" s="4">
        <f t="shared" si="12"/>
        <v>-6.250000000000005</v>
      </c>
      <c r="AJ32" s="4">
        <f t="shared" si="12"/>
        <v>-3.809523809523813</v>
      </c>
      <c r="AK32" s="4">
        <f t="shared" si="12"/>
        <v>-4.950495049504955</v>
      </c>
      <c r="AL32" s="4">
        <f t="shared" si="12"/>
        <v>-4.166666666666659</v>
      </c>
      <c r="AM32" s="4">
        <f t="shared" si="12"/>
        <v>-3.260869565217394</v>
      </c>
      <c r="AN32" s="4">
        <f t="shared" si="12"/>
        <v>-3.3707865168539355</v>
      </c>
      <c r="AO32" s="4">
        <f t="shared" si="12"/>
        <v>-5.813953488372086</v>
      </c>
      <c r="AP32" s="4">
        <f t="shared" si="12"/>
        <v>-1.234567901234569</v>
      </c>
      <c r="AQ32" s="4">
        <f t="shared" si="12"/>
        <v>2.4999999999999885</v>
      </c>
      <c r="AR32" s="4">
        <f t="shared" si="12"/>
        <v>2.4390243902439046</v>
      </c>
      <c r="AS32" s="4">
        <f t="shared" si="12"/>
        <v>-2.380952380952383</v>
      </c>
      <c r="AT32" s="4">
        <f t="shared" si="12"/>
        <v>8.536585365853666</v>
      </c>
      <c r="AU32" s="24">
        <f t="shared" si="12"/>
        <v>19.101123595505623</v>
      </c>
    </row>
    <row r="33" spans="1:47" ht="31.5">
      <c r="A33" s="23" t="s">
        <v>28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N33" s="5"/>
      <c r="AU33" s="16"/>
    </row>
    <row r="34" spans="1:47" ht="15.75">
      <c r="A34" s="15"/>
      <c r="B34" s="8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</row>
    <row r="35" spans="1:47" ht="15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</row>
    <row r="36" spans="1:40" ht="15.75">
      <c r="A36" s="1" t="s">
        <v>13</v>
      </c>
      <c r="AN36" s="5"/>
    </row>
    <row r="37" spans="1:40" ht="15.75">
      <c r="A37" s="1" t="s">
        <v>21</v>
      </c>
      <c r="AN37" s="5"/>
    </row>
    <row r="38" ht="15.75">
      <c r="AN38" s="5"/>
    </row>
  </sheetData>
  <mergeCells count="49">
    <mergeCell ref="AS5:AS6"/>
    <mergeCell ref="AT5:AT6"/>
    <mergeCell ref="AU5:AU6"/>
    <mergeCell ref="AO5:AO6"/>
    <mergeCell ref="AP5:AP6"/>
    <mergeCell ref="AQ5:AQ6"/>
    <mergeCell ref="AR5:AR6"/>
    <mergeCell ref="AK5:AK6"/>
    <mergeCell ref="AL5:AL6"/>
    <mergeCell ref="AM5:AM6"/>
    <mergeCell ref="AN5:AN6"/>
    <mergeCell ref="AG5:AG6"/>
    <mergeCell ref="AH5:AH6"/>
    <mergeCell ref="AI5:AI6"/>
    <mergeCell ref="AJ5:AJ6"/>
    <mergeCell ref="AC5:AC6"/>
    <mergeCell ref="AD5:AD6"/>
    <mergeCell ref="AE5:AE6"/>
    <mergeCell ref="AF5:AF6"/>
    <mergeCell ref="Y5:Y6"/>
    <mergeCell ref="Z5:Z6"/>
    <mergeCell ref="AA5:AA6"/>
    <mergeCell ref="AB5:AB6"/>
    <mergeCell ref="U5:U6"/>
    <mergeCell ref="V5:V6"/>
    <mergeCell ref="W5:W6"/>
    <mergeCell ref="X5:X6"/>
    <mergeCell ref="Q5:Q6"/>
    <mergeCell ref="R5:R6"/>
    <mergeCell ref="S5:S6"/>
    <mergeCell ref="T5:T6"/>
    <mergeCell ref="M5:M6"/>
    <mergeCell ref="N5:N6"/>
    <mergeCell ref="O5:O6"/>
    <mergeCell ref="P5:P6"/>
    <mergeCell ref="I5:I6"/>
    <mergeCell ref="J5:J6"/>
    <mergeCell ref="K5:K6"/>
    <mergeCell ref="L5:L6"/>
    <mergeCell ref="A5:A6"/>
    <mergeCell ref="A19:A20"/>
    <mergeCell ref="B19:AU20"/>
    <mergeCell ref="B5:B6"/>
    <mergeCell ref="C5:C6"/>
    <mergeCell ref="D5:D6"/>
    <mergeCell ref="E5:E6"/>
    <mergeCell ref="F5:F6"/>
    <mergeCell ref="G5:G6"/>
    <mergeCell ref="H5:H6"/>
  </mergeCells>
  <hyperlinks>
    <hyperlink ref="A3" location="Notes!A1" display="[See notes]"/>
  </hyperlinks>
  <printOptions/>
  <pageMargins left="0.5" right="0.5" top="0.5" bottom="0.5" header="0.5" footer="0.5"/>
  <pageSetup fitToHeight="1" fitToWidth="1" horizontalDpi="600" verticalDpi="600" orientation="landscape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showGridLines="0" zoomScale="75" zoomScaleNormal="75" workbookViewId="0" topLeftCell="A1">
      <selection activeCell="A1" sqref="A1"/>
    </sheetView>
  </sheetViews>
  <sheetFormatPr defaultColWidth="8.796875" defaultRowHeight="15.75"/>
  <sheetData>
    <row r="1" ht="16.5">
      <c r="A1" s="21" t="s">
        <v>23</v>
      </c>
    </row>
    <row r="3" ht="15.75">
      <c r="A3" s="11" t="s">
        <v>24</v>
      </c>
    </row>
    <row r="5" ht="15.75">
      <c r="A5" t="s">
        <v>25</v>
      </c>
    </row>
    <row r="6" ht="16.5">
      <c r="A6" s="1" t="s">
        <v>26</v>
      </c>
    </row>
    <row r="7" ht="15.75">
      <c r="A7" s="1" t="s">
        <v>27</v>
      </c>
    </row>
    <row r="9" ht="15.75">
      <c r="A9" s="10" t="s">
        <v>14</v>
      </c>
    </row>
    <row r="10" ht="15.75">
      <c r="A10" s="1" t="s">
        <v>7</v>
      </c>
    </row>
    <row r="11" ht="15.75">
      <c r="A11" s="1" t="s">
        <v>8</v>
      </c>
    </row>
    <row r="12" ht="15.75">
      <c r="A12" s="1" t="s">
        <v>9</v>
      </c>
    </row>
    <row r="13" ht="15.75">
      <c r="A13" s="1" t="s">
        <v>10</v>
      </c>
    </row>
    <row r="14" ht="15.75">
      <c r="A14" s="1" t="s">
        <v>11</v>
      </c>
    </row>
    <row r="15" ht="15.75">
      <c r="A15" s="1" t="s">
        <v>12</v>
      </c>
    </row>
    <row r="16" ht="15.75">
      <c r="A16" s="1" t="s">
        <v>19</v>
      </c>
    </row>
    <row r="17" ht="15.75">
      <c r="A17" t="s">
        <v>20</v>
      </c>
    </row>
    <row r="18" ht="15.75">
      <c r="A18" t="s">
        <v>22</v>
      </c>
    </row>
    <row r="20" ht="15.75">
      <c r="A20" s="1" t="s">
        <v>13</v>
      </c>
    </row>
    <row r="21" ht="15.75">
      <c r="A21" s="1" t="s">
        <v>21</v>
      </c>
    </row>
    <row r="23" ht="15.75">
      <c r="A23" t="s">
        <v>29</v>
      </c>
    </row>
    <row r="24" ht="15.75">
      <c r="A24" s="11" t="s">
        <v>15</v>
      </c>
    </row>
  </sheetData>
  <hyperlinks>
    <hyperlink ref="A3" location="Data!A1" display="[Back to data]"/>
    <hyperlink ref="A24" r:id="rId1" display="http://www.eia.doe.gov/emeu/aer/finan.html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Fossil Fuel Prices by Type of Fuel</dc:title>
  <dc:subject/>
  <dc:creator>US Census Bureau</dc:creator>
  <cp:keywords/>
  <dc:description/>
  <cp:lastModifiedBy>mulli320</cp:lastModifiedBy>
  <cp:lastPrinted>2007-06-19T16:06:01Z</cp:lastPrinted>
  <dcterms:created xsi:type="dcterms:W3CDTF">2006-11-07T19:48:31Z</dcterms:created>
  <dcterms:modified xsi:type="dcterms:W3CDTF">2007-12-04T15:02:14Z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