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2120" windowHeight="9120" activeTab="0"/>
  </bookViews>
  <sheets>
    <sheet name="Data" sheetId="1" r:id="rId1"/>
    <sheet name="Notes" sheetId="2" r:id="rId2"/>
  </sheets>
  <definedNames>
    <definedName name="_xlnm.Print_Area" localSheetId="0">'Data'!$A$1:$K$33</definedName>
    <definedName name="SOURCE">#REF!</definedName>
    <definedName name="TIT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<sst xmlns="http://schemas.openxmlformats.org/spreadsheetml/2006/main" count="53" uniqueCount="39">
  <si>
    <t>accidents and fires]</t>
  </si>
  <si>
    <t>Motor</t>
  </si>
  <si>
    <t>Total \1</t>
  </si>
  <si>
    <t>vehicle</t>
  </si>
  <si>
    <t>Work</t>
  </si>
  <si>
    <t>Home</t>
  </si>
  <si>
    <t>Other</t>
  </si>
  <si>
    <t>Wage and productivity losses \2</t>
  </si>
  <si>
    <t>Medical expense</t>
  </si>
  <si>
    <t>Administrative expenses \3</t>
  </si>
  <si>
    <t>Motor vehicle damage</t>
  </si>
  <si>
    <t>(NA)</t>
  </si>
  <si>
    <t>Employer cost \4</t>
  </si>
  <si>
    <t>Fire loss</t>
  </si>
  <si>
    <t>NA Not available.</t>
  </si>
  <si>
    <t xml:space="preserve">\1 Excludes duplication between work and </t>
  </si>
  <si>
    <t>\2 Actual loss of wages and household production, and</t>
  </si>
  <si>
    <t>the present value of future earnings lost.</t>
  </si>
  <si>
    <t>\3 Home and other costs may include costs of administering medical treatment claims for</t>
  </si>
  <si>
    <t>some motor-vehicle injuries filed through health insurance plans.</t>
  </si>
  <si>
    <t>\4 Estimate of the uninsured costs incurred by employers,</t>
  </si>
  <si>
    <t>representing the money value of time lost by noninjured workers.</t>
  </si>
  <si>
    <t>http://www.nsc.org/index.htm</t>
  </si>
  <si>
    <t>SYMBOL</t>
  </si>
  <si>
    <t>FOOTNOTES</t>
  </si>
  <si>
    <t xml:space="preserve">  </t>
  </si>
  <si>
    <t>Percent distribution</t>
  </si>
  <si>
    <t>Amount (billion dollars)</t>
  </si>
  <si>
    <t>Cost</t>
  </si>
  <si>
    <t xml:space="preserve">Source: National Safety Council, Itasca, IL, </t>
  </si>
  <si>
    <t xml:space="preserve">    Total  2005</t>
  </si>
  <si>
    <t>motor vehicle: $20.4 billion in 2004, $21.2 billion in 2005.</t>
  </si>
  <si>
    <t>[625.5 represents $625,500,000,000. Covers costs of deaths or disabling injuries together with vehicle</t>
  </si>
  <si>
    <r>
      <t>Table 186.</t>
    </r>
    <r>
      <rPr>
        <b/>
        <sz val="12"/>
        <rFont val="Courier New"/>
        <family val="3"/>
      </rPr>
      <t xml:space="preserve"> Costs of Unintentional Injuries: 2005</t>
    </r>
  </si>
  <si>
    <t>Injury Facts, Annual(copyright).</t>
  </si>
  <si>
    <t>HEADNOTE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</si>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</sst>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;;;"/>
    <numFmt numFmtId="174" formatCode="0.0%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fill"/>
    </xf>
    <xf numFmtId="172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173" fontId="0" fillId="0" borderId="4" xfId="0" applyNumberFormat="1" applyFont="1" applyBorder="1" applyAlignment="1">
      <alignment/>
    </xf>
    <xf numFmtId="0" fontId="0" fillId="0" borderId="0" xfId="0" applyNumberFormat="1" applyAlignment="1">
      <alignment/>
    </xf>
    <xf numFmtId="0" fontId="6" fillId="0" borderId="0" xfId="16" applyFont="1" applyAlignment="1">
      <alignment/>
    </xf>
    <xf numFmtId="0" fontId="0" fillId="0" borderId="0" xfId="0" applyNumberFormat="1" applyFont="1" applyAlignment="1">
      <alignment horizontal="left"/>
    </xf>
    <xf numFmtId="172" fontId="0" fillId="0" borderId="4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3" fontId="0" fillId="0" borderId="3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2" xfId="0" applyNumberFormat="1" applyBorder="1" applyAlignment="1">
      <alignment horizontal="right"/>
    </xf>
    <xf numFmtId="172" fontId="0" fillId="0" borderId="2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2" fontId="4" fillId="0" borderId="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c.org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="75" zoomScaleNormal="7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27" sqref="B27"/>
    </sheetView>
  </sheetViews>
  <sheetFormatPr defaultColWidth="8.796875" defaultRowHeight="15.75"/>
  <cols>
    <col min="1" max="1" width="33.69921875" style="0" customWidth="1"/>
    <col min="2" max="11" width="13.69921875" style="0" customWidth="1"/>
    <col min="12" max="16384" width="9.69921875" style="0" customWidth="1"/>
  </cols>
  <sheetData>
    <row r="1" spans="1:15" ht="33">
      <c r="A1" s="47" t="s">
        <v>33</v>
      </c>
      <c r="B1" s="4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43"/>
      <c r="B2" s="4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3" t="s">
        <v>38</v>
      </c>
      <c r="B3" s="4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9"/>
      <c r="B5" s="13"/>
      <c r="C5" s="9"/>
      <c r="D5" s="9"/>
      <c r="E5" s="9"/>
      <c r="F5" s="9"/>
      <c r="G5" s="13"/>
      <c r="H5" s="9"/>
      <c r="I5" s="9"/>
      <c r="J5" s="9"/>
      <c r="K5" s="9"/>
      <c r="L5" s="1"/>
      <c r="M5" s="1"/>
      <c r="N5" s="1"/>
      <c r="O5" s="1"/>
    </row>
    <row r="6" spans="1:15" ht="15.75">
      <c r="A6" s="1"/>
      <c r="B6" s="14"/>
      <c r="C6" s="6" t="s">
        <v>25</v>
      </c>
      <c r="D6" s="1"/>
      <c r="E6" s="1"/>
      <c r="F6" s="1"/>
      <c r="G6" s="14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36"/>
      <c r="C7" s="37" t="s">
        <v>27</v>
      </c>
      <c r="D7" s="38"/>
      <c r="E7" s="38"/>
      <c r="F7" s="38"/>
      <c r="G7" s="14"/>
      <c r="H7" s="37" t="s">
        <v>26</v>
      </c>
      <c r="I7" s="38"/>
      <c r="J7" s="38"/>
      <c r="K7" s="38"/>
      <c r="L7" s="1"/>
      <c r="M7" s="1"/>
      <c r="N7" s="1"/>
      <c r="O7" s="1"/>
    </row>
    <row r="8" spans="1:15" ht="15.75">
      <c r="A8" s="40" t="s">
        <v>28</v>
      </c>
      <c r="B8" s="15"/>
      <c r="C8" s="10"/>
      <c r="D8" s="10"/>
      <c r="E8" s="10"/>
      <c r="F8" s="11"/>
      <c r="G8" s="17"/>
      <c r="H8" s="10"/>
      <c r="I8" s="10"/>
      <c r="J8" s="10"/>
      <c r="K8" s="10"/>
      <c r="L8" s="1"/>
      <c r="M8" s="1"/>
      <c r="N8" s="1"/>
      <c r="O8" s="1"/>
    </row>
    <row r="9" spans="1:15" ht="15.75">
      <c r="A9" s="1"/>
      <c r="B9" s="14"/>
      <c r="C9" s="2" t="s">
        <v>1</v>
      </c>
      <c r="D9" s="1"/>
      <c r="E9" s="1"/>
      <c r="F9" s="1"/>
      <c r="G9" s="14"/>
      <c r="H9" s="2" t="s">
        <v>1</v>
      </c>
      <c r="I9" s="1"/>
      <c r="J9" s="1"/>
      <c r="K9" s="1"/>
      <c r="L9" s="1"/>
      <c r="M9" s="1"/>
      <c r="N9" s="1"/>
      <c r="O9" s="1"/>
    </row>
    <row r="10" spans="1:15" ht="15.75">
      <c r="A10" s="1"/>
      <c r="B10" s="16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0" t="s">
        <v>2</v>
      </c>
      <c r="H10" s="2" t="s">
        <v>3</v>
      </c>
      <c r="I10" s="2" t="s">
        <v>4</v>
      </c>
      <c r="J10" s="2" t="s">
        <v>5</v>
      </c>
      <c r="K10" s="2" t="s">
        <v>6</v>
      </c>
      <c r="L10" s="1"/>
      <c r="M10" s="1"/>
      <c r="N10" s="1"/>
      <c r="O10" s="1"/>
    </row>
    <row r="11" spans="1:15" ht="15.75">
      <c r="A11" s="10"/>
      <c r="B11" s="17"/>
      <c r="C11" s="10"/>
      <c r="D11" s="10"/>
      <c r="E11" s="10"/>
      <c r="F11" s="10"/>
      <c r="G11" s="17"/>
      <c r="H11" s="10"/>
      <c r="I11" s="10"/>
      <c r="J11" s="10"/>
      <c r="K11" s="10"/>
      <c r="L11" s="1"/>
      <c r="M11" s="1"/>
      <c r="N11" s="1"/>
      <c r="O11" s="1"/>
    </row>
    <row r="12" spans="1:15" ht="15.75" hidden="1">
      <c r="A12" s="1"/>
      <c r="B12" s="29" t="e">
        <f>#REF!-SUM(B15:B20)</f>
        <v>#REF!</v>
      </c>
      <c r="C12" s="7" t="e">
        <f>+#REF!-SUM(C15:C20)</f>
        <v>#REF!</v>
      </c>
      <c r="D12" s="3"/>
      <c r="E12" s="3"/>
      <c r="F12" s="3"/>
      <c r="G12" s="21"/>
      <c r="H12" s="3"/>
      <c r="I12" s="3"/>
      <c r="J12" s="3"/>
      <c r="K12" s="3"/>
      <c r="L12" s="1"/>
      <c r="M12" s="1"/>
      <c r="N12" s="1"/>
      <c r="O12" s="1"/>
    </row>
    <row r="13" spans="1:15" ht="15.75" hidden="1">
      <c r="A13" s="24">
        <v>2003</v>
      </c>
      <c r="B13" s="25">
        <v>607.7</v>
      </c>
      <c r="C13" s="41">
        <v>240.7</v>
      </c>
      <c r="D13" s="41">
        <v>156.2</v>
      </c>
      <c r="E13" s="41">
        <v>135.1</v>
      </c>
      <c r="F13" s="41">
        <v>95.4</v>
      </c>
      <c r="G13" s="25"/>
      <c r="H13" s="27"/>
      <c r="I13" s="27"/>
      <c r="J13" s="27"/>
      <c r="K13" s="27"/>
      <c r="L13" s="1"/>
      <c r="M13" s="1"/>
      <c r="N13" s="1"/>
      <c r="O13" s="1"/>
    </row>
    <row r="14" spans="1:15" ht="15.75" hidden="1">
      <c r="A14" s="24">
        <v>2004</v>
      </c>
      <c r="B14" s="25">
        <v>574.8</v>
      </c>
      <c r="C14" s="41">
        <v>240.6</v>
      </c>
      <c r="D14" s="41">
        <v>142.2</v>
      </c>
      <c r="E14" s="41">
        <v>129</v>
      </c>
      <c r="F14" s="41">
        <v>83.4</v>
      </c>
      <c r="G14" s="25"/>
      <c r="H14" s="27"/>
      <c r="I14" s="27"/>
      <c r="J14" s="27"/>
      <c r="K14" s="27"/>
      <c r="L14" s="1"/>
      <c r="M14" s="1"/>
      <c r="N14" s="1"/>
      <c r="O14" s="1"/>
    </row>
    <row r="15" spans="1:16" ht="16.5">
      <c r="A15" s="8" t="s">
        <v>30</v>
      </c>
      <c r="B15" s="18">
        <v>625.5</v>
      </c>
      <c r="C15" s="12">
        <v>247.7</v>
      </c>
      <c r="D15" s="12">
        <v>160.4</v>
      </c>
      <c r="E15" s="12">
        <v>142.3</v>
      </c>
      <c r="F15" s="12">
        <v>96.3</v>
      </c>
      <c r="G15" s="45">
        <f>B15/B$15</f>
        <v>1</v>
      </c>
      <c r="H15" s="46">
        <f>C15/C$15</f>
        <v>1</v>
      </c>
      <c r="I15" s="46">
        <f>D15/D$15</f>
        <v>1</v>
      </c>
      <c r="J15" s="46">
        <f>E15/E$15</f>
        <v>1</v>
      </c>
      <c r="K15" s="46">
        <f>F15/F$15</f>
        <v>1</v>
      </c>
      <c r="L15" s="1"/>
      <c r="M15" s="1"/>
      <c r="N15" s="1"/>
      <c r="O15" s="1"/>
      <c r="P15" s="1"/>
    </row>
    <row r="16" spans="1:15" ht="16.5" hidden="1">
      <c r="A16" s="1"/>
      <c r="B16" s="14"/>
      <c r="C16" s="1"/>
      <c r="D16" s="1"/>
      <c r="E16" s="1"/>
      <c r="F16" s="1"/>
      <c r="G16" s="45"/>
      <c r="H16" s="46"/>
      <c r="I16" s="46"/>
      <c r="J16" s="46"/>
      <c r="K16" s="46"/>
      <c r="L16" s="1"/>
      <c r="M16" s="1"/>
      <c r="N16" s="1"/>
      <c r="O16" s="1"/>
    </row>
    <row r="17" spans="1:16" ht="15.75">
      <c r="A17" s="1" t="s">
        <v>7</v>
      </c>
      <c r="B17" s="19">
        <v>318.2</v>
      </c>
      <c r="C17" s="4">
        <v>88</v>
      </c>
      <c r="D17" s="4">
        <v>80</v>
      </c>
      <c r="E17" s="4">
        <v>90.6</v>
      </c>
      <c r="F17" s="4">
        <v>64</v>
      </c>
      <c r="G17" s="25">
        <v>50.87130295763389</v>
      </c>
      <c r="H17" s="27">
        <v>35.52684699232943</v>
      </c>
      <c r="I17" s="27">
        <v>49.87531172069825</v>
      </c>
      <c r="J17" s="27">
        <v>63.66830639494025</v>
      </c>
      <c r="K17" s="27">
        <v>66.45898234683281</v>
      </c>
      <c r="L17" s="4"/>
      <c r="M17" s="4"/>
      <c r="N17" s="4"/>
      <c r="O17" s="4"/>
      <c r="P17" s="4"/>
    </row>
    <row r="18" spans="1:17" ht="15.75">
      <c r="A18" s="1" t="s">
        <v>8</v>
      </c>
      <c r="B18" s="19">
        <v>118.8</v>
      </c>
      <c r="C18" s="4">
        <v>34.3</v>
      </c>
      <c r="D18" s="4">
        <v>31.3</v>
      </c>
      <c r="E18" s="4">
        <v>33.5</v>
      </c>
      <c r="F18" s="4">
        <v>21.6</v>
      </c>
      <c r="G18" s="25">
        <v>18.992805755395683</v>
      </c>
      <c r="H18" s="27">
        <v>13.84739604360113</v>
      </c>
      <c r="I18" s="27">
        <v>19.513715710723194</v>
      </c>
      <c r="J18" s="27">
        <v>23.541813070976808</v>
      </c>
      <c r="K18" s="27">
        <v>22.429906542056077</v>
      </c>
      <c r="L18" s="4"/>
      <c r="M18" s="4"/>
      <c r="N18" s="4"/>
      <c r="O18" s="4"/>
      <c r="P18" s="4"/>
      <c r="Q18" s="4"/>
    </row>
    <row r="19" spans="1:17" ht="15.75">
      <c r="A19" s="1" t="s">
        <v>9</v>
      </c>
      <c r="B19" s="19">
        <v>117.4</v>
      </c>
      <c r="C19" s="4">
        <v>81.9</v>
      </c>
      <c r="D19" s="4">
        <v>34.4</v>
      </c>
      <c r="E19" s="4">
        <v>7</v>
      </c>
      <c r="F19" s="4">
        <v>6.9</v>
      </c>
      <c r="G19" s="25">
        <v>18.76898481215028</v>
      </c>
      <c r="H19" s="27">
        <v>33.064190553088416</v>
      </c>
      <c r="I19" s="27">
        <v>21.44638403990025</v>
      </c>
      <c r="J19" s="27">
        <v>4.9191848208011235</v>
      </c>
      <c r="K19" s="27">
        <v>7.165109034267914</v>
      </c>
      <c r="L19" s="4"/>
      <c r="M19" s="4"/>
      <c r="N19" s="4"/>
      <c r="O19" s="4"/>
      <c r="P19" s="4"/>
      <c r="Q19" s="4"/>
    </row>
    <row r="20" spans="1:17" ht="15.75">
      <c r="A20" s="1" t="s">
        <v>10</v>
      </c>
      <c r="B20" s="19">
        <v>41.3</v>
      </c>
      <c r="C20" s="4">
        <v>41.3</v>
      </c>
      <c r="D20" s="4">
        <v>1.7</v>
      </c>
      <c r="E20" s="42" t="s">
        <v>11</v>
      </c>
      <c r="F20" s="42" t="s">
        <v>11</v>
      </c>
      <c r="G20" s="25">
        <v>6.602717825739409</v>
      </c>
      <c r="H20" s="27">
        <v>16.673395236172787</v>
      </c>
      <c r="I20" s="27">
        <v>1.0598503740648377</v>
      </c>
      <c r="J20" s="28" t="s">
        <v>11</v>
      </c>
      <c r="K20" s="28" t="s">
        <v>11</v>
      </c>
      <c r="L20" s="4"/>
      <c r="M20" s="4"/>
      <c r="N20" s="4"/>
      <c r="O20" s="26"/>
      <c r="P20" s="26"/>
      <c r="Q20" s="4"/>
    </row>
    <row r="21" spans="1:17" ht="15.75">
      <c r="A21" s="1" t="s">
        <v>12</v>
      </c>
      <c r="B21" s="19">
        <v>19.1</v>
      </c>
      <c r="C21" s="4">
        <v>2.2</v>
      </c>
      <c r="D21" s="4">
        <v>10.7</v>
      </c>
      <c r="E21" s="4">
        <v>4.2</v>
      </c>
      <c r="F21" s="5">
        <v>2.4</v>
      </c>
      <c r="G21" s="25">
        <v>3.0535571542765787</v>
      </c>
      <c r="H21" s="27">
        <v>0.8881711748082358</v>
      </c>
      <c r="I21" s="27">
        <v>6.670822942643391</v>
      </c>
      <c r="J21" s="27">
        <v>2.9515108924806746</v>
      </c>
      <c r="K21" s="27">
        <v>2.4922118380062304</v>
      </c>
      <c r="L21" s="4"/>
      <c r="M21" s="4"/>
      <c r="N21" s="4"/>
      <c r="O21" s="4"/>
      <c r="P21" s="4"/>
      <c r="Q21" s="4"/>
    </row>
    <row r="22" spans="1:17" ht="15.75">
      <c r="A22" s="11" t="s">
        <v>13</v>
      </c>
      <c r="B22" s="30">
        <v>10.7</v>
      </c>
      <c r="C22" s="31" t="s">
        <v>11</v>
      </c>
      <c r="D22" s="32">
        <v>2.3</v>
      </c>
      <c r="E22" s="32">
        <v>7</v>
      </c>
      <c r="F22" s="32">
        <v>1.4</v>
      </c>
      <c r="G22" s="33">
        <v>1.7106314948041565</v>
      </c>
      <c r="H22" s="34" t="s">
        <v>11</v>
      </c>
      <c r="I22" s="35">
        <v>1.4339152119700747</v>
      </c>
      <c r="J22" s="35">
        <v>4.9191848208011235</v>
      </c>
      <c r="K22" s="35">
        <v>1.4537902388369677</v>
      </c>
      <c r="L22" s="4"/>
      <c r="M22" s="26"/>
      <c r="N22" s="4"/>
      <c r="O22" s="4"/>
      <c r="P22" s="4"/>
      <c r="Q22" s="4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31.5">
      <c r="A24" s="48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48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30" sqref="A30"/>
    </sheetView>
  </sheetViews>
  <sheetFormatPr defaultColWidth="8.796875" defaultRowHeight="15.75"/>
  <sheetData>
    <row r="1" ht="16.5">
      <c r="A1" s="39" t="s">
        <v>33</v>
      </c>
    </row>
    <row r="2" ht="15.75">
      <c r="A2" s="1"/>
    </row>
    <row r="3" ht="15.75">
      <c r="A3" s="23" t="s">
        <v>36</v>
      </c>
    </row>
    <row r="4" ht="15.75">
      <c r="A4" s="1"/>
    </row>
    <row r="5" ht="15.75">
      <c r="A5" s="6" t="s">
        <v>35</v>
      </c>
    </row>
    <row r="6" ht="16.5">
      <c r="A6" s="8" t="s">
        <v>32</v>
      </c>
    </row>
    <row r="7" ht="15.75">
      <c r="A7" s="1" t="s">
        <v>0</v>
      </c>
    </row>
    <row r="9" ht="15.75">
      <c r="A9" s="1" t="s">
        <v>23</v>
      </c>
    </row>
    <row r="10" ht="15.75">
      <c r="A10" s="1" t="s">
        <v>14</v>
      </c>
    </row>
    <row r="11" ht="15.75">
      <c r="A11" s="1"/>
    </row>
    <row r="12" ht="15.75">
      <c r="A12" s="1" t="s">
        <v>24</v>
      </c>
    </row>
    <row r="13" ht="15.75">
      <c r="A13" s="1" t="s">
        <v>15</v>
      </c>
    </row>
    <row r="14" ht="15.75">
      <c r="A14" s="6" t="s">
        <v>31</v>
      </c>
    </row>
    <row r="15" ht="15.75">
      <c r="A15" s="1" t="s">
        <v>16</v>
      </c>
    </row>
    <row r="16" ht="15.75">
      <c r="A16" s="1" t="s">
        <v>17</v>
      </c>
    </row>
    <row r="17" ht="15.75">
      <c r="A17" s="1" t="s">
        <v>18</v>
      </c>
    </row>
    <row r="18" ht="15.75">
      <c r="A18" s="1" t="s">
        <v>19</v>
      </c>
    </row>
    <row r="19" ht="15.75">
      <c r="A19" s="1" t="s">
        <v>20</v>
      </c>
    </row>
    <row r="20" ht="15.75">
      <c r="A20" s="1" t="s">
        <v>21</v>
      </c>
    </row>
    <row r="21" ht="15.75">
      <c r="A21" s="1"/>
    </row>
    <row r="22" ht="15.75">
      <c r="A22" s="6" t="s">
        <v>29</v>
      </c>
    </row>
    <row r="23" ht="15.75">
      <c r="A23" s="6" t="s">
        <v>34</v>
      </c>
    </row>
    <row r="25" ht="15.75">
      <c r="A25" s="22" t="s">
        <v>37</v>
      </c>
    </row>
    <row r="26" ht="15.75">
      <c r="A26" s="23" t="s">
        <v>22</v>
      </c>
    </row>
  </sheetData>
  <hyperlinks>
    <hyperlink ref="A3" location="Data!A1" display="[Back to data]"/>
    <hyperlink ref="A26" r:id="rId1" display="http://www.nsc.org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Costs of Unintentional Injuries</dc:title>
  <dc:subject/>
  <dc:creator>US Census Bureau</dc:creator>
  <cp:keywords/>
  <dc:description/>
  <cp:lastModifiedBy>nass</cp:lastModifiedBy>
  <cp:lastPrinted>2007-08-03T18:04:29Z</cp:lastPrinted>
  <dcterms:created xsi:type="dcterms:W3CDTF">2005-08-09T18:10:46Z</dcterms:created>
  <dcterms:modified xsi:type="dcterms:W3CDTF">2007-10-28T21:57:37Z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