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16" yWindow="45" windowWidth="12120" windowHeight="9090" tabRatio="601" activeTab="1"/>
  </bookViews>
  <sheets>
    <sheet name="Data" sheetId="1" r:id="rId1"/>
    <sheet name="Notes" sheetId="2" r:id="rId2"/>
  </sheets>
  <definedNames>
    <definedName name="_xlnm.Print_Area" localSheetId="0">'Data'!$A$1:$T$32</definedName>
  </definedNames>
  <calcPr fullCalcOnLoad="1"/>
</workbook>
</file>

<file path=xl/sharedStrings.xml><?xml version="1.0" encoding="utf-8"?>
<sst xmlns="http://schemas.openxmlformats.org/spreadsheetml/2006/main" count="61" uniqueCount="50">
  <si>
    <t>|</t>
  </si>
  <si>
    <t>through designated providers, having a fixed periodic payment for health</t>
  </si>
  <si>
    <t xml:space="preserve">care services, and requiring members to be in a plan for a specified </t>
  </si>
  <si>
    <t>with one or more independent group practices to provide health services.</t>
  </si>
  <si>
    <t>in independent practice, and/or contracts with one or more associations</t>
  </si>
  <si>
    <t>of physicians in independent practice, and/or contracts with one or more</t>
  </si>
  <si>
    <t>multispecialty group practices. Data are based on a census of HMO's.</t>
  </si>
  <si>
    <t xml:space="preserve">    Total </t>
  </si>
  <si>
    <t>Model type:</t>
  </si>
  <si>
    <t xml:space="preserve">  Mixed</t>
  </si>
  <si>
    <t>(NA)</t>
  </si>
  <si>
    <t>Region:</t>
  </si>
  <si>
    <t xml:space="preserve">  Northeast</t>
  </si>
  <si>
    <t xml:space="preserve">Federal program \2: </t>
  </si>
  <si>
    <t xml:space="preserve">  Midwest</t>
  </si>
  <si>
    <t xml:space="preserve">  Medicaid</t>
  </si>
  <si>
    <t xml:space="preserve">  South</t>
  </si>
  <si>
    <t xml:space="preserve">  Medicare</t>
  </si>
  <si>
    <t xml:space="preserve">  West</t>
  </si>
  <si>
    <t>95*</t>
  </si>
  <si>
    <t>http://www.interstudypublications.com/</t>
  </si>
  <si>
    <t xml:space="preserve">  </t>
  </si>
  <si>
    <r>
      <t>[</t>
    </r>
    <r>
      <rPr>
        <b/>
        <sz val="12"/>
        <rFont val="Courier New"/>
        <family val="3"/>
      </rPr>
      <t>As of January 1, except as noted (9.1 represents 9,100,000)</t>
    </r>
    <r>
      <rPr>
        <sz val="12"/>
        <rFont val="Courier New"/>
        <family val="0"/>
      </rPr>
      <t>.</t>
    </r>
  </si>
  <si>
    <t>Model Type</t>
  </si>
  <si>
    <t>An Health Maintenance Organization is a prepaid health plan delivering comprehensive care to members</t>
  </si>
  <si>
    <t>period of time (usually 1 year). A group Health Maintenance Organization delivers health services</t>
  </si>
  <si>
    <t>through a physician group that is controlled by the Health Maintenance Organization unit or contracts</t>
  </si>
  <si>
    <t>An individual practice association (IPA) Health Maintenance Organization contracts directly with physicians</t>
  </si>
  <si>
    <t>\1 1990-1995 exclude enrollees participating in open-ended plans; beginning 1999, includes open-ended enrollment.</t>
  </si>
  <si>
    <t>Number of Plans</t>
  </si>
  <si>
    <t>Enrollment</t>
  </si>
  <si>
    <t xml:space="preserve">  Individual Practice Association (IPA)</t>
  </si>
  <si>
    <t xml:space="preserve">  IPA</t>
  </si>
  <si>
    <t>2004 \2</t>
  </si>
  <si>
    <t>Group \5</t>
  </si>
  <si>
    <t xml:space="preserve">  Group \5</t>
  </si>
  <si>
    <t>2005 \4</t>
  </si>
  <si>
    <t>2006 \3 \4</t>
  </si>
  <si>
    <t>\4 2005 and 2006 totals include plans that did not provide enough information to be classified as a model type.</t>
  </si>
  <si>
    <r>
      <t>Table 144.</t>
    </r>
    <r>
      <rPr>
        <b/>
        <sz val="12"/>
        <rFont val="Courier New"/>
        <family val="3"/>
      </rPr>
      <t xml:space="preserve"> Health Maintenance Organizations (HMOs): 1990 to 2006</t>
    </r>
  </si>
  <si>
    <t>FOOTNOTES</t>
  </si>
  <si>
    <t>\2 Starting with 2004 data, Puerto Rico and Guam included in the total.</t>
  </si>
  <si>
    <t>\3 2006 data includes "HMO Medicaid only plans" for the first time.</t>
  </si>
  <si>
    <t>\5 2006 data includes data for "Network, Staff and Group" types categorize under the "Group" model type.</t>
  </si>
  <si>
    <t>Source: HealthLeaders-InterStudy, Nashville, TN,</t>
  </si>
  <si>
    <t>HEADNOTE</t>
  </si>
  <si>
    <t>For more information:</t>
  </si>
  <si>
    <t>Back data</t>
  </si>
  <si>
    <t>The Competitive Edge, (copyright).</t>
  </si>
  <si>
    <t>[See notes]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</si>
</sst>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7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  <font>
      <u val="single"/>
      <sz val="9"/>
      <color indexed="36"/>
      <name val="Courier New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5" fillId="0" borderId="0" xfId="16" applyNumberFormat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3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0" fontId="0" fillId="0" borderId="2" xfId="0" applyNumberFormat="1" applyFont="1" applyBorder="1" applyAlignment="1">
      <alignment/>
    </xf>
    <xf numFmtId="0" fontId="0" fillId="0" borderId="3" xfId="0" applyNumberFormat="1" applyFont="1" applyBorder="1" applyAlignment="1">
      <alignment horizontal="fill"/>
    </xf>
    <xf numFmtId="0" fontId="0" fillId="0" borderId="4" xfId="0" applyNumberFormat="1" applyFont="1" applyBorder="1" applyAlignment="1">
      <alignment/>
    </xf>
    <xf numFmtId="172" fontId="0" fillId="0" borderId="4" xfId="0" applyNumberFormat="1" applyFont="1" applyBorder="1" applyAlignment="1">
      <alignment/>
    </xf>
    <xf numFmtId="172" fontId="4" fillId="0" borderId="4" xfId="0" applyNumberFormat="1" applyFont="1" applyBorder="1" applyAlignment="1">
      <alignment/>
    </xf>
    <xf numFmtId="0" fontId="0" fillId="0" borderId="4" xfId="0" applyNumberFormat="1" applyFont="1" applyBorder="1" applyAlignment="1">
      <alignment horizontal="fill"/>
    </xf>
    <xf numFmtId="0" fontId="0" fillId="0" borderId="0" xfId="0" applyNumberFormat="1" applyFont="1" applyBorder="1" applyAlignment="1">
      <alignment horizontal="fill"/>
    </xf>
    <xf numFmtId="0" fontId="0" fillId="0" borderId="0" xfId="0" applyFont="1" applyAlignment="1">
      <alignment/>
    </xf>
    <xf numFmtId="0" fontId="0" fillId="0" borderId="5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6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0" fontId="0" fillId="0" borderId="3" xfId="0" applyNumberFormat="1" applyFont="1" applyBorder="1" applyAlignment="1">
      <alignment/>
    </xf>
    <xf numFmtId="0" fontId="0" fillId="0" borderId="4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2" fontId="0" fillId="0" borderId="0" xfId="0" applyNumberFormat="1" applyFont="1" applyAlignment="1">
      <alignment/>
    </xf>
    <xf numFmtId="0" fontId="0" fillId="0" borderId="7" xfId="0" applyNumberFormat="1" applyFont="1" applyBorder="1" applyAlignment="1">
      <alignment horizontal="fill"/>
    </xf>
    <xf numFmtId="0" fontId="0" fillId="0" borderId="8" xfId="0" applyNumberFormat="1" applyFont="1" applyBorder="1" applyAlignment="1">
      <alignment/>
    </xf>
    <xf numFmtId="0" fontId="0" fillId="0" borderId="9" xfId="0" applyNumberFormat="1" applyFont="1" applyBorder="1" applyAlignment="1">
      <alignment horizontal="fill"/>
    </xf>
    <xf numFmtId="0" fontId="0" fillId="0" borderId="8" xfId="0" applyNumberFormat="1" applyFont="1" applyBorder="1" applyAlignment="1">
      <alignment horizontal="fill"/>
    </xf>
    <xf numFmtId="0" fontId="4" fillId="0" borderId="8" xfId="0" applyNumberFormat="1" applyFont="1" applyBorder="1" applyAlignment="1">
      <alignment/>
    </xf>
    <xf numFmtId="0" fontId="0" fillId="0" borderId="8" xfId="0" applyNumberFormat="1" applyBorder="1" applyAlignment="1">
      <alignment/>
    </xf>
    <xf numFmtId="0" fontId="0" fillId="0" borderId="0" xfId="0" applyNumberFormat="1" applyBorder="1" applyAlignment="1">
      <alignment/>
    </xf>
    <xf numFmtId="0" fontId="4" fillId="0" borderId="2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5" xfId="0" applyNumberFormat="1" applyFont="1" applyBorder="1" applyAlignment="1">
      <alignment horizontal="right"/>
    </xf>
    <xf numFmtId="0" fontId="0" fillId="0" borderId="2" xfId="0" applyNumberFormat="1" applyFont="1" applyFill="1" applyBorder="1" applyAlignment="1">
      <alignment/>
    </xf>
    <xf numFmtId="0" fontId="0" fillId="0" borderId="2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172" fontId="0" fillId="0" borderId="5" xfId="0" applyNumberFormat="1" applyFont="1" applyBorder="1" applyAlignment="1">
      <alignment horizontal="right"/>
    </xf>
    <xf numFmtId="172" fontId="0" fillId="0" borderId="2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172" fontId="0" fillId="0" borderId="2" xfId="0" applyNumberFormat="1" applyFont="1" applyBorder="1" applyAlignment="1">
      <alignment/>
    </xf>
    <xf numFmtId="0" fontId="0" fillId="0" borderId="4" xfId="0" applyBorder="1" applyAlignment="1">
      <alignment/>
    </xf>
    <xf numFmtId="0" fontId="4" fillId="0" borderId="4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8" xfId="0" applyBorder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4" fillId="0" borderId="12" xfId="0" applyNumberFormat="1" applyFont="1" applyBorder="1" applyAlignment="1">
      <alignment/>
    </xf>
    <xf numFmtId="0" fontId="4" fillId="0" borderId="12" xfId="0" applyNumberFormat="1" applyFont="1" applyBorder="1" applyAlignment="1">
      <alignment horizontal="right"/>
    </xf>
    <xf numFmtId="0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Border="1" applyAlignment="1">
      <alignment/>
    </xf>
    <xf numFmtId="0" fontId="5" fillId="0" borderId="0" xfId="16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16" applyFont="1" applyAlignment="1">
      <alignment/>
    </xf>
    <xf numFmtId="2" fontId="0" fillId="0" borderId="0" xfId="0" applyNumberFormat="1" applyFont="1" applyAlignment="1">
      <alignment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erstudypublication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showGridLines="0" showOutlineSymbols="0" zoomScale="75" zoomScaleNormal="75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3" sqref="A3"/>
    </sheetView>
  </sheetViews>
  <sheetFormatPr defaultColWidth="11" defaultRowHeight="15.75"/>
  <cols>
    <col min="1" max="1" width="39.796875" style="0" customWidth="1"/>
    <col min="2" max="8" width="10.69921875" style="0" customWidth="1"/>
    <col min="9" max="10" width="10.59765625" style="0" customWidth="1"/>
    <col min="11" max="11" width="17.09765625" style="0" customWidth="1"/>
    <col min="12" max="14" width="10.69921875" style="0" customWidth="1"/>
    <col min="15" max="17" width="10.69921875" style="0" hidden="1" customWidth="1"/>
    <col min="18" max="19" width="10.69921875" style="0" customWidth="1"/>
    <col min="20" max="20" width="10.59765625" style="0" customWidth="1"/>
    <col min="21" max="16384" width="25.19921875" style="0" customWidth="1"/>
  </cols>
  <sheetData>
    <row r="1" spans="1:17" ht="33">
      <c r="A1" s="73" t="s">
        <v>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>
      <c r="A2" s="3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72" t="s">
        <v>49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6.5">
      <c r="A4" s="2"/>
      <c r="B4" s="1"/>
      <c r="C4" s="1"/>
      <c r="D4" s="1"/>
      <c r="E4" s="1"/>
      <c r="F4" s="1"/>
      <c r="G4" s="1"/>
      <c r="H4" s="1"/>
      <c r="I4" s="9"/>
      <c r="J4" s="9"/>
      <c r="K4" s="1"/>
      <c r="L4" s="15"/>
      <c r="M4" s="1"/>
      <c r="N4" s="1"/>
      <c r="O4" s="1"/>
      <c r="P4" s="1"/>
      <c r="Q4" s="1"/>
    </row>
    <row r="5" spans="1:20" ht="15.75">
      <c r="A5" s="11"/>
      <c r="B5" s="32"/>
      <c r="C5" s="24"/>
      <c r="D5" s="24"/>
      <c r="E5" s="24"/>
      <c r="F5" s="24"/>
      <c r="G5" s="24"/>
      <c r="H5" s="24"/>
      <c r="I5" s="24"/>
      <c r="J5" s="24"/>
      <c r="K5" s="38"/>
      <c r="L5" s="32"/>
      <c r="M5" s="24"/>
      <c r="N5" s="24"/>
      <c r="O5" s="24"/>
      <c r="P5" s="24"/>
      <c r="Q5" s="24"/>
      <c r="R5" s="34"/>
      <c r="S5" s="34"/>
      <c r="T5" s="34"/>
    </row>
    <row r="6" spans="1:20" ht="15.75">
      <c r="A6" s="1"/>
      <c r="B6" s="55"/>
      <c r="C6" s="44" t="s">
        <v>29</v>
      </c>
      <c r="D6" s="25"/>
      <c r="E6" s="25"/>
      <c r="F6" s="35"/>
      <c r="G6" s="25"/>
      <c r="H6" s="25"/>
      <c r="I6" s="25"/>
      <c r="J6" s="26"/>
      <c r="K6" s="43"/>
      <c r="L6" s="55"/>
      <c r="M6" s="25"/>
      <c r="N6" s="44" t="s">
        <v>30</v>
      </c>
      <c r="O6" s="25"/>
      <c r="P6" s="35"/>
      <c r="Q6" s="25"/>
      <c r="R6" s="25"/>
      <c r="S6" s="25"/>
      <c r="T6" s="25"/>
    </row>
    <row r="7" spans="1:20" ht="15.75">
      <c r="A7" s="58" t="s">
        <v>23</v>
      </c>
      <c r="B7" s="17"/>
      <c r="C7" s="25"/>
      <c r="D7" s="25"/>
      <c r="E7" s="25"/>
      <c r="F7" s="25"/>
      <c r="G7" s="25"/>
      <c r="H7" s="25"/>
      <c r="I7" s="25"/>
      <c r="J7" s="26"/>
      <c r="K7" s="41"/>
      <c r="L7" s="33"/>
      <c r="M7" s="25"/>
      <c r="N7" s="25"/>
      <c r="O7" s="25"/>
      <c r="P7" s="25"/>
      <c r="Q7" s="25"/>
      <c r="R7" s="25"/>
      <c r="S7" s="25"/>
      <c r="T7" s="25"/>
    </row>
    <row r="8" spans="1:20" ht="15.75">
      <c r="A8" s="25"/>
      <c r="B8" s="17"/>
      <c r="C8" s="25"/>
      <c r="D8" s="25"/>
      <c r="E8" s="25"/>
      <c r="F8" s="25"/>
      <c r="G8" s="25"/>
      <c r="H8" s="25"/>
      <c r="I8" s="25"/>
      <c r="J8" s="26"/>
      <c r="K8" s="59"/>
      <c r="L8" s="17"/>
      <c r="M8" s="15"/>
      <c r="N8" s="15"/>
      <c r="O8" s="15"/>
      <c r="P8" s="15"/>
      <c r="Q8" s="15"/>
      <c r="R8" s="15"/>
      <c r="S8" s="15"/>
      <c r="T8" s="15"/>
    </row>
    <row r="9" spans="1:20" ht="16.5">
      <c r="A9" s="36"/>
      <c r="B9" s="57">
        <v>1990</v>
      </c>
      <c r="C9" s="64">
        <v>1995</v>
      </c>
      <c r="D9" s="64">
        <v>2000</v>
      </c>
      <c r="E9" s="64">
        <v>2001</v>
      </c>
      <c r="F9" s="64">
        <v>2002</v>
      </c>
      <c r="G9" s="64">
        <v>2003</v>
      </c>
      <c r="H9" s="65" t="s">
        <v>33</v>
      </c>
      <c r="I9" s="65" t="s">
        <v>36</v>
      </c>
      <c r="J9" s="65" t="s">
        <v>37</v>
      </c>
      <c r="K9" s="66"/>
      <c r="L9" s="57">
        <v>1990</v>
      </c>
      <c r="M9" s="45">
        <v>1995</v>
      </c>
      <c r="N9" s="45">
        <v>2000</v>
      </c>
      <c r="O9" s="45">
        <v>2001</v>
      </c>
      <c r="P9" s="45">
        <v>2002</v>
      </c>
      <c r="Q9" s="45">
        <v>2003</v>
      </c>
      <c r="R9" s="65" t="s">
        <v>33</v>
      </c>
      <c r="S9" s="65" t="s">
        <v>36</v>
      </c>
      <c r="T9" s="65" t="s">
        <v>37</v>
      </c>
    </row>
    <row r="10" spans="1:18" ht="15.75" hidden="1">
      <c r="A10" s="25"/>
      <c r="B10" s="32"/>
      <c r="C10" s="1"/>
      <c r="D10" s="1"/>
      <c r="E10" s="1"/>
      <c r="F10" s="1"/>
      <c r="G10" s="1"/>
      <c r="H10" s="1"/>
      <c r="I10" s="1"/>
      <c r="J10" s="1"/>
      <c r="K10" s="39"/>
      <c r="L10" s="17"/>
      <c r="M10" s="1"/>
      <c r="N10" s="1"/>
      <c r="O10" s="1"/>
      <c r="P10" s="1"/>
      <c r="Q10" s="1"/>
      <c r="R10" s="35"/>
    </row>
    <row r="11" spans="1:21" ht="15.75" hidden="1">
      <c r="A11" s="11"/>
      <c r="B11" s="20"/>
      <c r="C11" s="21"/>
      <c r="D11" s="21"/>
      <c r="E11" s="21"/>
      <c r="F11" s="21"/>
      <c r="G11" s="21"/>
      <c r="H11" s="21"/>
      <c r="I11" s="21"/>
      <c r="J11" s="21"/>
      <c r="K11" s="41"/>
      <c r="L11" s="16"/>
      <c r="M11" s="21"/>
      <c r="N11" s="21"/>
      <c r="O11" s="21"/>
      <c r="P11" s="21"/>
      <c r="Q11" s="21"/>
      <c r="U11">
        <v>7311993</v>
      </c>
    </row>
    <row r="12" spans="1:17" ht="15.75" hidden="1">
      <c r="A12" s="1" t="s">
        <v>0</v>
      </c>
      <c r="B12" s="17">
        <f>SUM(B15:B18)-B14</f>
        <v>0</v>
      </c>
      <c r="C12" s="1">
        <f>SUM(C15:C18)-C14</f>
        <v>0</v>
      </c>
      <c r="D12" s="1">
        <f>SUM(D15:D18)-D14</f>
        <v>0</v>
      </c>
      <c r="E12" s="1">
        <f>SUM(E15:E18)-E14</f>
        <v>0</v>
      </c>
      <c r="F12" s="1">
        <v>0</v>
      </c>
      <c r="G12" s="1"/>
      <c r="H12" s="1"/>
      <c r="I12" s="1"/>
      <c r="J12" s="1"/>
      <c r="K12" s="39"/>
      <c r="L12" s="18">
        <f>SUM(L15:L18)-L14</f>
        <v>0</v>
      </c>
      <c r="M12" s="3">
        <f>SUM(M15:M18)-M14</f>
        <v>0</v>
      </c>
      <c r="N12" s="3">
        <f>SUM(N15:N18)-N14</f>
        <v>0</v>
      </c>
      <c r="O12" s="3">
        <f>SUM(O15:O18)-O14</f>
        <v>0</v>
      </c>
      <c r="P12" s="3">
        <v>0</v>
      </c>
      <c r="Q12" s="8" t="s">
        <v>21</v>
      </c>
    </row>
    <row r="13" spans="1:17" ht="15.75" hidden="1">
      <c r="A13" s="1" t="s">
        <v>0</v>
      </c>
      <c r="B13" s="17">
        <f>SUM(B21:B24)-B14</f>
        <v>0</v>
      </c>
      <c r="C13" s="1">
        <f>SUM(C21:C24)-C14</f>
        <v>0</v>
      </c>
      <c r="D13" s="1">
        <f>SUM(D21:D24)-D14</f>
        <v>0</v>
      </c>
      <c r="E13" s="1">
        <f>SUM(E21:E24)-E14</f>
        <v>0</v>
      </c>
      <c r="F13" s="1">
        <v>0</v>
      </c>
      <c r="G13" s="1"/>
      <c r="H13" s="1"/>
      <c r="I13" s="1"/>
      <c r="J13" s="1"/>
      <c r="K13" s="39"/>
      <c r="L13" s="17"/>
      <c r="M13" s="1"/>
      <c r="N13" s="1"/>
      <c r="O13" s="1"/>
      <c r="P13" s="1"/>
      <c r="Q13" s="1"/>
    </row>
    <row r="14" spans="1:21" ht="16.5">
      <c r="A14" s="9" t="s">
        <v>7</v>
      </c>
      <c r="B14" s="56">
        <v>572</v>
      </c>
      <c r="C14" s="13">
        <v>550</v>
      </c>
      <c r="D14" s="9">
        <v>568</v>
      </c>
      <c r="E14" s="9">
        <v>541</v>
      </c>
      <c r="F14" s="9">
        <v>500</v>
      </c>
      <c r="G14" s="9">
        <v>454</v>
      </c>
      <c r="H14" s="9">
        <v>412</v>
      </c>
      <c r="I14" s="67">
        <v>420</v>
      </c>
      <c r="J14" s="67">
        <v>548</v>
      </c>
      <c r="K14" s="42" t="s">
        <v>7</v>
      </c>
      <c r="L14" s="19">
        <v>33</v>
      </c>
      <c r="M14" s="14">
        <v>46.2</v>
      </c>
      <c r="N14" s="9">
        <v>80.9</v>
      </c>
      <c r="O14" s="9">
        <v>79.5</v>
      </c>
      <c r="P14" s="9">
        <v>76.1</v>
      </c>
      <c r="Q14" s="9">
        <v>71.8</v>
      </c>
      <c r="R14" s="9">
        <v>68.8</v>
      </c>
      <c r="S14" s="68">
        <v>69.225732</v>
      </c>
      <c r="T14" s="68">
        <v>73.93905000000001</v>
      </c>
      <c r="U14" s="60"/>
    </row>
    <row r="15" spans="1:21" ht="16.5" hidden="1">
      <c r="A15" s="1" t="s">
        <v>8</v>
      </c>
      <c r="B15" s="17"/>
      <c r="C15" s="4"/>
      <c r="D15" s="1"/>
      <c r="E15" s="1"/>
      <c r="F15" s="1"/>
      <c r="H15" s="27"/>
      <c r="K15" s="39" t="s">
        <v>8</v>
      </c>
      <c r="L15" s="18"/>
      <c r="M15" s="3"/>
      <c r="N15" s="1"/>
      <c r="O15" s="1"/>
      <c r="P15" s="1"/>
      <c r="Q15" s="1"/>
      <c r="R15" s="29"/>
      <c r="S15" s="29"/>
      <c r="T15" s="29"/>
      <c r="U15" s="60"/>
    </row>
    <row r="16" spans="1:21" ht="15.75">
      <c r="A16" s="8" t="s">
        <v>31</v>
      </c>
      <c r="B16" s="17">
        <v>360</v>
      </c>
      <c r="C16" s="4">
        <v>323</v>
      </c>
      <c r="D16" s="1">
        <v>278</v>
      </c>
      <c r="E16" s="1">
        <v>257</v>
      </c>
      <c r="F16" s="1">
        <v>229</v>
      </c>
      <c r="G16" s="7">
        <v>203</v>
      </c>
      <c r="H16" s="28">
        <v>176</v>
      </c>
      <c r="I16" s="28">
        <v>171</v>
      </c>
      <c r="J16" s="28">
        <v>191</v>
      </c>
      <c r="K16" s="43" t="s">
        <v>32</v>
      </c>
      <c r="L16" s="18">
        <v>13.7</v>
      </c>
      <c r="M16" s="3">
        <v>17.4</v>
      </c>
      <c r="N16" s="1">
        <v>33.4</v>
      </c>
      <c r="O16" s="1">
        <v>33.1</v>
      </c>
      <c r="P16" s="1">
        <v>31.6</v>
      </c>
      <c r="Q16" s="3">
        <v>28</v>
      </c>
      <c r="R16" s="30">
        <f>24.6</f>
        <v>24.6</v>
      </c>
      <c r="S16" s="30">
        <v>23.489068</v>
      </c>
      <c r="T16" s="30">
        <v>22.352708</v>
      </c>
      <c r="U16" s="61"/>
    </row>
    <row r="17" spans="1:21" ht="15.75">
      <c r="A17" s="8" t="s">
        <v>34</v>
      </c>
      <c r="B17" s="17">
        <v>212</v>
      </c>
      <c r="C17" s="4">
        <v>107</v>
      </c>
      <c r="D17" s="1">
        <v>102</v>
      </c>
      <c r="E17" s="1">
        <v>104</v>
      </c>
      <c r="F17" s="1">
        <v>100</v>
      </c>
      <c r="G17" s="7">
        <f>4+91+10</f>
        <v>105</v>
      </c>
      <c r="H17" s="28">
        <f>4+83+9</f>
        <v>96</v>
      </c>
      <c r="I17" s="28">
        <v>98</v>
      </c>
      <c r="J17" s="28">
        <v>122</v>
      </c>
      <c r="K17" s="43" t="s">
        <v>35</v>
      </c>
      <c r="L17" s="18">
        <v>19.3</v>
      </c>
      <c r="M17" s="3">
        <v>12.9</v>
      </c>
      <c r="N17" s="1">
        <v>15.2</v>
      </c>
      <c r="O17" s="1">
        <v>15.6</v>
      </c>
      <c r="P17" s="1">
        <v>14.9</v>
      </c>
      <c r="Q17" s="5">
        <v>16.1</v>
      </c>
      <c r="R17" s="31">
        <f>0.181+7.9+7.2</f>
        <v>15.280999999999999</v>
      </c>
      <c r="S17" s="31">
        <v>16.4</v>
      </c>
      <c r="T17" s="31">
        <v>20.7</v>
      </c>
      <c r="U17" s="61"/>
    </row>
    <row r="18" spans="1:21" ht="15.75">
      <c r="A18" s="15" t="s">
        <v>9</v>
      </c>
      <c r="B18" s="47" t="s">
        <v>10</v>
      </c>
      <c r="C18" s="15">
        <v>120</v>
      </c>
      <c r="D18" s="15">
        <v>188</v>
      </c>
      <c r="E18" s="15">
        <v>180</v>
      </c>
      <c r="F18" s="15">
        <v>171</v>
      </c>
      <c r="G18" s="48">
        <v>146</v>
      </c>
      <c r="H18" s="49">
        <v>140</v>
      </c>
      <c r="I18" s="49">
        <v>141</v>
      </c>
      <c r="J18" s="50">
        <v>134</v>
      </c>
      <c r="K18" s="23" t="s">
        <v>9</v>
      </c>
      <c r="L18" s="51" t="s">
        <v>10</v>
      </c>
      <c r="M18" s="52">
        <v>15.9</v>
      </c>
      <c r="N18" s="15">
        <v>32.3</v>
      </c>
      <c r="O18" s="15">
        <v>30.8</v>
      </c>
      <c r="P18" s="15">
        <v>29.5</v>
      </c>
      <c r="Q18" s="15">
        <v>27.7</v>
      </c>
      <c r="R18" s="53">
        <f>28.9</f>
        <v>28.9</v>
      </c>
      <c r="S18" s="54">
        <v>29.036709</v>
      </c>
      <c r="T18" s="54">
        <v>25.480516</v>
      </c>
      <c r="U18" s="62"/>
    </row>
    <row r="19" spans="1:17" ht="15.75" hidden="1">
      <c r="A19" s="25"/>
      <c r="B19" s="25"/>
      <c r="C19" s="4"/>
      <c r="D19" s="1"/>
      <c r="E19" s="1"/>
      <c r="F19" s="1"/>
      <c r="K19" s="39"/>
      <c r="L19" s="46"/>
      <c r="M19" s="3"/>
      <c r="N19" s="1"/>
      <c r="O19" s="1"/>
      <c r="P19" s="1"/>
      <c r="Q19" s="1"/>
    </row>
    <row r="20" spans="1:17" ht="15.75" hidden="1">
      <c r="A20" s="1" t="s">
        <v>11</v>
      </c>
      <c r="B20" s="25"/>
      <c r="C20" s="4"/>
      <c r="D20" s="1"/>
      <c r="E20" s="1"/>
      <c r="F20" s="1"/>
      <c r="K20" s="39"/>
      <c r="L20" s="25"/>
      <c r="M20" s="1"/>
      <c r="N20" s="1"/>
      <c r="O20" s="1"/>
      <c r="P20" s="1"/>
      <c r="Q20" s="1"/>
    </row>
    <row r="21" spans="1:17" ht="15.75" hidden="1">
      <c r="A21" s="1" t="s">
        <v>12</v>
      </c>
      <c r="B21" s="25">
        <v>115</v>
      </c>
      <c r="C21" s="4">
        <v>99</v>
      </c>
      <c r="D21" s="1">
        <v>98</v>
      </c>
      <c r="E21" s="1">
        <v>96</v>
      </c>
      <c r="F21" s="1">
        <v>87</v>
      </c>
      <c r="G21" s="1">
        <v>84</v>
      </c>
      <c r="H21" s="1"/>
      <c r="I21" s="1"/>
      <c r="J21" s="1"/>
      <c r="K21" s="39" t="s">
        <v>13</v>
      </c>
      <c r="L21" s="46"/>
      <c r="M21" s="3"/>
      <c r="N21" s="1"/>
      <c r="O21" s="1"/>
      <c r="P21" s="1"/>
      <c r="Q21" s="1"/>
    </row>
    <row r="22" spans="1:17" ht="15.75" hidden="1">
      <c r="A22" s="1" t="s">
        <v>14</v>
      </c>
      <c r="B22" s="25">
        <v>160</v>
      </c>
      <c r="C22" s="4">
        <v>154</v>
      </c>
      <c r="D22" s="1">
        <v>161</v>
      </c>
      <c r="E22" s="1">
        <v>158</v>
      </c>
      <c r="F22" s="1">
        <v>140</v>
      </c>
      <c r="G22">
        <v>133</v>
      </c>
      <c r="K22" s="39" t="s">
        <v>15</v>
      </c>
      <c r="L22" s="46">
        <v>1.2</v>
      </c>
      <c r="M22" s="3">
        <v>3.5</v>
      </c>
      <c r="N22" s="1">
        <v>10.8</v>
      </c>
      <c r="O22" s="1">
        <v>11.4</v>
      </c>
      <c r="P22" s="1">
        <v>12.8</v>
      </c>
      <c r="Q22" s="1">
        <v>14.5</v>
      </c>
    </row>
    <row r="23" spans="1:17" ht="15.75" hidden="1">
      <c r="A23" s="1" t="s">
        <v>16</v>
      </c>
      <c r="B23" s="25">
        <v>176</v>
      </c>
      <c r="C23" s="4">
        <v>190</v>
      </c>
      <c r="D23" s="1">
        <v>203</v>
      </c>
      <c r="E23" s="1">
        <v>190</v>
      </c>
      <c r="F23" s="1">
        <v>178</v>
      </c>
      <c r="G23">
        <v>149</v>
      </c>
      <c r="K23" s="39" t="s">
        <v>17</v>
      </c>
      <c r="L23" s="46">
        <v>1.8</v>
      </c>
      <c r="M23" s="3">
        <v>2.9</v>
      </c>
      <c r="N23" s="1">
        <v>6.6</v>
      </c>
      <c r="O23" s="1">
        <v>6.1</v>
      </c>
      <c r="P23" s="1">
        <v>5.3</v>
      </c>
      <c r="Q23" s="1">
        <v>4.9</v>
      </c>
    </row>
    <row r="24" spans="1:17" ht="15.75" hidden="1">
      <c r="A24" s="1" t="s">
        <v>18</v>
      </c>
      <c r="B24" s="25">
        <v>121</v>
      </c>
      <c r="C24" s="4">
        <v>107</v>
      </c>
      <c r="D24" s="1">
        <v>106</v>
      </c>
      <c r="E24" s="1">
        <v>97</v>
      </c>
      <c r="F24" s="6" t="s">
        <v>19</v>
      </c>
      <c r="G24">
        <v>88</v>
      </c>
      <c r="K24" s="39"/>
      <c r="L24" s="25"/>
      <c r="M24" s="1"/>
      <c r="N24" s="1"/>
      <c r="O24" s="1"/>
      <c r="P24" s="1"/>
      <c r="Q24" s="1"/>
    </row>
    <row r="25" spans="1:19" ht="15.75" hidden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40"/>
      <c r="L25" s="12"/>
      <c r="M25" s="12"/>
      <c r="N25" s="12"/>
      <c r="O25" s="12"/>
      <c r="P25" s="12"/>
      <c r="Q25" s="12"/>
      <c r="R25" s="36"/>
      <c r="S25" s="36"/>
    </row>
    <row r="26" spans="1:17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31.5">
      <c r="A27" s="70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.75">
      <c r="A28" s="7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 ht="15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.75">
      <c r="A31" s="1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 ht="15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 ht="15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</sheetData>
  <hyperlinks>
    <hyperlink ref="A3" location="Notes!A1" display="[See notes]"/>
  </hyperlinks>
  <printOptions/>
  <pageMargins left="0.5" right="0.5" top="0.5" bottom="0.5" header="0.5" footer="0.5"/>
  <pageSetup horizontalDpi="600" verticalDpi="6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showGridLines="0" tabSelected="1" zoomScale="75" zoomScaleNormal="75" workbookViewId="0" topLeftCell="A1">
      <selection activeCell="B26" sqref="A26:IV26"/>
    </sheetView>
  </sheetViews>
  <sheetFormatPr defaultColWidth="8.796875" defaultRowHeight="15.75"/>
  <sheetData>
    <row r="1" ht="16.5">
      <c r="A1" s="37" t="s">
        <v>39</v>
      </c>
    </row>
    <row r="3" ht="15.75">
      <c r="A3" s="69" t="s">
        <v>47</v>
      </c>
    </row>
    <row r="5" ht="15.75">
      <c r="A5" t="s">
        <v>45</v>
      </c>
    </row>
    <row r="6" ht="16.5">
      <c r="A6" s="8" t="s">
        <v>22</v>
      </c>
    </row>
    <row r="7" ht="15.75">
      <c r="A7" s="8" t="s">
        <v>24</v>
      </c>
    </row>
    <row r="8" ht="15.75">
      <c r="A8" s="1" t="s">
        <v>1</v>
      </c>
    </row>
    <row r="9" ht="15.75">
      <c r="A9" s="1" t="s">
        <v>2</v>
      </c>
    </row>
    <row r="10" ht="15.75">
      <c r="A10" s="8" t="s">
        <v>25</v>
      </c>
    </row>
    <row r="11" ht="15.75">
      <c r="A11" s="8" t="s">
        <v>26</v>
      </c>
    </row>
    <row r="12" ht="15.75">
      <c r="A12" s="1" t="s">
        <v>3</v>
      </c>
    </row>
    <row r="13" ht="15.75">
      <c r="A13" s="8" t="s">
        <v>27</v>
      </c>
    </row>
    <row r="14" ht="15.75">
      <c r="A14" s="1" t="s">
        <v>4</v>
      </c>
    </row>
    <row r="15" ht="15.75">
      <c r="A15" s="1" t="s">
        <v>5</v>
      </c>
    </row>
    <row r="16" ht="15.75">
      <c r="A16" s="1" t="s">
        <v>6</v>
      </c>
    </row>
    <row r="18" ht="15.75">
      <c r="A18" s="8" t="s">
        <v>40</v>
      </c>
    </row>
    <row r="19" ht="15.75">
      <c r="A19" s="8" t="s">
        <v>28</v>
      </c>
    </row>
    <row r="20" ht="15.75">
      <c r="A20" s="63" t="s">
        <v>41</v>
      </c>
    </row>
    <row r="21" ht="15.75">
      <c r="A21" s="63" t="s">
        <v>42</v>
      </c>
    </row>
    <row r="22" ht="15.75">
      <c r="A22" s="63" t="s">
        <v>38</v>
      </c>
    </row>
    <row r="23" ht="15.75">
      <c r="A23" s="63" t="s">
        <v>43</v>
      </c>
    </row>
    <row r="25" ht="15.75">
      <c r="A25" s="22" t="s">
        <v>44</v>
      </c>
    </row>
    <row r="26" ht="15.75">
      <c r="A26" t="s">
        <v>48</v>
      </c>
    </row>
    <row r="28" ht="15.75">
      <c r="A28" s="8" t="s">
        <v>46</v>
      </c>
    </row>
    <row r="29" ht="15.75">
      <c r="A29" s="10" t="s">
        <v>20</v>
      </c>
    </row>
  </sheetData>
  <hyperlinks>
    <hyperlink ref="A29" r:id="rId1" display="http://www.interstudypublications.com/"/>
    <hyperlink ref="A3" location="Data!A1" display="[Back to data]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Health Maintenance Organizations (HMOs)</dc:title>
  <dc:subject/>
  <dc:creator>U.S. Census Bureau</dc:creator>
  <cp:keywords/>
  <dc:description/>
  <cp:lastModifiedBy>Bureau Of The Census</cp:lastModifiedBy>
  <cp:lastPrinted>2007-07-30T19:30:51Z</cp:lastPrinted>
  <dcterms:created xsi:type="dcterms:W3CDTF">2005-07-14T18:23:53Z</dcterms:created>
  <dcterms:modified xsi:type="dcterms:W3CDTF">2007-11-05T14:02:48Z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