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61" windowWidth="12120" windowHeight="9120" activeTab="0"/>
  </bookViews>
  <sheets>
    <sheet name="Data" sheetId="1" r:id="rId1"/>
    <sheet name="Notes" sheetId="2" r:id="rId2"/>
  </sheets>
  <definedNames>
    <definedName name="INTERNET">#REF!</definedName>
    <definedName name="_xlnm.Print_Area" localSheetId="0">'Data'!$A$1:$O$78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<sst xmlns="http://schemas.openxmlformats.org/spreadsheetml/2006/main" count="126" uniqueCount="78">
  <si>
    <t>Item</t>
  </si>
  <si>
    <t>Unit</t>
  </si>
  <si>
    <t>ELEMENTARY AND SECONDARY SCHOOLS</t>
  </si>
  <si>
    <t xml:space="preserve">  Grades 9 through 12</t>
  </si>
  <si>
    <t xml:space="preserve">  Public</t>
  </si>
  <si>
    <t xml:space="preserve">    Grades 9 through 12</t>
  </si>
  <si>
    <t xml:space="preserve">  Private</t>
  </si>
  <si>
    <t xml:space="preserve">  Public </t>
  </si>
  <si>
    <t xml:space="preserve">  Average daily attendance (ADA)</t>
  </si>
  <si>
    <t>Dollars</t>
  </si>
  <si>
    <t>Billions of dollars</t>
  </si>
  <si>
    <t xml:space="preserve">Enrollment, total </t>
  </si>
  <si>
    <t xml:space="preserve">  Male </t>
  </si>
  <si>
    <t xml:space="preserve">  Female </t>
  </si>
  <si>
    <t xml:space="preserve">    Four-year institutions </t>
  </si>
  <si>
    <t xml:space="preserve">    Two-year institutions </t>
  </si>
  <si>
    <t xml:space="preserve">  Private </t>
  </si>
  <si>
    <t xml:space="preserve">  Undergraduate</t>
  </si>
  <si>
    <t xml:space="preserve">  Graduate</t>
  </si>
  <si>
    <t xml:space="preserve">  First-professional</t>
  </si>
  <si>
    <t xml:space="preserve">  Full-time equivalent </t>
  </si>
  <si>
    <t xml:space="preserve">    Public </t>
  </si>
  <si>
    <t xml:space="preserve">    Private </t>
  </si>
  <si>
    <t xml:space="preserve">  Associate's </t>
  </si>
  <si>
    <t xml:space="preserve">  Bachelor's </t>
  </si>
  <si>
    <t xml:space="preserve">  Master's </t>
  </si>
  <si>
    <t xml:space="preserve">  First-professional </t>
  </si>
  <si>
    <t xml:space="preserve">NA Not available. </t>
  </si>
  <si>
    <t>uncertain behavior of inflation over the long term.</t>
  </si>
  <si>
    <t xml:space="preserve">Source: U.S. National Center for Education Statistics, </t>
  </si>
  <si>
    <t>http://nces.ed.gov/</t>
  </si>
  <si>
    <t>\3 Limited financial projections are shown due to the</t>
  </si>
  <si>
    <t>2006-</t>
  </si>
  <si>
    <t>2007-</t>
  </si>
  <si>
    <t>2008-</t>
  </si>
  <si>
    <t>2009-</t>
  </si>
  <si>
    <t>2010-</t>
  </si>
  <si>
    <t>2011-</t>
  </si>
  <si>
    <t>\2 For school year ending in June.</t>
  </si>
  <si>
    <t>High school graduates, total \2</t>
  </si>
  <si>
    <t>Public schools: \2</t>
  </si>
  <si>
    <t xml:space="preserve">    Current school expenditure</t>
  </si>
  <si>
    <t xml:space="preserve">    Current school expenditure </t>
  </si>
  <si>
    <t xml:space="preserve">HIGHER EDUCATION </t>
  </si>
  <si>
    <t>Degrees conferred \2</t>
  </si>
  <si>
    <t xml:space="preserve">      Per pupil in fall enrollment</t>
  </si>
  <si>
    <t xml:space="preserve">  Current  dollars: \3 </t>
  </si>
  <si>
    <t>SYMBOL</t>
  </si>
  <si>
    <t>FOOTNOTES</t>
  </si>
  <si>
    <t xml:space="preserve">School enrollment, total </t>
  </si>
  <si>
    <t xml:space="preserve">  Pre-kindergarten through grade 8 </t>
  </si>
  <si>
    <t xml:space="preserve">    Pre-kindergarten through grade 8 </t>
  </si>
  <si>
    <t>\1 Full-time equivalent.</t>
  </si>
  <si>
    <t>2012-</t>
  </si>
  <si>
    <t xml:space="preserve"> 2013- </t>
  </si>
  <si>
    <t xml:space="preserve"> 2014-</t>
  </si>
  <si>
    <t>2015-</t>
  </si>
  <si>
    <t>(NA)</t>
  </si>
  <si>
    <t>Dollar</t>
  </si>
  <si>
    <t>Statistics. CPI adjusted to a school year basis by NCES.</t>
  </si>
  <si>
    <t>See Internet site &lt;http://www.nces.ed.gov/surveys/AnnualReports/&gt;.</t>
  </si>
  <si>
    <t xml:space="preserve">  Doctoral </t>
  </si>
  <si>
    <t xml:space="preserve">      2-year</t>
  </si>
  <si>
    <t xml:space="preserve">      4-year</t>
  </si>
  <si>
    <t xml:space="preserve">Classroom teachers, total full-time equivalent (FTE) \1 </t>
  </si>
  <si>
    <t>2016-</t>
  </si>
  <si>
    <r>
      <t xml:space="preserve">  Constant (</t>
    </r>
    <r>
      <rPr>
        <b/>
        <sz val="12"/>
        <rFont val="Courier New"/>
        <family val="3"/>
      </rPr>
      <t>2004-05</t>
    </r>
    <r>
      <rPr>
        <sz val="12"/>
        <rFont val="Courier New"/>
        <family val="3"/>
      </rPr>
      <t>) dollars: \3 \4</t>
    </r>
  </si>
  <si>
    <t xml:space="preserve">[As of fall, except as indicated (55,524 represents 55,524,000)] </t>
  </si>
  <si>
    <t>Bil. dol.</t>
  </si>
  <si>
    <t>\4 Based on the Consumer Price Index (CPI) for all urban consumers, U.S. Bureau of Labor</t>
  </si>
  <si>
    <t xml:space="preserve">    Full-time </t>
  </si>
  <si>
    <t xml:space="preserve">    Part-time </t>
  </si>
  <si>
    <r>
      <t xml:space="preserve">Table 209. </t>
    </r>
    <r>
      <rPr>
        <b/>
        <sz val="12"/>
        <color indexed="8"/>
        <rFont val="Courier New"/>
        <family val="3"/>
      </rPr>
      <t>School Enrollment, Faculty, Graduates, and Finances--Projections: 2006 to 2016</t>
    </r>
  </si>
  <si>
    <t>Projections of Education Statistics to 2016, NCES 2007-038.</t>
  </si>
  <si>
    <t>[Back to Data]</t>
  </si>
  <si>
    <t>HEADNOTE</t>
  </si>
  <si>
    <t>For more information</t>
  </si>
  <si>
    <t>[See Notes}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</si>
</sst>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_)"/>
    <numFmt numFmtId="178" formatCode="#,##0.0000"/>
    <numFmt numFmtId="179" formatCode="[$-409]dddd\,\ mmmm\ dd\,\ yyyy"/>
    <numFmt numFmtId="180" formatCode="[$-409]h:mm:ss\ AM/PM"/>
    <numFmt numFmtId="181" formatCode="0000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3"/>
    </font>
    <font>
      <sz val="7.5"/>
      <name val="Times New Roman"/>
      <family val="1"/>
    </font>
    <font>
      <u val="single"/>
      <sz val="10.45"/>
      <color indexed="36"/>
      <name val="Courier New"/>
      <family val="0"/>
    </font>
    <font>
      <sz val="12"/>
      <color indexed="12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fill"/>
    </xf>
    <xf numFmtId="0" fontId="4" fillId="0" borderId="0" xfId="0" applyNumberFormat="1" applyFont="1" applyAlignment="1">
      <alignment horizontal="right"/>
    </xf>
    <xf numFmtId="0" fontId="5" fillId="0" borderId="0" xfId="16" applyAlignment="1">
      <alignment/>
    </xf>
    <xf numFmtId="0" fontId="0" fillId="0" borderId="2" xfId="0" applyFont="1" applyBorder="1" applyAlignment="1">
      <alignment/>
    </xf>
    <xf numFmtId="0" fontId="4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fill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5" xfId="0" applyFont="1" applyBorder="1" applyAlignment="1">
      <alignment horizontal="fill"/>
    </xf>
    <xf numFmtId="0" fontId="0" fillId="0" borderId="6" xfId="0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7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7" fontId="7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0" fillId="0" borderId="7" xfId="0" applyFont="1" applyBorder="1" applyAlignment="1">
      <alignment horizontal="left"/>
    </xf>
    <xf numFmtId="3" fontId="0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3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Fill="1" applyAlignment="1" applyProtection="1">
      <alignment horizontal="right"/>
      <protection/>
    </xf>
    <xf numFmtId="172" fontId="7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fill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fill"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7" xfId="0" applyFont="1" applyBorder="1" applyAlignment="1">
      <alignment/>
    </xf>
    <xf numFmtId="3" fontId="0" fillId="0" borderId="3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0" fontId="11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ces.ed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showGridLines="0"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8.796875" defaultRowHeight="15" customHeight="1"/>
  <cols>
    <col min="1" max="1" width="60.5" style="1" customWidth="1"/>
    <col min="2" max="2" width="14.296875" style="1" customWidth="1"/>
    <col min="3" max="3" width="28.09765625" style="1" hidden="1" customWidth="1"/>
    <col min="4" max="4" width="13.69921875" style="1" customWidth="1"/>
    <col min="5" max="14" width="12.69921875" style="1" customWidth="1"/>
    <col min="15" max="16384" width="9.69921875" style="1" customWidth="1"/>
  </cols>
  <sheetData>
    <row r="1" ht="17.25" customHeight="1">
      <c r="A1" s="43" t="s">
        <v>72</v>
      </c>
    </row>
    <row r="2" ht="15" customHeight="1">
      <c r="A2" s="43"/>
    </row>
    <row r="3" ht="15" customHeight="1">
      <c r="A3" s="51" t="s">
        <v>77</v>
      </c>
    </row>
    <row r="4" ht="15" customHeight="1">
      <c r="A4" s="26"/>
    </row>
    <row r="5" spans="1:14" ht="15" customHeight="1">
      <c r="A5" s="18"/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" customHeight="1">
      <c r="A6" s="2" t="s">
        <v>0</v>
      </c>
      <c r="B6" s="15" t="s">
        <v>1</v>
      </c>
      <c r="C6" s="15" t="s">
        <v>1</v>
      </c>
      <c r="D6" s="11" t="s">
        <v>32</v>
      </c>
      <c r="E6" s="8" t="s">
        <v>33</v>
      </c>
      <c r="F6" s="8" t="s">
        <v>34</v>
      </c>
      <c r="G6" s="8" t="s">
        <v>35</v>
      </c>
      <c r="H6" s="8" t="s">
        <v>36</v>
      </c>
      <c r="I6" s="8" t="s">
        <v>37</v>
      </c>
      <c r="J6" s="8" t="s">
        <v>53</v>
      </c>
      <c r="K6" s="8" t="s">
        <v>54</v>
      </c>
      <c r="L6" s="8" t="s">
        <v>55</v>
      </c>
      <c r="M6" s="8" t="s">
        <v>56</v>
      </c>
      <c r="N6" s="8" t="s">
        <v>65</v>
      </c>
    </row>
    <row r="7" spans="1:14" ht="15" customHeight="1">
      <c r="A7" s="40"/>
      <c r="B7" s="48"/>
      <c r="C7" s="16"/>
      <c r="D7" s="11">
        <v>2007</v>
      </c>
      <c r="E7" s="41">
        <v>2008</v>
      </c>
      <c r="F7" s="41">
        <v>2009</v>
      </c>
      <c r="G7" s="41">
        <v>2010</v>
      </c>
      <c r="H7" s="41">
        <v>2011</v>
      </c>
      <c r="I7" s="41">
        <v>2012</v>
      </c>
      <c r="J7" s="41">
        <v>2013</v>
      </c>
      <c r="K7" s="41">
        <v>2014</v>
      </c>
      <c r="L7" s="41">
        <v>2015</v>
      </c>
      <c r="M7" s="41">
        <v>2016</v>
      </c>
      <c r="N7" s="41">
        <v>2017</v>
      </c>
    </row>
    <row r="8" spans="1:14" ht="15" customHeight="1">
      <c r="A8" s="7"/>
      <c r="B8" s="17"/>
      <c r="C8" s="12"/>
      <c r="D8" s="12"/>
      <c r="E8" s="7"/>
      <c r="F8" s="7"/>
      <c r="G8" s="7"/>
      <c r="H8" s="7"/>
      <c r="I8" s="19"/>
      <c r="J8" s="19"/>
      <c r="K8" s="19"/>
      <c r="L8" s="19"/>
      <c r="M8" s="19"/>
      <c r="N8" s="19"/>
    </row>
    <row r="9" spans="1:4" ht="15" customHeight="1">
      <c r="A9" s="2" t="s">
        <v>2</v>
      </c>
      <c r="B9" s="42"/>
      <c r="C9" s="20"/>
      <c r="D9" s="13"/>
    </row>
    <row r="10" spans="2:4" ht="15" customHeight="1">
      <c r="B10" s="27"/>
      <c r="C10" s="20"/>
      <c r="D10" s="13"/>
    </row>
    <row r="11" spans="1:14" ht="15" customHeight="1">
      <c r="A11" s="1" t="s">
        <v>49</v>
      </c>
      <c r="B11" s="22">
        <v>1000</v>
      </c>
      <c r="C11" s="28">
        <v>1000</v>
      </c>
      <c r="D11" s="49">
        <f aca="true" t="shared" si="0" ref="D11:N11">SUM(D12,D13)</f>
        <v>55524.159999999996</v>
      </c>
      <c r="E11" s="33">
        <f t="shared" si="0"/>
        <v>55761.590000000004</v>
      </c>
      <c r="F11" s="33">
        <f t="shared" si="0"/>
        <v>55965.78999999999</v>
      </c>
      <c r="G11" s="33">
        <f t="shared" si="0"/>
        <v>56186.11</v>
      </c>
      <c r="H11" s="33">
        <f t="shared" si="0"/>
        <v>56479.57</v>
      </c>
      <c r="I11" s="33">
        <f t="shared" si="0"/>
        <v>56857.35</v>
      </c>
      <c r="J11" s="33">
        <f t="shared" si="0"/>
        <v>57337.990000000005</v>
      </c>
      <c r="K11" s="33">
        <f t="shared" si="0"/>
        <v>57872.47</v>
      </c>
      <c r="L11" s="33">
        <f t="shared" si="0"/>
        <v>58485.57000000001</v>
      </c>
      <c r="M11" s="33">
        <f t="shared" si="0"/>
        <v>59146.91</v>
      </c>
      <c r="N11" s="33">
        <f t="shared" si="0"/>
        <v>59780.43</v>
      </c>
    </row>
    <row r="12" spans="1:14" ht="15" customHeight="1">
      <c r="A12" s="1" t="s">
        <v>50</v>
      </c>
      <c r="B12" s="22">
        <v>1000</v>
      </c>
      <c r="C12" s="28">
        <v>1000</v>
      </c>
      <c r="D12" s="49">
        <v>39166.38</v>
      </c>
      <c r="E12" s="33">
        <v>39376.01</v>
      </c>
      <c r="F12" s="33">
        <v>39678.34</v>
      </c>
      <c r="G12" s="33">
        <v>40028.31</v>
      </c>
      <c r="H12" s="33">
        <v>40454.38</v>
      </c>
      <c r="I12" s="33">
        <v>40914.85</v>
      </c>
      <c r="J12" s="33">
        <v>41371.51</v>
      </c>
      <c r="K12" s="33">
        <v>41872.87</v>
      </c>
      <c r="L12" s="33">
        <v>42359.62</v>
      </c>
      <c r="M12" s="33">
        <v>42710.86</v>
      </c>
      <c r="N12" s="33">
        <v>43096.83</v>
      </c>
    </row>
    <row r="13" spans="1:14" ht="15" customHeight="1">
      <c r="A13" s="1" t="s">
        <v>3</v>
      </c>
      <c r="B13" s="22">
        <v>1000</v>
      </c>
      <c r="C13" s="28">
        <v>1000</v>
      </c>
      <c r="D13" s="49">
        <v>16357.78</v>
      </c>
      <c r="E13" s="33">
        <v>16385.58</v>
      </c>
      <c r="F13" s="33">
        <v>16287.45</v>
      </c>
      <c r="G13" s="33">
        <v>16157.8</v>
      </c>
      <c r="H13" s="33">
        <v>16025.19</v>
      </c>
      <c r="I13" s="33">
        <v>15942.5</v>
      </c>
      <c r="J13" s="33">
        <v>15966.48</v>
      </c>
      <c r="K13" s="33">
        <v>15999.6</v>
      </c>
      <c r="L13" s="33">
        <v>16125.95</v>
      </c>
      <c r="M13" s="33">
        <v>16436.05</v>
      </c>
      <c r="N13" s="33">
        <v>16683.6</v>
      </c>
    </row>
    <row r="14" spans="1:14" ht="15" customHeight="1">
      <c r="A14" s="1" t="s">
        <v>4</v>
      </c>
      <c r="B14" s="22">
        <v>1000</v>
      </c>
      <c r="C14" s="28">
        <v>1000</v>
      </c>
      <c r="D14" s="49">
        <f aca="true" t="shared" si="1" ref="D14:N14">D15+D16</f>
        <v>49369.659999999996</v>
      </c>
      <c r="E14" s="33">
        <f t="shared" si="1"/>
        <v>49609.96</v>
      </c>
      <c r="F14" s="33">
        <f t="shared" si="1"/>
        <v>49812.159999999996</v>
      </c>
      <c r="G14" s="33">
        <f t="shared" si="1"/>
        <v>50028.39</v>
      </c>
      <c r="H14" s="33">
        <f t="shared" si="1"/>
        <v>50303</v>
      </c>
      <c r="I14" s="33">
        <f t="shared" si="1"/>
        <v>50652.86</v>
      </c>
      <c r="J14" s="33">
        <f t="shared" si="1"/>
        <v>51092.88</v>
      </c>
      <c r="K14" s="33">
        <f t="shared" si="1"/>
        <v>51579.4</v>
      </c>
      <c r="L14" s="33">
        <f t="shared" si="1"/>
        <v>52135.15</v>
      </c>
      <c r="M14" s="33">
        <f t="shared" si="1"/>
        <v>52733.130000000005</v>
      </c>
      <c r="N14" s="33">
        <f t="shared" si="1"/>
        <v>53299.740000000005</v>
      </c>
    </row>
    <row r="15" spans="1:14" ht="15" customHeight="1">
      <c r="A15" s="1" t="s">
        <v>51</v>
      </c>
      <c r="B15" s="22">
        <v>1000</v>
      </c>
      <c r="C15" s="28">
        <v>1000</v>
      </c>
      <c r="D15" s="49">
        <v>34387.03</v>
      </c>
      <c r="E15" s="33">
        <v>34592.33</v>
      </c>
      <c r="F15" s="33">
        <v>34872.92</v>
      </c>
      <c r="G15" s="33">
        <v>35194.67</v>
      </c>
      <c r="H15" s="33">
        <v>35581.43</v>
      </c>
      <c r="I15" s="33">
        <v>35994.13</v>
      </c>
      <c r="J15" s="33">
        <v>36396.74</v>
      </c>
      <c r="K15" s="33">
        <v>36840.82</v>
      </c>
      <c r="L15" s="33">
        <v>37271.28</v>
      </c>
      <c r="M15" s="33">
        <v>37578.05</v>
      </c>
      <c r="N15" s="33">
        <v>37917.41</v>
      </c>
    </row>
    <row r="16" spans="1:14" ht="15" customHeight="1">
      <c r="A16" s="1" t="s">
        <v>5</v>
      </c>
      <c r="B16" s="22">
        <v>1000</v>
      </c>
      <c r="C16" s="28">
        <v>1000</v>
      </c>
      <c r="D16" s="49">
        <v>14982.63</v>
      </c>
      <c r="E16" s="33">
        <v>15017.63</v>
      </c>
      <c r="F16" s="33">
        <v>14939.24</v>
      </c>
      <c r="G16" s="33">
        <v>14833.72</v>
      </c>
      <c r="H16" s="33">
        <v>14721.57</v>
      </c>
      <c r="I16" s="33">
        <v>14658.73</v>
      </c>
      <c r="J16" s="33">
        <v>14696.14</v>
      </c>
      <c r="K16" s="33">
        <v>14738.58</v>
      </c>
      <c r="L16" s="33">
        <v>14863.87</v>
      </c>
      <c r="M16" s="33">
        <v>15155.08</v>
      </c>
      <c r="N16" s="33">
        <v>15382.33</v>
      </c>
    </row>
    <row r="17" spans="1:14" ht="15" customHeight="1">
      <c r="A17" s="1" t="s">
        <v>6</v>
      </c>
      <c r="B17" s="22">
        <v>1000</v>
      </c>
      <c r="C17" s="28">
        <v>1000</v>
      </c>
      <c r="D17" s="49">
        <f aca="true" t="shared" si="2" ref="D17:N17">D18+D19</f>
        <v>6154.509</v>
      </c>
      <c r="E17" s="33">
        <f t="shared" si="2"/>
        <v>6151.633</v>
      </c>
      <c r="F17" s="33">
        <f t="shared" si="2"/>
        <v>6153.634</v>
      </c>
      <c r="G17" s="33">
        <f t="shared" si="2"/>
        <v>6157.719</v>
      </c>
      <c r="H17" s="33">
        <f t="shared" si="2"/>
        <v>6176.572999999999</v>
      </c>
      <c r="I17" s="33">
        <f t="shared" si="2"/>
        <v>6204.478</v>
      </c>
      <c r="J17" s="33">
        <f t="shared" si="2"/>
        <v>6245.112999999999</v>
      </c>
      <c r="K17" s="33">
        <f t="shared" si="2"/>
        <v>6293.0650000000005</v>
      </c>
      <c r="L17" s="33">
        <f t="shared" si="2"/>
        <v>6350.42</v>
      </c>
      <c r="M17" s="33">
        <f t="shared" si="2"/>
        <v>6413.7789999999995</v>
      </c>
      <c r="N17" s="33">
        <f t="shared" si="2"/>
        <v>6480.699</v>
      </c>
    </row>
    <row r="18" spans="1:14" ht="15" customHeight="1">
      <c r="A18" s="1" t="s">
        <v>51</v>
      </c>
      <c r="B18" s="22">
        <v>1000</v>
      </c>
      <c r="C18" s="28">
        <v>1000</v>
      </c>
      <c r="D18" s="49">
        <v>4779.355</v>
      </c>
      <c r="E18" s="33">
        <v>4783.679</v>
      </c>
      <c r="F18" s="33">
        <v>4805.426</v>
      </c>
      <c r="G18" s="33">
        <v>4833.64</v>
      </c>
      <c r="H18" s="33">
        <v>4872.954</v>
      </c>
      <c r="I18" s="33">
        <v>4920.713</v>
      </c>
      <c r="J18" s="33">
        <v>4974.772</v>
      </c>
      <c r="K18" s="33">
        <v>5032.045</v>
      </c>
      <c r="L18" s="33">
        <v>5088.34</v>
      </c>
      <c r="M18" s="33">
        <v>5132.811</v>
      </c>
      <c r="N18" s="33">
        <v>5179.428</v>
      </c>
    </row>
    <row r="19" spans="1:14" ht="15" customHeight="1">
      <c r="A19" s="1" t="s">
        <v>5</v>
      </c>
      <c r="B19" s="22">
        <v>1000</v>
      </c>
      <c r="C19" s="28">
        <v>1000</v>
      </c>
      <c r="D19" s="49">
        <v>1375.154</v>
      </c>
      <c r="E19" s="33">
        <v>1367.954</v>
      </c>
      <c r="F19" s="33">
        <v>1348.208</v>
      </c>
      <c r="G19" s="33">
        <v>1324.079</v>
      </c>
      <c r="H19" s="33">
        <v>1303.619</v>
      </c>
      <c r="I19" s="33">
        <v>1283.765</v>
      </c>
      <c r="J19" s="33">
        <v>1270.341</v>
      </c>
      <c r="K19" s="33">
        <v>1261.02</v>
      </c>
      <c r="L19" s="33">
        <v>1262.08</v>
      </c>
      <c r="M19" s="33">
        <v>1280.968</v>
      </c>
      <c r="N19" s="33">
        <v>1301.271</v>
      </c>
    </row>
    <row r="20" spans="2:14" ht="15" customHeight="1">
      <c r="B20" s="27"/>
      <c r="C20" s="20"/>
      <c r="D20" s="49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5" customHeight="1">
      <c r="A21" s="1" t="s">
        <v>64</v>
      </c>
      <c r="B21" s="22">
        <v>1000</v>
      </c>
      <c r="C21" s="28">
        <v>1000</v>
      </c>
      <c r="D21" s="49">
        <f aca="true" t="shared" si="3" ref="D21:N21">SUM(D22,D23)</f>
        <v>3636.883</v>
      </c>
      <c r="E21" s="33">
        <f t="shared" si="3"/>
        <v>3679.216</v>
      </c>
      <c r="F21" s="33">
        <f t="shared" si="3"/>
        <v>3725.295</v>
      </c>
      <c r="G21" s="33">
        <f t="shared" si="3"/>
        <v>3769.554</v>
      </c>
      <c r="H21" s="33">
        <f t="shared" si="3"/>
        <v>3812.2299999999996</v>
      </c>
      <c r="I21" s="33">
        <f t="shared" si="3"/>
        <v>3857.474</v>
      </c>
      <c r="J21" s="33">
        <f t="shared" si="3"/>
        <v>3912.5009999999997</v>
      </c>
      <c r="K21" s="33">
        <f t="shared" si="3"/>
        <v>3971.205</v>
      </c>
      <c r="L21" s="33">
        <f t="shared" si="3"/>
        <v>4037.819</v>
      </c>
      <c r="M21" s="33">
        <f t="shared" si="3"/>
        <v>4107.057</v>
      </c>
      <c r="N21" s="33">
        <f t="shared" si="3"/>
        <v>4180.0160000000005</v>
      </c>
    </row>
    <row r="22" spans="1:14" ht="15" customHeight="1">
      <c r="A22" s="1" t="s">
        <v>4</v>
      </c>
      <c r="B22" s="22">
        <v>1000</v>
      </c>
      <c r="C22" s="28">
        <v>1000</v>
      </c>
      <c r="D22" s="49">
        <v>3177.044</v>
      </c>
      <c r="E22" s="33">
        <v>3213.24</v>
      </c>
      <c r="F22" s="33">
        <v>3252.2</v>
      </c>
      <c r="G22" s="33">
        <v>3289.261</v>
      </c>
      <c r="H22" s="33">
        <v>3324.961</v>
      </c>
      <c r="I22" s="33">
        <v>3363.043</v>
      </c>
      <c r="J22" s="33">
        <v>3410.113</v>
      </c>
      <c r="K22" s="33">
        <v>3460.701</v>
      </c>
      <c r="L22" s="33">
        <v>3518.293</v>
      </c>
      <c r="M22" s="33">
        <v>3578.454</v>
      </c>
      <c r="N22" s="33">
        <v>3641.954</v>
      </c>
    </row>
    <row r="23" spans="1:14" ht="15" customHeight="1">
      <c r="A23" s="1" t="s">
        <v>6</v>
      </c>
      <c r="B23" s="22">
        <v>1000</v>
      </c>
      <c r="C23" s="28">
        <v>1000</v>
      </c>
      <c r="D23" s="49">
        <v>459.839</v>
      </c>
      <c r="E23" s="33">
        <v>465.976</v>
      </c>
      <c r="F23" s="33">
        <v>473.095</v>
      </c>
      <c r="G23" s="33">
        <v>480.293</v>
      </c>
      <c r="H23" s="33">
        <v>487.269</v>
      </c>
      <c r="I23" s="33">
        <v>494.431</v>
      </c>
      <c r="J23" s="33">
        <v>502.388</v>
      </c>
      <c r="K23" s="33">
        <v>510.504</v>
      </c>
      <c r="L23" s="33">
        <v>519.526</v>
      </c>
      <c r="M23" s="33">
        <v>528.603</v>
      </c>
      <c r="N23" s="33">
        <v>538.062</v>
      </c>
    </row>
    <row r="24" spans="2:14" ht="15" customHeight="1">
      <c r="B24" s="22"/>
      <c r="C24" s="28"/>
      <c r="D24" s="49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" customHeight="1">
      <c r="A25" s="1" t="s">
        <v>39</v>
      </c>
      <c r="B25" s="22">
        <v>1000</v>
      </c>
      <c r="C25" s="28">
        <v>1000</v>
      </c>
      <c r="D25" s="49">
        <v>3240.458</v>
      </c>
      <c r="E25" s="33">
        <v>3303.272</v>
      </c>
      <c r="F25" s="33">
        <v>3330.258</v>
      </c>
      <c r="G25" s="33">
        <v>3304.265</v>
      </c>
      <c r="H25" s="33">
        <v>3274.925</v>
      </c>
      <c r="I25" s="33">
        <v>3231.045</v>
      </c>
      <c r="J25" s="33">
        <v>3222.735</v>
      </c>
      <c r="K25" s="33">
        <v>3195.252</v>
      </c>
      <c r="L25" s="33">
        <v>3202.047</v>
      </c>
      <c r="M25" s="33">
        <v>3241.487</v>
      </c>
      <c r="N25" s="33">
        <v>3245.11</v>
      </c>
    </row>
    <row r="26" spans="1:15" ht="15" customHeight="1">
      <c r="A26" s="4" t="s">
        <v>7</v>
      </c>
      <c r="B26" s="22">
        <v>1000</v>
      </c>
      <c r="C26" s="28">
        <v>1000</v>
      </c>
      <c r="D26" s="49">
        <v>2928.963</v>
      </c>
      <c r="E26" s="33">
        <v>2987.837</v>
      </c>
      <c r="F26" s="33">
        <v>3012.189</v>
      </c>
      <c r="G26" s="33">
        <v>2995.1</v>
      </c>
      <c r="H26" s="33">
        <v>2969.546</v>
      </c>
      <c r="I26" s="33">
        <v>2933.359</v>
      </c>
      <c r="J26" s="33">
        <v>2927.109</v>
      </c>
      <c r="K26" s="33">
        <v>2904.784</v>
      </c>
      <c r="L26" s="33">
        <v>2914.962</v>
      </c>
      <c r="M26" s="33">
        <v>2956.042</v>
      </c>
      <c r="N26" s="33">
        <v>2958.379</v>
      </c>
      <c r="O26" s="31"/>
    </row>
    <row r="27" spans="1:14" ht="15" customHeight="1">
      <c r="A27" s="3"/>
      <c r="B27" s="22"/>
      <c r="C27" s="28"/>
      <c r="D27" s="49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" customHeight="1">
      <c r="A28" s="4" t="s">
        <v>40</v>
      </c>
      <c r="B28" s="27"/>
      <c r="C28" s="20"/>
      <c r="D28" s="49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" customHeight="1">
      <c r="A29" s="4" t="s">
        <v>8</v>
      </c>
      <c r="B29" s="22">
        <v>1000</v>
      </c>
      <c r="C29" s="28">
        <v>1000</v>
      </c>
      <c r="D29" s="49">
        <v>45927.25</v>
      </c>
      <c r="E29" s="33">
        <v>46150.81</v>
      </c>
      <c r="F29" s="33">
        <v>46338.91</v>
      </c>
      <c r="G29" s="33">
        <v>46540.06</v>
      </c>
      <c r="H29" s="33">
        <v>46795.52</v>
      </c>
      <c r="I29" s="33">
        <v>47121</v>
      </c>
      <c r="J29" s="33">
        <v>47530.33</v>
      </c>
      <c r="K29" s="33">
        <v>47982.92</v>
      </c>
      <c r="L29" s="33">
        <v>48499.92</v>
      </c>
      <c r="M29" s="33">
        <v>49056.2</v>
      </c>
      <c r="N29" s="33">
        <v>49583.31</v>
      </c>
    </row>
    <row r="30" spans="1:14" ht="15" customHeight="1">
      <c r="A30" s="4" t="s">
        <v>46</v>
      </c>
      <c r="B30" s="22"/>
      <c r="C30" s="28"/>
      <c r="D30" s="49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" customHeight="1">
      <c r="A31" s="4" t="s">
        <v>41</v>
      </c>
      <c r="B31" s="27" t="s">
        <v>68</v>
      </c>
      <c r="C31" s="20" t="s">
        <v>10</v>
      </c>
      <c r="D31" s="50">
        <v>474.8154</v>
      </c>
      <c r="E31" s="35">
        <v>495.6791</v>
      </c>
      <c r="F31" s="35">
        <v>518.9554</v>
      </c>
      <c r="G31" s="35">
        <v>543.2641</v>
      </c>
      <c r="H31" s="34" t="s">
        <v>57</v>
      </c>
      <c r="I31" s="34" t="s">
        <v>57</v>
      </c>
      <c r="J31" s="34" t="s">
        <v>57</v>
      </c>
      <c r="K31" s="34" t="s">
        <v>57</v>
      </c>
      <c r="L31" s="34" t="s">
        <v>57</v>
      </c>
      <c r="M31" s="34" t="s">
        <v>57</v>
      </c>
      <c r="N31" s="34" t="s">
        <v>57</v>
      </c>
    </row>
    <row r="32" spans="1:14" ht="15" customHeight="1">
      <c r="A32" s="4" t="s">
        <v>45</v>
      </c>
      <c r="B32" s="27" t="s">
        <v>58</v>
      </c>
      <c r="C32" s="20" t="s">
        <v>9</v>
      </c>
      <c r="D32" s="49">
        <v>9617.557</v>
      </c>
      <c r="E32" s="33">
        <v>9991.525</v>
      </c>
      <c r="F32" s="33">
        <v>10418.25</v>
      </c>
      <c r="G32" s="33">
        <v>10859.12</v>
      </c>
      <c r="H32" s="34" t="s">
        <v>57</v>
      </c>
      <c r="I32" s="34" t="s">
        <v>57</v>
      </c>
      <c r="J32" s="34" t="s">
        <v>57</v>
      </c>
      <c r="K32" s="34" t="s">
        <v>57</v>
      </c>
      <c r="L32" s="34" t="s">
        <v>57</v>
      </c>
      <c r="M32" s="34" t="s">
        <v>57</v>
      </c>
      <c r="N32" s="34" t="s">
        <v>57</v>
      </c>
    </row>
    <row r="33" spans="1:14" ht="15" customHeight="1">
      <c r="A33" s="4" t="s">
        <v>66</v>
      </c>
      <c r="B33" s="27"/>
      <c r="C33" s="20"/>
      <c r="D33" s="49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customHeight="1">
      <c r="A34" s="4" t="s">
        <v>42</v>
      </c>
      <c r="B34" s="27" t="s">
        <v>68</v>
      </c>
      <c r="C34" s="20" t="s">
        <v>10</v>
      </c>
      <c r="D34" s="50">
        <v>451.035594</v>
      </c>
      <c r="E34" s="35">
        <v>461.9258793</v>
      </c>
      <c r="F34" s="35">
        <v>474.27404310000003</v>
      </c>
      <c r="G34" s="35">
        <v>487.25117460000007</v>
      </c>
      <c r="H34" s="34" t="s">
        <v>57</v>
      </c>
      <c r="I34" s="34" t="s">
        <v>57</v>
      </c>
      <c r="J34" s="34" t="s">
        <v>57</v>
      </c>
      <c r="K34" s="34" t="s">
        <v>57</v>
      </c>
      <c r="L34" s="34" t="s">
        <v>57</v>
      </c>
      <c r="M34" s="34" t="s">
        <v>57</v>
      </c>
      <c r="N34" s="34" t="s">
        <v>57</v>
      </c>
    </row>
    <row r="35" spans="1:14" ht="15" customHeight="1">
      <c r="A35" s="4" t="s">
        <v>45</v>
      </c>
      <c r="B35" s="27" t="s">
        <v>58</v>
      </c>
      <c r="C35" s="20" t="s">
        <v>9</v>
      </c>
      <c r="D35" s="49">
        <v>9135.889074</v>
      </c>
      <c r="E35" s="33">
        <v>9311.152716</v>
      </c>
      <c r="F35" s="33">
        <v>9521.250165</v>
      </c>
      <c r="G35" s="33">
        <v>9739.49103</v>
      </c>
      <c r="H35" s="34" t="s">
        <v>57</v>
      </c>
      <c r="I35" s="34" t="s">
        <v>57</v>
      </c>
      <c r="J35" s="34" t="s">
        <v>57</v>
      </c>
      <c r="K35" s="34" t="s">
        <v>57</v>
      </c>
      <c r="L35" s="34" t="s">
        <v>57</v>
      </c>
      <c r="M35" s="34" t="s">
        <v>57</v>
      </c>
      <c r="N35" s="34" t="s">
        <v>57</v>
      </c>
    </row>
    <row r="36" spans="1:14" ht="15" customHeight="1">
      <c r="A36" s="3"/>
      <c r="B36" s="27"/>
      <c r="C36" s="20"/>
      <c r="D36" s="4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5" customHeight="1">
      <c r="A37" s="5" t="s">
        <v>43</v>
      </c>
      <c r="B37" s="27"/>
      <c r="C37" s="20"/>
      <c r="D37" s="49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5" customHeight="1">
      <c r="A38" s="3"/>
      <c r="B38" s="27"/>
      <c r="C38" s="20"/>
      <c r="D38" s="49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8" ht="15" customHeight="1">
      <c r="A39" s="4" t="s">
        <v>11</v>
      </c>
      <c r="B39" s="22">
        <v>1000</v>
      </c>
      <c r="C39" s="28">
        <v>1000</v>
      </c>
      <c r="D39" s="49">
        <v>17671.83</v>
      </c>
      <c r="E39" s="33">
        <v>17958.08</v>
      </c>
      <c r="F39" s="33">
        <v>18264.18</v>
      </c>
      <c r="G39" s="33">
        <v>18567.24</v>
      </c>
      <c r="H39" s="33">
        <v>18839.11</v>
      </c>
      <c r="I39" s="33">
        <v>19105.26</v>
      </c>
      <c r="J39" s="33">
        <v>19373.68</v>
      </c>
      <c r="K39" s="33">
        <v>19661.59</v>
      </c>
      <c r="L39" s="33">
        <v>19944.43</v>
      </c>
      <c r="M39" s="33">
        <v>20191.93</v>
      </c>
      <c r="N39" s="33">
        <v>20442.12</v>
      </c>
      <c r="O39" s="24"/>
      <c r="R39" s="25"/>
    </row>
    <row r="40" spans="1:18" ht="15" customHeight="1">
      <c r="A40" s="4" t="s">
        <v>12</v>
      </c>
      <c r="B40" s="22">
        <v>1000</v>
      </c>
      <c r="C40" s="28">
        <v>1000</v>
      </c>
      <c r="D40" s="49">
        <v>7469.861</v>
      </c>
      <c r="E40" s="33">
        <v>7573.545</v>
      </c>
      <c r="F40" s="33">
        <v>7685.156</v>
      </c>
      <c r="G40" s="33">
        <v>7793.03</v>
      </c>
      <c r="H40" s="33">
        <v>7884.455</v>
      </c>
      <c r="I40" s="33">
        <v>7966.509</v>
      </c>
      <c r="J40" s="33">
        <v>8034.977</v>
      </c>
      <c r="K40" s="33">
        <v>8095.824</v>
      </c>
      <c r="L40" s="33">
        <v>8148.541</v>
      </c>
      <c r="M40" s="33">
        <v>8183.276</v>
      </c>
      <c r="N40" s="33">
        <v>8222.169</v>
      </c>
      <c r="O40" s="24"/>
      <c r="R40" s="25"/>
    </row>
    <row r="41" spans="1:18" ht="15" customHeight="1">
      <c r="A41" s="4" t="s">
        <v>70</v>
      </c>
      <c r="B41" s="22">
        <v>1000</v>
      </c>
      <c r="C41" s="28">
        <v>1000</v>
      </c>
      <c r="D41" s="49">
        <v>4835.898</v>
      </c>
      <c r="E41" s="33">
        <v>4919.177</v>
      </c>
      <c r="F41" s="33">
        <v>5009.263</v>
      </c>
      <c r="G41" s="33">
        <v>5096.374</v>
      </c>
      <c r="H41" s="33">
        <v>5169.6</v>
      </c>
      <c r="I41" s="33">
        <v>5230.954</v>
      </c>
      <c r="J41" s="33">
        <v>5275.7</v>
      </c>
      <c r="K41" s="33">
        <v>5310.846</v>
      </c>
      <c r="L41" s="33">
        <v>5340.031</v>
      </c>
      <c r="M41" s="33">
        <v>5356.753</v>
      </c>
      <c r="N41" s="33">
        <v>5376.929</v>
      </c>
      <c r="O41" s="24"/>
      <c r="R41" s="25"/>
    </row>
    <row r="42" spans="1:18" ht="15" customHeight="1">
      <c r="A42" s="4" t="s">
        <v>71</v>
      </c>
      <c r="B42" s="22">
        <v>1000</v>
      </c>
      <c r="C42" s="28">
        <v>1000</v>
      </c>
      <c r="D42" s="49">
        <v>2633.963</v>
      </c>
      <c r="E42" s="33">
        <v>2654.368</v>
      </c>
      <c r="F42" s="33">
        <v>2675.893</v>
      </c>
      <c r="G42" s="33">
        <v>2696.656</v>
      </c>
      <c r="H42" s="33">
        <v>2714.854</v>
      </c>
      <c r="I42" s="33">
        <v>2735.555</v>
      </c>
      <c r="J42" s="33">
        <v>2759.277</v>
      </c>
      <c r="K42" s="33">
        <v>2784.978</v>
      </c>
      <c r="L42" s="33">
        <v>2808.509</v>
      </c>
      <c r="M42" s="33">
        <v>2826.522</v>
      </c>
      <c r="N42" s="33">
        <v>2845.24</v>
      </c>
      <c r="O42" s="24"/>
      <c r="P42" s="4"/>
      <c r="Q42" s="4"/>
      <c r="R42" s="25"/>
    </row>
    <row r="43" spans="1:18" ht="15" customHeight="1">
      <c r="A43" s="4" t="s">
        <v>13</v>
      </c>
      <c r="B43" s="22">
        <v>1000</v>
      </c>
      <c r="C43" s="28">
        <v>1000</v>
      </c>
      <c r="D43" s="49">
        <v>10201.97</v>
      </c>
      <c r="E43" s="33">
        <v>10384.54</v>
      </c>
      <c r="F43" s="33">
        <v>10579.02</v>
      </c>
      <c r="G43" s="33">
        <v>10774.21</v>
      </c>
      <c r="H43" s="33">
        <v>10954.66</v>
      </c>
      <c r="I43" s="33">
        <v>11138.75</v>
      </c>
      <c r="J43" s="33">
        <v>11338.7</v>
      </c>
      <c r="K43" s="33">
        <v>11565.76</v>
      </c>
      <c r="L43" s="33">
        <v>11795.88</v>
      </c>
      <c r="M43" s="33">
        <v>12008.66</v>
      </c>
      <c r="N43" s="33">
        <v>12219.95</v>
      </c>
      <c r="O43" s="24"/>
      <c r="P43" s="4"/>
      <c r="Q43" s="4"/>
      <c r="R43" s="25"/>
    </row>
    <row r="44" spans="1:18" ht="15" customHeight="1">
      <c r="A44" s="4" t="s">
        <v>70</v>
      </c>
      <c r="B44" s="22">
        <v>1000</v>
      </c>
      <c r="C44" s="28">
        <v>1000</v>
      </c>
      <c r="D44" s="49">
        <v>6146.466</v>
      </c>
      <c r="E44" s="33">
        <v>6314.137</v>
      </c>
      <c r="F44" s="33">
        <v>6487.325</v>
      </c>
      <c r="G44" s="33">
        <v>6660.368</v>
      </c>
      <c r="H44" s="33">
        <v>6825.547</v>
      </c>
      <c r="I44" s="33">
        <v>6990.844</v>
      </c>
      <c r="J44" s="33">
        <v>7166.09</v>
      </c>
      <c r="K44" s="33">
        <v>7361.63</v>
      </c>
      <c r="L44" s="33">
        <v>7563.242</v>
      </c>
      <c r="M44" s="33">
        <v>7756.292</v>
      </c>
      <c r="N44" s="33">
        <v>7947.948</v>
      </c>
      <c r="O44" s="24"/>
      <c r="R44" s="25"/>
    </row>
    <row r="45" spans="1:18" ht="15" customHeight="1">
      <c r="A45" s="4" t="s">
        <v>71</v>
      </c>
      <c r="B45" s="22">
        <v>1000</v>
      </c>
      <c r="C45" s="28">
        <v>1000</v>
      </c>
      <c r="D45" s="49">
        <v>4055.5</v>
      </c>
      <c r="E45" s="33">
        <v>4070.4</v>
      </c>
      <c r="F45" s="33">
        <v>4091.7</v>
      </c>
      <c r="G45" s="33">
        <v>4113.841</v>
      </c>
      <c r="H45" s="33">
        <v>4129.108</v>
      </c>
      <c r="I45" s="33">
        <v>4147.908</v>
      </c>
      <c r="J45" s="33">
        <v>4172.61</v>
      </c>
      <c r="K45" s="33">
        <v>4204.134</v>
      </c>
      <c r="L45" s="33">
        <v>4232.643</v>
      </c>
      <c r="M45" s="33">
        <v>4252.366</v>
      </c>
      <c r="N45" s="33">
        <v>4271.999</v>
      </c>
      <c r="O45" s="24"/>
      <c r="P45" s="4"/>
      <c r="Q45" s="4"/>
      <c r="R45" s="25"/>
    </row>
    <row r="46" spans="1:18" ht="15" customHeight="1">
      <c r="A46" s="3"/>
      <c r="B46" s="22"/>
      <c r="C46" s="28"/>
      <c r="D46" s="49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4"/>
      <c r="P46" s="4"/>
      <c r="Q46" s="4"/>
      <c r="R46" s="25"/>
    </row>
    <row r="47" spans="1:18" ht="15" customHeight="1">
      <c r="A47" s="4" t="s">
        <v>7</v>
      </c>
      <c r="B47" s="22">
        <v>1000</v>
      </c>
      <c r="C47" s="28">
        <v>1000</v>
      </c>
      <c r="D47" s="49">
        <f aca="true" t="shared" si="4" ref="D47:N47">SUM(D48,D49)</f>
        <v>13252.015</v>
      </c>
      <c r="E47" s="33">
        <f t="shared" si="4"/>
        <v>13456.645</v>
      </c>
      <c r="F47" s="33">
        <f t="shared" si="4"/>
        <v>13677.432</v>
      </c>
      <c r="G47" s="33">
        <f t="shared" si="4"/>
        <v>13895.257</v>
      </c>
      <c r="H47" s="33">
        <f t="shared" si="4"/>
        <v>14085.392</v>
      </c>
      <c r="I47" s="33">
        <f t="shared" si="4"/>
        <v>14269.297999999999</v>
      </c>
      <c r="J47" s="33">
        <f t="shared" si="4"/>
        <v>14453.148000000001</v>
      </c>
      <c r="K47" s="33">
        <f t="shared" si="4"/>
        <v>14651.422999999999</v>
      </c>
      <c r="L47" s="33">
        <f t="shared" si="4"/>
        <v>14846.343</v>
      </c>
      <c r="M47" s="33">
        <f t="shared" si="4"/>
        <v>15014.686000000002</v>
      </c>
      <c r="N47" s="33">
        <f t="shared" si="4"/>
        <v>15186.056</v>
      </c>
      <c r="O47" s="24"/>
      <c r="P47" s="4"/>
      <c r="R47" s="25"/>
    </row>
    <row r="48" spans="1:18" ht="15" customHeight="1">
      <c r="A48" s="4" t="s">
        <v>14</v>
      </c>
      <c r="B48" s="22">
        <v>1000</v>
      </c>
      <c r="C48" s="28">
        <v>1000</v>
      </c>
      <c r="D48" s="49">
        <v>6929.558</v>
      </c>
      <c r="E48" s="33">
        <v>7053.655</v>
      </c>
      <c r="F48" s="33">
        <v>7185.538</v>
      </c>
      <c r="G48" s="33">
        <v>7318.302</v>
      </c>
      <c r="H48" s="33">
        <v>7443.823</v>
      </c>
      <c r="I48" s="33">
        <v>7565.583</v>
      </c>
      <c r="J48" s="33">
        <v>7684.782</v>
      </c>
      <c r="K48" s="33">
        <v>7809.076</v>
      </c>
      <c r="L48" s="33">
        <v>7929.509</v>
      </c>
      <c r="M48" s="33">
        <v>8035.609</v>
      </c>
      <c r="N48" s="33">
        <v>8141.98</v>
      </c>
      <c r="O48" s="24"/>
      <c r="P48" s="4"/>
      <c r="R48" s="25"/>
    </row>
    <row r="49" spans="1:16" ht="15" customHeight="1">
      <c r="A49" s="4" t="s">
        <v>15</v>
      </c>
      <c r="B49" s="22">
        <v>1000</v>
      </c>
      <c r="C49" s="28">
        <v>1000</v>
      </c>
      <c r="D49" s="49">
        <v>6322.457</v>
      </c>
      <c r="E49" s="33">
        <v>6402.99</v>
      </c>
      <c r="F49" s="33">
        <v>6491.894</v>
      </c>
      <c r="G49" s="33">
        <v>6576.955</v>
      </c>
      <c r="H49" s="33">
        <v>6641.569</v>
      </c>
      <c r="I49" s="33">
        <v>6703.715</v>
      </c>
      <c r="J49" s="33">
        <v>6768.366</v>
      </c>
      <c r="K49" s="33">
        <v>6842.347</v>
      </c>
      <c r="L49" s="33">
        <v>6916.834</v>
      </c>
      <c r="M49" s="33">
        <v>6979.077</v>
      </c>
      <c r="N49" s="33">
        <v>7044.076</v>
      </c>
      <c r="O49" s="24"/>
      <c r="P49" s="4"/>
    </row>
    <row r="50" spans="1:16" ht="15" customHeight="1">
      <c r="A50" s="3"/>
      <c r="B50" s="22"/>
      <c r="C50" s="28"/>
      <c r="D50" s="49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4"/>
      <c r="P50" s="4"/>
    </row>
    <row r="51" spans="1:16" ht="15" customHeight="1">
      <c r="A51" s="4" t="s">
        <v>16</v>
      </c>
      <c r="B51" s="22">
        <v>1000</v>
      </c>
      <c r="C51" s="28">
        <v>1000</v>
      </c>
      <c r="D51" s="49">
        <f aca="true" t="shared" si="5" ref="D51:N51">SUM(D52,D53)</f>
        <v>4419.811</v>
      </c>
      <c r="E51" s="33">
        <f t="shared" si="5"/>
        <v>4501.435</v>
      </c>
      <c r="F51" s="33">
        <f t="shared" si="5"/>
        <v>4586.747</v>
      </c>
      <c r="G51" s="33">
        <f t="shared" si="5"/>
        <v>4671.981</v>
      </c>
      <c r="H51" s="33">
        <f t="shared" si="5"/>
        <v>4753.717000000001</v>
      </c>
      <c r="I51" s="33">
        <f t="shared" si="5"/>
        <v>4835.964</v>
      </c>
      <c r="J51" s="33">
        <f t="shared" si="5"/>
        <v>4920.5289999999995</v>
      </c>
      <c r="K51" s="33">
        <f t="shared" si="5"/>
        <v>5010.165</v>
      </c>
      <c r="L51" s="33">
        <f t="shared" si="5"/>
        <v>5098.0830000000005</v>
      </c>
      <c r="M51" s="33">
        <f t="shared" si="5"/>
        <v>5177.247</v>
      </c>
      <c r="N51" s="33">
        <f t="shared" si="5"/>
        <v>5256.06</v>
      </c>
      <c r="O51" s="24"/>
      <c r="P51" s="4"/>
    </row>
    <row r="52" spans="1:16" ht="15" customHeight="1">
      <c r="A52" s="36" t="s">
        <v>14</v>
      </c>
      <c r="B52" s="22">
        <v>1000</v>
      </c>
      <c r="C52" s="28">
        <v>1000</v>
      </c>
      <c r="D52" s="49">
        <v>4114.915</v>
      </c>
      <c r="E52" s="33">
        <v>4190.045</v>
      </c>
      <c r="F52" s="33">
        <v>4268.455</v>
      </c>
      <c r="G52" s="33">
        <v>4347.16</v>
      </c>
      <c r="H52" s="33">
        <v>4423.693</v>
      </c>
      <c r="I52" s="33">
        <v>4500.977</v>
      </c>
      <c r="J52" s="33">
        <v>4580.471</v>
      </c>
      <c r="K52" s="33">
        <v>4664.363</v>
      </c>
      <c r="L52" s="33">
        <v>4746.197</v>
      </c>
      <c r="M52" s="33">
        <v>4819.805</v>
      </c>
      <c r="N52" s="33">
        <v>4892.884</v>
      </c>
      <c r="O52" s="24"/>
      <c r="P52" s="4"/>
    </row>
    <row r="53" spans="1:14" ht="15" customHeight="1">
      <c r="A53" s="36" t="s">
        <v>15</v>
      </c>
      <c r="B53" s="22">
        <v>1000</v>
      </c>
      <c r="C53" s="28">
        <v>1000</v>
      </c>
      <c r="D53" s="49">
        <v>304.896</v>
      </c>
      <c r="E53" s="33">
        <v>311.39</v>
      </c>
      <c r="F53" s="33">
        <v>318.292</v>
      </c>
      <c r="G53" s="33">
        <v>324.821</v>
      </c>
      <c r="H53" s="33">
        <v>330.024</v>
      </c>
      <c r="I53" s="33">
        <v>334.987</v>
      </c>
      <c r="J53" s="33">
        <v>340.058</v>
      </c>
      <c r="K53" s="33">
        <v>345.802</v>
      </c>
      <c r="L53" s="33">
        <v>351.886</v>
      </c>
      <c r="M53" s="33">
        <v>357.442</v>
      </c>
      <c r="N53" s="33">
        <v>363.176</v>
      </c>
    </row>
    <row r="54" spans="1:14" ht="15" customHeight="1">
      <c r="A54" s="37"/>
      <c r="B54" s="22"/>
      <c r="C54" s="28"/>
      <c r="D54" s="49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5" customHeight="1">
      <c r="A55" s="38" t="s">
        <v>17</v>
      </c>
      <c r="B55" s="22">
        <v>1000</v>
      </c>
      <c r="C55" s="28">
        <v>1000</v>
      </c>
      <c r="D55" s="49">
        <v>15135.88</v>
      </c>
      <c r="E55" s="33">
        <v>15385.85</v>
      </c>
      <c r="F55" s="33">
        <v>15658.72</v>
      </c>
      <c r="G55" s="33">
        <v>15929.39</v>
      </c>
      <c r="H55" s="33">
        <v>16162.21</v>
      </c>
      <c r="I55" s="33">
        <v>16376.09</v>
      </c>
      <c r="J55" s="33">
        <v>16575.98</v>
      </c>
      <c r="K55" s="33">
        <v>16787.78</v>
      </c>
      <c r="L55" s="33">
        <v>16995.47</v>
      </c>
      <c r="M55" s="33">
        <v>17172.13</v>
      </c>
      <c r="N55" s="33">
        <v>17354.15</v>
      </c>
    </row>
    <row r="56" spans="1:14" ht="15" customHeight="1">
      <c r="A56" s="38" t="s">
        <v>18</v>
      </c>
      <c r="B56" s="22">
        <v>1000</v>
      </c>
      <c r="C56" s="28">
        <v>1000</v>
      </c>
      <c r="D56" s="49">
        <v>2194.972</v>
      </c>
      <c r="E56" s="33">
        <v>2224.107</v>
      </c>
      <c r="F56" s="33">
        <v>2250.822</v>
      </c>
      <c r="G56" s="33">
        <v>2276.829</v>
      </c>
      <c r="H56" s="33">
        <v>2308.231</v>
      </c>
      <c r="I56" s="33">
        <v>2350.861</v>
      </c>
      <c r="J56" s="33">
        <v>2407.209</v>
      </c>
      <c r="K56" s="33">
        <v>2470.268</v>
      </c>
      <c r="L56" s="33">
        <v>2532.64</v>
      </c>
      <c r="M56" s="33">
        <v>2591.341</v>
      </c>
      <c r="N56" s="33">
        <v>2647.943</v>
      </c>
    </row>
    <row r="57" spans="1:14" ht="15" customHeight="1">
      <c r="A57" s="38" t="s">
        <v>19</v>
      </c>
      <c r="B57" s="22">
        <v>1000</v>
      </c>
      <c r="C57" s="28">
        <v>1000</v>
      </c>
      <c r="D57" s="49">
        <v>340.973</v>
      </c>
      <c r="E57" s="33">
        <v>348.125</v>
      </c>
      <c r="F57" s="33">
        <v>354.641</v>
      </c>
      <c r="G57" s="33">
        <v>361.017</v>
      </c>
      <c r="H57" s="33">
        <v>368.672</v>
      </c>
      <c r="I57" s="33">
        <v>378.31</v>
      </c>
      <c r="J57" s="33">
        <v>390.483</v>
      </c>
      <c r="K57" s="33">
        <v>403.535</v>
      </c>
      <c r="L57" s="33">
        <v>416.315</v>
      </c>
      <c r="M57" s="33">
        <v>428.461</v>
      </c>
      <c r="N57" s="33">
        <v>440.026</v>
      </c>
    </row>
    <row r="58" spans="1:14" ht="15" customHeight="1">
      <c r="A58" s="38"/>
      <c r="B58" s="22"/>
      <c r="C58" s="28"/>
      <c r="D58" s="49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5" customHeight="1">
      <c r="A59" s="36" t="s">
        <v>20</v>
      </c>
      <c r="B59" s="22">
        <v>1000</v>
      </c>
      <c r="C59" s="28">
        <v>1000</v>
      </c>
      <c r="D59" s="49">
        <f aca="true" t="shared" si="6" ref="D59:N59">SUM(D60,D63)</f>
        <v>13383.197</v>
      </c>
      <c r="E59" s="33">
        <f t="shared" si="6"/>
        <v>13646.760999999999</v>
      </c>
      <c r="F59" s="33">
        <f t="shared" si="6"/>
        <v>13925.337</v>
      </c>
      <c r="G59" s="33">
        <f t="shared" si="6"/>
        <v>14200.848</v>
      </c>
      <c r="H59" s="33">
        <f t="shared" si="6"/>
        <v>14451.361</v>
      </c>
      <c r="I59" s="33">
        <f t="shared" si="6"/>
        <v>14692.417</v>
      </c>
      <c r="J59" s="33">
        <f t="shared" si="6"/>
        <v>14930.12</v>
      </c>
      <c r="K59" s="33">
        <f t="shared" si="6"/>
        <v>15181.694</v>
      </c>
      <c r="L59" s="33">
        <f t="shared" si="6"/>
        <v>15431.491</v>
      </c>
      <c r="M59" s="33">
        <f t="shared" si="6"/>
        <v>15655.094999999998</v>
      </c>
      <c r="N59" s="33">
        <f t="shared" si="6"/>
        <v>15880.938000000002</v>
      </c>
    </row>
    <row r="60" spans="1:14" ht="15" customHeight="1">
      <c r="A60" s="36" t="s">
        <v>21</v>
      </c>
      <c r="B60" s="22">
        <v>1000</v>
      </c>
      <c r="C60" s="20"/>
      <c r="D60" s="49">
        <f aca="true" t="shared" si="7" ref="D60:N60">SUM(D61,D62)</f>
        <v>9606.814</v>
      </c>
      <c r="E60" s="33">
        <f t="shared" si="7"/>
        <v>9791.641</v>
      </c>
      <c r="F60" s="33">
        <f t="shared" si="7"/>
        <v>9988.278</v>
      </c>
      <c r="G60" s="33">
        <f t="shared" si="7"/>
        <v>10181.965</v>
      </c>
      <c r="H60" s="33">
        <f t="shared" si="7"/>
        <v>10354.029</v>
      </c>
      <c r="I60" s="33">
        <f t="shared" si="7"/>
        <v>10517.604</v>
      </c>
      <c r="J60" s="33">
        <f t="shared" si="7"/>
        <v>10677.154</v>
      </c>
      <c r="K60" s="33">
        <f t="shared" si="7"/>
        <v>10846.718</v>
      </c>
      <c r="L60" s="33">
        <f t="shared" si="7"/>
        <v>11015.761</v>
      </c>
      <c r="M60" s="33">
        <f t="shared" si="7"/>
        <v>11165.993999999999</v>
      </c>
      <c r="N60" s="33">
        <f t="shared" si="7"/>
        <v>11318.738000000001</v>
      </c>
    </row>
    <row r="61" spans="1:14" ht="15" customHeight="1">
      <c r="A61" s="36" t="s">
        <v>62</v>
      </c>
      <c r="B61" s="22">
        <v>1000</v>
      </c>
      <c r="C61" s="20"/>
      <c r="D61" s="49">
        <v>3771.714</v>
      </c>
      <c r="E61" s="33">
        <v>3837.639</v>
      </c>
      <c r="F61" s="33">
        <v>3908.582</v>
      </c>
      <c r="G61" s="33">
        <v>3975.838</v>
      </c>
      <c r="H61" s="33">
        <v>4028.354</v>
      </c>
      <c r="I61" s="33">
        <v>4078.336</v>
      </c>
      <c r="J61" s="33">
        <v>4129.345</v>
      </c>
      <c r="K61" s="33">
        <v>4187.101</v>
      </c>
      <c r="L61" s="33">
        <v>4247.241</v>
      </c>
      <c r="M61" s="33">
        <v>4300.436</v>
      </c>
      <c r="N61" s="33">
        <v>4355.676</v>
      </c>
    </row>
    <row r="62" spans="1:14" ht="15" customHeight="1">
      <c r="A62" s="36" t="s">
        <v>63</v>
      </c>
      <c r="B62" s="22">
        <v>1000</v>
      </c>
      <c r="C62" s="20"/>
      <c r="D62" s="49">
        <v>5835.1</v>
      </c>
      <c r="E62" s="33">
        <v>5954.0019999999995</v>
      </c>
      <c r="F62" s="33">
        <v>6079.696</v>
      </c>
      <c r="G62" s="33">
        <v>6206.127</v>
      </c>
      <c r="H62" s="33">
        <v>6325.675</v>
      </c>
      <c r="I62" s="33">
        <v>6439.268</v>
      </c>
      <c r="J62" s="33">
        <v>6547.809</v>
      </c>
      <c r="K62" s="33">
        <v>6659.617</v>
      </c>
      <c r="L62" s="33">
        <v>6768.52</v>
      </c>
      <c r="M62" s="33">
        <v>6865.558</v>
      </c>
      <c r="N62" s="33">
        <v>6963.062</v>
      </c>
    </row>
    <row r="63" spans="1:14" ht="15" customHeight="1">
      <c r="A63" s="36" t="s">
        <v>22</v>
      </c>
      <c r="B63" s="22">
        <v>1000</v>
      </c>
      <c r="C63" s="28">
        <v>1000</v>
      </c>
      <c r="D63" s="49">
        <f aca="true" t="shared" si="8" ref="D63:N63">SUM(D64,D65)</f>
        <v>3776.3830000000003</v>
      </c>
      <c r="E63" s="33">
        <f t="shared" si="8"/>
        <v>3855.12</v>
      </c>
      <c r="F63" s="33">
        <f t="shared" si="8"/>
        <v>3937.0589999999997</v>
      </c>
      <c r="G63" s="33">
        <f t="shared" si="8"/>
        <v>4018.883</v>
      </c>
      <c r="H63" s="33">
        <f t="shared" si="8"/>
        <v>4097.332</v>
      </c>
      <c r="I63" s="33">
        <f t="shared" si="8"/>
        <v>4174.813</v>
      </c>
      <c r="J63" s="33">
        <f t="shared" si="8"/>
        <v>4252.966</v>
      </c>
      <c r="K63" s="33">
        <f t="shared" si="8"/>
        <v>4334.976</v>
      </c>
      <c r="L63" s="33">
        <f t="shared" si="8"/>
        <v>4415.73</v>
      </c>
      <c r="M63" s="33">
        <f t="shared" si="8"/>
        <v>4489.101</v>
      </c>
      <c r="N63" s="33">
        <f t="shared" si="8"/>
        <v>4562.2</v>
      </c>
    </row>
    <row r="64" spans="1:14" ht="15" customHeight="1">
      <c r="A64" s="36" t="s">
        <v>62</v>
      </c>
      <c r="B64" s="22">
        <v>1000</v>
      </c>
      <c r="C64" s="28"/>
      <c r="D64" s="49">
        <v>279.061</v>
      </c>
      <c r="E64" s="33">
        <v>285.418</v>
      </c>
      <c r="F64" s="33">
        <v>292.145</v>
      </c>
      <c r="G64" s="33">
        <v>298.5</v>
      </c>
      <c r="H64" s="33">
        <v>303.586</v>
      </c>
      <c r="I64" s="33">
        <v>308.433</v>
      </c>
      <c r="J64" s="33">
        <v>313.372</v>
      </c>
      <c r="K64" s="33">
        <v>318.956</v>
      </c>
      <c r="L64" s="33">
        <v>324.9</v>
      </c>
      <c r="M64" s="33">
        <v>330.371</v>
      </c>
      <c r="N64" s="33">
        <v>336.013</v>
      </c>
    </row>
    <row r="65" spans="1:14" ht="15" customHeight="1">
      <c r="A65" s="36" t="s">
        <v>63</v>
      </c>
      <c r="B65" s="22">
        <v>1000</v>
      </c>
      <c r="C65" s="28"/>
      <c r="D65" s="49">
        <v>3497.322</v>
      </c>
      <c r="E65" s="33">
        <v>3569.7019999999998</v>
      </c>
      <c r="F65" s="33">
        <v>3644.9139999999998</v>
      </c>
      <c r="G65" s="33">
        <v>3720.383</v>
      </c>
      <c r="H65" s="33">
        <v>3793.746</v>
      </c>
      <c r="I65" s="33">
        <v>3866.38</v>
      </c>
      <c r="J65" s="33">
        <v>3939.594</v>
      </c>
      <c r="K65" s="33">
        <v>4016.02</v>
      </c>
      <c r="L65" s="33">
        <v>4090.83</v>
      </c>
      <c r="M65" s="33">
        <v>4158.73</v>
      </c>
      <c r="N65" s="33">
        <v>4226.187</v>
      </c>
    </row>
    <row r="66" spans="1:14" ht="15" customHeight="1">
      <c r="A66" s="36"/>
      <c r="B66" s="22"/>
      <c r="C66" s="28"/>
      <c r="D66" s="49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5" customHeight="1">
      <c r="A67" s="36" t="s">
        <v>44</v>
      </c>
      <c r="B67" s="22">
        <v>1000</v>
      </c>
      <c r="C67" s="28"/>
      <c r="D67" s="14">
        <v>2951.4</v>
      </c>
      <c r="E67" s="4">
        <v>3018.6</v>
      </c>
      <c r="F67" s="4">
        <v>3092.8</v>
      </c>
      <c r="G67" s="4">
        <v>3153.8</v>
      </c>
      <c r="H67" s="4">
        <v>3196.8</v>
      </c>
      <c r="I67" s="4">
        <v>3240.3</v>
      </c>
      <c r="J67" s="4">
        <v>3285.2</v>
      </c>
      <c r="K67" s="4">
        <v>3331.6</v>
      </c>
      <c r="L67" s="4">
        <v>3380.5</v>
      </c>
      <c r="M67" s="4">
        <v>3422.4</v>
      </c>
      <c r="N67" s="4">
        <v>3471.4</v>
      </c>
    </row>
    <row r="68" spans="1:14" ht="15" customHeight="1">
      <c r="A68" s="36" t="s">
        <v>23</v>
      </c>
      <c r="B68" s="22">
        <v>1000</v>
      </c>
      <c r="C68" s="28">
        <v>1000</v>
      </c>
      <c r="D68" s="14">
        <v>689</v>
      </c>
      <c r="E68" s="4">
        <v>699</v>
      </c>
      <c r="F68" s="4">
        <v>714</v>
      </c>
      <c r="G68" s="4">
        <v>724</v>
      </c>
      <c r="H68" s="4">
        <v>730</v>
      </c>
      <c r="I68" s="4">
        <v>735</v>
      </c>
      <c r="J68" s="4">
        <v>740</v>
      </c>
      <c r="K68" s="4">
        <v>745</v>
      </c>
      <c r="L68" s="4">
        <v>751</v>
      </c>
      <c r="M68" s="4">
        <v>755</v>
      </c>
      <c r="N68" s="4">
        <v>762</v>
      </c>
    </row>
    <row r="69" spans="1:14" ht="15" customHeight="1">
      <c r="A69" s="38" t="s">
        <v>24</v>
      </c>
      <c r="B69" s="22">
        <v>1000</v>
      </c>
      <c r="C69" s="28">
        <v>1000</v>
      </c>
      <c r="D69" s="14">
        <v>1506</v>
      </c>
      <c r="E69" s="4">
        <v>1544</v>
      </c>
      <c r="F69" s="4">
        <v>1585</v>
      </c>
      <c r="G69" s="4">
        <v>1622</v>
      </c>
      <c r="H69" s="4">
        <v>1649</v>
      </c>
      <c r="I69" s="4">
        <v>1673</v>
      </c>
      <c r="J69" s="4">
        <v>1697</v>
      </c>
      <c r="K69" s="4">
        <v>1717</v>
      </c>
      <c r="L69" s="4">
        <v>1735</v>
      </c>
      <c r="M69" s="4">
        <v>1747</v>
      </c>
      <c r="N69" s="4">
        <v>1764</v>
      </c>
    </row>
    <row r="70" spans="1:14" ht="15" customHeight="1">
      <c r="A70" s="36" t="s">
        <v>25</v>
      </c>
      <c r="B70" s="22">
        <v>1000</v>
      </c>
      <c r="C70" s="28">
        <v>1000</v>
      </c>
      <c r="D70" s="14">
        <v>614</v>
      </c>
      <c r="E70" s="4">
        <v>631</v>
      </c>
      <c r="F70" s="4">
        <v>647</v>
      </c>
      <c r="G70" s="4">
        <v>659</v>
      </c>
      <c r="H70" s="4">
        <v>667</v>
      </c>
      <c r="I70" s="4">
        <v>679</v>
      </c>
      <c r="J70" s="4">
        <v>692</v>
      </c>
      <c r="K70" s="4">
        <v>710</v>
      </c>
      <c r="L70" s="4">
        <v>731</v>
      </c>
      <c r="M70" s="4">
        <v>753</v>
      </c>
      <c r="N70" s="4">
        <v>774</v>
      </c>
    </row>
    <row r="71" spans="1:14" ht="15" customHeight="1">
      <c r="A71" s="38" t="s">
        <v>61</v>
      </c>
      <c r="B71" s="22">
        <v>1000</v>
      </c>
      <c r="C71" s="28">
        <v>1000</v>
      </c>
      <c r="D71" s="14">
        <v>54.6</v>
      </c>
      <c r="E71" s="4">
        <v>55.3</v>
      </c>
      <c r="F71" s="4">
        <v>55.8</v>
      </c>
      <c r="G71" s="4">
        <v>56.3</v>
      </c>
      <c r="H71" s="4">
        <v>57.1</v>
      </c>
      <c r="I71" s="4">
        <v>58.3</v>
      </c>
      <c r="J71" s="4">
        <v>59.8</v>
      </c>
      <c r="K71" s="4">
        <v>61.4</v>
      </c>
      <c r="L71" s="4">
        <v>63.2</v>
      </c>
      <c r="M71" s="4">
        <v>64.9</v>
      </c>
      <c r="N71" s="4">
        <v>66.8</v>
      </c>
    </row>
    <row r="72" spans="1:14" ht="15" customHeight="1">
      <c r="A72" s="38" t="s">
        <v>26</v>
      </c>
      <c r="B72" s="22">
        <v>1000</v>
      </c>
      <c r="C72" s="28">
        <v>1000</v>
      </c>
      <c r="D72" s="14">
        <v>87.8</v>
      </c>
      <c r="E72" s="4">
        <v>89.3</v>
      </c>
      <c r="F72" s="4">
        <v>91</v>
      </c>
      <c r="G72" s="4">
        <v>92.5</v>
      </c>
      <c r="H72" s="4">
        <v>93.7</v>
      </c>
      <c r="I72" s="4">
        <v>95</v>
      </c>
      <c r="J72" s="4">
        <v>96.4</v>
      </c>
      <c r="K72" s="4">
        <v>98.2</v>
      </c>
      <c r="L72" s="4">
        <v>100.3</v>
      </c>
      <c r="M72" s="4">
        <v>102.5</v>
      </c>
      <c r="N72" s="4">
        <v>104.6</v>
      </c>
    </row>
    <row r="73" spans="1:14" ht="15" customHeight="1">
      <c r="A73" s="39"/>
      <c r="B73" s="17"/>
      <c r="C73" s="29"/>
      <c r="D73" s="12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 customHeight="1">
      <c r="A74" s="44"/>
      <c r="B74" s="45"/>
      <c r="C74" s="46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5" ht="15" customHeight="1">
      <c r="A75" s="4" t="s">
        <v>29</v>
      </c>
      <c r="B75" s="21"/>
      <c r="C75" s="21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5" customHeight="1">
      <c r="A76" s="23" t="s">
        <v>73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0"/>
    </row>
    <row r="77" spans="1:14" ht="15" customHeight="1">
      <c r="A77" s="4" t="s">
        <v>60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9" ht="15" customHeight="1">
      <c r="A79" s="51"/>
    </row>
    <row r="80" ht="15" customHeight="1">
      <c r="A80" s="9"/>
    </row>
    <row r="81" ht="15" customHeight="1">
      <c r="A81" s="9"/>
    </row>
    <row r="82" ht="15" customHeight="1">
      <c r="A82" s="9"/>
    </row>
  </sheetData>
  <hyperlinks>
    <hyperlink ref="A3" location="Notes!A1" display="[See Notes}"/>
  </hyperlinks>
  <printOptions/>
  <pageMargins left="0.75" right="0.75" top="1" bottom="1" header="0.5" footer="0.5"/>
  <pageSetup horizontalDpi="600" verticalDpi="600" orientation="landscape" paperSize="17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75" zoomScaleNormal="75" workbookViewId="0" topLeftCell="A1">
      <selection activeCell="B7" sqref="B7"/>
    </sheetView>
  </sheetViews>
  <sheetFormatPr defaultColWidth="8.796875" defaultRowHeight="17.25" customHeight="1"/>
  <cols>
    <col min="1" max="1" width="60.5" style="1" customWidth="1"/>
    <col min="2" max="2" width="14.296875" style="1" customWidth="1"/>
    <col min="3" max="3" width="28.09765625" style="1" hidden="1" customWidth="1"/>
    <col min="4" max="4" width="13.69921875" style="1" customWidth="1"/>
    <col min="5" max="14" width="12.69921875" style="1" customWidth="1"/>
    <col min="15" max="16384" width="9.69921875" style="1" customWidth="1"/>
  </cols>
  <sheetData>
    <row r="1" ht="17.25" customHeight="1">
      <c r="A1" s="43" t="s">
        <v>72</v>
      </c>
    </row>
    <row r="2" ht="17.25" customHeight="1">
      <c r="A2" s="43"/>
    </row>
    <row r="3" ht="17.25" customHeight="1">
      <c r="A3" s="51" t="s">
        <v>74</v>
      </c>
    </row>
    <row r="4" ht="17.25" customHeight="1">
      <c r="A4" s="43"/>
    </row>
    <row r="5" ht="17.25" customHeight="1">
      <c r="A5" s="43" t="s">
        <v>75</v>
      </c>
    </row>
    <row r="6" ht="17.25" customHeight="1">
      <c r="A6" s="47" t="s">
        <v>67</v>
      </c>
    </row>
    <row r="7" spans="1:14" ht="17.25" customHeight="1">
      <c r="A7" s="44"/>
      <c r="B7" s="45"/>
      <c r="C7" s="46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7.25" customHeight="1">
      <c r="A8" s="38" t="s">
        <v>47</v>
      </c>
    </row>
    <row r="9" ht="17.25" customHeight="1">
      <c r="A9" s="36" t="s">
        <v>27</v>
      </c>
    </row>
    <row r="10" ht="17.25" customHeight="1">
      <c r="A10" s="36"/>
    </row>
    <row r="11" ht="17.25" customHeight="1">
      <c r="A11" s="4" t="s">
        <v>48</v>
      </c>
    </row>
    <row r="12" ht="17.25" customHeight="1">
      <c r="A12" s="1" t="s">
        <v>52</v>
      </c>
    </row>
    <row r="13" ht="17.25" customHeight="1">
      <c r="A13" s="6" t="s">
        <v>38</v>
      </c>
    </row>
    <row r="14" ht="17.25" customHeight="1">
      <c r="A14" s="1" t="s">
        <v>31</v>
      </c>
    </row>
    <row r="15" ht="17.25" customHeight="1">
      <c r="A15" s="1" t="s">
        <v>28</v>
      </c>
    </row>
    <row r="16" spans="1:14" ht="17.25" customHeight="1">
      <c r="A16" s="1" t="s">
        <v>69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7.25" customHeight="1">
      <c r="A17" s="1" t="s">
        <v>59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2:3" ht="17.25" customHeight="1">
      <c r="B18" s="21"/>
      <c r="C18" s="21"/>
    </row>
    <row r="19" spans="1:15" ht="17.25" customHeight="1">
      <c r="A19" s="4" t="s">
        <v>29</v>
      </c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7.25" customHeight="1">
      <c r="A20" s="23" t="s">
        <v>73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0"/>
    </row>
    <row r="21" spans="1:14" ht="17.25" customHeight="1">
      <c r="A21" s="4" t="s">
        <v>60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3" ht="17.25" customHeight="1">
      <c r="A23" s="1" t="s">
        <v>76</v>
      </c>
    </row>
    <row r="24" ht="17.25" customHeight="1">
      <c r="A24" s="51" t="s">
        <v>30</v>
      </c>
    </row>
    <row r="25" ht="17.25" customHeight="1">
      <c r="A25" s="9"/>
    </row>
    <row r="26" ht="17.25" customHeight="1">
      <c r="A26" s="9"/>
    </row>
    <row r="27" ht="17.25" customHeight="1">
      <c r="A27" s="9"/>
    </row>
  </sheetData>
  <hyperlinks>
    <hyperlink ref="A24" r:id="rId1" display="http://nces.ed.gov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Enrollment, Faculty, Graduates, and Finances--Projections</dc:title>
  <dc:subject/>
  <dc:creator>U.S. Census Bureau</dc:creator>
  <cp:keywords/>
  <dc:description/>
  <cp:lastModifiedBy>clark016</cp:lastModifiedBy>
  <cp:lastPrinted>2007-05-02T17:55:24Z</cp:lastPrinted>
  <dcterms:created xsi:type="dcterms:W3CDTF">2004-03-12T17:02:58Z</dcterms:created>
  <dcterms:modified xsi:type="dcterms:W3CDTF">2007-11-30T12:27:31Z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