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data" sheetId="1" r:id="rId1"/>
    <sheet name="notes" sheetId="2" r:id="rId2"/>
    <sheet name="2000 detail" sheetId="3" r:id="rId3"/>
  </sheets>
  <definedNames>
    <definedName name="DATABASE">'data'!#REF!</definedName>
    <definedName name="DATABASE_MI">'data'!#REF!</definedName>
    <definedName name="_xlnm.Print_Area" localSheetId="0">'data'!$B$1:$P$83</definedName>
    <definedName name="_xlnm.Print_Area">'data'!$A$1:$B$76</definedName>
    <definedName name="PRINT_AREA_MI">'data'!$A$1:$B$76</definedName>
  </definedNames>
  <calcPr fullCalcOnLoad="1"/>
</workbook>
</file>

<file path=xl/sharedStrings.xml><?xml version="1.0" encoding="utf-8"?>
<sst xmlns="http://schemas.openxmlformats.org/spreadsheetml/2006/main" count="503" uniqueCount="107">
  <si>
    <t>payroll in billions of dollars.</t>
  </si>
  <si>
    <t>Covers establishments with payroll.</t>
  </si>
  <si>
    <t>Employees are for the week including March 12.</t>
  </si>
  <si>
    <t>Most government employees are excluded.</t>
  </si>
  <si>
    <t>For statement on methodology, see Appendix III]</t>
  </si>
  <si>
    <t>-</t>
  </si>
  <si>
    <t>2000,</t>
  </si>
  <si>
    <t>NAICS</t>
  </si>
  <si>
    <t>total</t>
  </si>
  <si>
    <t>1 to 4</t>
  </si>
  <si>
    <t>5 to 9</t>
  </si>
  <si>
    <t>10 to 19</t>
  </si>
  <si>
    <t>Under 20</t>
  </si>
  <si>
    <t>20 to 99</t>
  </si>
  <si>
    <t>100 to 499</t>
  </si>
  <si>
    <t>500 to 999</t>
  </si>
  <si>
    <t>1,000 or more</t>
  </si>
  <si>
    <t>Industry</t>
  </si>
  <si>
    <t>code</t>
  </si>
  <si>
    <t>Total</t>
  </si>
  <si>
    <t>Employees</t>
  </si>
  <si>
    <t>employees</t>
  </si>
  <si>
    <t xml:space="preserve">  Establishments, total</t>
  </si>
  <si>
    <t>(X)</t>
  </si>
  <si>
    <t>Agriculture, forestry, fishing &amp; hunting</t>
  </si>
  <si>
    <t>11</t>
  </si>
  <si>
    <t>Mining</t>
  </si>
  <si>
    <t>21</t>
  </si>
  <si>
    <t>Utilities</t>
  </si>
  <si>
    <t>22</t>
  </si>
  <si>
    <t>Construction</t>
  </si>
  <si>
    <t>23</t>
  </si>
  <si>
    <t>Manufacturing</t>
  </si>
  <si>
    <t>31-33</t>
  </si>
  <si>
    <t>Wholesale trade</t>
  </si>
  <si>
    <t>42</t>
  </si>
  <si>
    <t>Retail trade</t>
  </si>
  <si>
    <t>44-45</t>
  </si>
  <si>
    <t>Transportation and warehousing</t>
  </si>
  <si>
    <t>48-49</t>
  </si>
  <si>
    <t>Information</t>
  </si>
  <si>
    <t>51</t>
  </si>
  <si>
    <t>Finance and insurance</t>
  </si>
  <si>
    <t>52</t>
  </si>
  <si>
    <t>Real estate and rental and leasing</t>
  </si>
  <si>
    <t>53</t>
  </si>
  <si>
    <t>Professional, scientific, and technical services</t>
  </si>
  <si>
    <t>54</t>
  </si>
  <si>
    <t>Management of companies and enterprises</t>
  </si>
  <si>
    <t>55</t>
  </si>
  <si>
    <t>56</t>
  </si>
  <si>
    <t>Educational services</t>
  </si>
  <si>
    <t>61</t>
  </si>
  <si>
    <t>Health care and social assistance</t>
  </si>
  <si>
    <t>62</t>
  </si>
  <si>
    <t>Arts, entertainment, and recreation</t>
  </si>
  <si>
    <t>71</t>
  </si>
  <si>
    <t>Accommodation and food services</t>
  </si>
  <si>
    <t>72</t>
  </si>
  <si>
    <t>Other services (except public administration)</t>
  </si>
  <si>
    <t>81</t>
  </si>
  <si>
    <t>95</t>
  </si>
  <si>
    <t>Unclassified establishments</t>
  </si>
  <si>
    <t>99</t>
  </si>
  <si>
    <t xml:space="preserve">  Employees, total</t>
  </si>
  <si>
    <t>(D)</t>
  </si>
  <si>
    <t xml:space="preserve">  Annual payroll, total</t>
  </si>
  <si>
    <t>X Not applicable</t>
  </si>
  <si>
    <t>D Data withheld to avoid disclosure.</t>
  </si>
  <si>
    <t>Z Less than 50 establishments.</t>
  </si>
  <si>
    <t>Admin/support waste mgt/remediation services</t>
  </si>
  <si>
    <t>Auxiliaries (exc corporate, subsidiary &amp; regional mgt)</t>
  </si>
  <si>
    <t>Z Less than 500 establishments.</t>
  </si>
  <si>
    <t>2001,</t>
  </si>
  <si>
    <t>SYMBOLS</t>
  </si>
  <si>
    <t>http://www.census.gov/epcd/cbp/view/cbpview.html</t>
  </si>
  <si>
    <t>NAICS code 95 (auxiliaries) are coded in the operating NAICS sector of the establishment.</t>
  </si>
  <si>
    <t>Beginning 2003 cases previously classified under</t>
  </si>
  <si>
    <t>2002,</t>
  </si>
  <si>
    <t>Source: U.S. Census Bureau,</t>
  </si>
  <si>
    <t>See &lt;http://www.census.gov/epcd/cbp/view/cbpview.html&gt;.</t>
  </si>
  <si>
    <t>2003,</t>
  </si>
  <si>
    <t>"County Business Patterns";</t>
  </si>
  <si>
    <t>1 to 4 employees</t>
  </si>
  <si>
    <t>5 to 9 employees</t>
  </si>
  <si>
    <t>10 to 19 employees</t>
  </si>
  <si>
    <t>20 to 49 employees</t>
  </si>
  <si>
    <t>50 to 99 employees</t>
  </si>
  <si>
    <t>100 to 249 employees</t>
  </si>
  <si>
    <t>250 to 499 employees</t>
  </si>
  <si>
    <t>500 to 999 employees</t>
  </si>
  <si>
    <t>1,000 or more employees</t>
  </si>
  <si>
    <t>(NA)</t>
  </si>
  <si>
    <t>NA Not available.</t>
  </si>
  <si>
    <r>
      <t>Table 736.</t>
    </r>
    <r>
      <rPr>
        <b/>
        <sz val="12"/>
        <rFont val="Courier New"/>
        <family val="0"/>
      </rPr>
      <t xml:space="preserve"> Establishments, Employees, and Payroll by Employment-Size Class and Industry: 2000 to 2004</t>
    </r>
  </si>
  <si>
    <t>For more information:</t>
  </si>
  <si>
    <t>HEADNOTE</t>
  </si>
  <si>
    <t>Back to data</t>
  </si>
  <si>
    <t>See Notes</t>
  </si>
  <si>
    <r>
      <t xml:space="preserve">Administrative/support waste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management/remediation services</t>
    </r>
  </si>
  <si>
    <r>
      <t xml:space="preserve">Auxiliaries (except corporate, subsidiary &amp;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regional management)</t>
    </r>
  </si>
  <si>
    <t>[Establishments and employees in thousands (7,070.0 represents 7,070,000);</t>
  </si>
  <si>
    <t>Data for 2000 through 2002 based on the North American Industry Classification System (NAICS), 1997;</t>
  </si>
  <si>
    <t>beginning 2003 data based on NAICS 2002. See text, this section.</t>
  </si>
  <si>
    <t>Unit indicator</t>
  </si>
  <si>
    <t>1,000</t>
  </si>
  <si>
    <t>Billion dollars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</si>
</sst>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_)"/>
    <numFmt numFmtId="174" formatCode="#,##0.000_);\(#,##0.000\)"/>
    <numFmt numFmtId="175" formatCode="#,##0.0"/>
    <numFmt numFmtId="176" formatCode="0.000"/>
    <numFmt numFmtId="177" formatCode="#,##0.000"/>
    <numFmt numFmtId="178" formatCode="#,##0.000000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7">
    <font>
      <sz val="12"/>
      <name val="Courier New"/>
      <family val="0"/>
    </font>
    <font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fill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applyProtection="1">
      <alignment horizontal="fill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fill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fill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>
      <alignment/>
    </xf>
    <xf numFmtId="175" fontId="0" fillId="0" borderId="0" xfId="15" applyNumberFormat="1" applyFont="1" applyFill="1" applyAlignment="1">
      <alignment/>
    </xf>
    <xf numFmtId="175" fontId="0" fillId="0" borderId="0" xfId="15" applyNumberFormat="1" applyFont="1" applyFill="1" applyAlignment="1">
      <alignment horizontal="right"/>
    </xf>
    <xf numFmtId="3" fontId="0" fillId="0" borderId="0" xfId="0" applyNumberFormat="1" applyFont="1" applyFill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15" applyNumberFormat="1" applyFont="1" applyFill="1" applyAlignment="1">
      <alignment/>
    </xf>
    <xf numFmtId="177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5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5" fontId="3" fillId="0" borderId="0" xfId="0" applyNumberFormat="1" applyFont="1" applyFill="1" applyAlignment="1" applyProtection="1">
      <alignment/>
      <protection/>
    </xf>
    <xf numFmtId="175" fontId="3" fillId="0" borderId="0" xfId="0" applyNumberFormat="1" applyFont="1" applyFill="1" applyAlignment="1" applyProtection="1">
      <alignment horizontal="right"/>
      <protection/>
    </xf>
    <xf numFmtId="175" fontId="3" fillId="0" borderId="0" xfId="15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15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 applyProtection="1">
      <alignment horizontal="right" wrapText="1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2" fillId="0" borderId="0" xfId="20" applyFill="1" applyAlignment="1" applyProtection="1">
      <alignment/>
      <protection/>
    </xf>
    <xf numFmtId="0" fontId="5" fillId="0" borderId="0" xfId="20" applyFont="1" applyAlignment="1">
      <alignment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view/cbpview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83"/>
  <sheetViews>
    <sheetView showGridLines="0" tabSelected="1" zoomScale="75" zoomScaleNormal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16.69921875" defaultRowHeight="15.75"/>
  <cols>
    <col min="1" max="1" width="46.59765625" style="25" customWidth="1"/>
    <col min="2" max="2" width="7.5" style="25" customWidth="1"/>
    <col min="3" max="3" width="14.796875" style="25" customWidth="1"/>
    <col min="4" max="7" width="10.69921875" style="25" customWidth="1"/>
    <col min="8" max="16" width="12.69921875" style="25" customWidth="1"/>
    <col min="17" max="17" width="14.19921875" style="25" customWidth="1"/>
    <col min="18" max="16384" width="12.69921875" style="25" customWidth="1"/>
  </cols>
  <sheetData>
    <row r="1" spans="1:7" s="7" customFormat="1" ht="16.5">
      <c r="A1" s="26" t="s">
        <v>94</v>
      </c>
      <c r="B1" s="6"/>
      <c r="C1" s="6"/>
      <c r="D1" s="6"/>
      <c r="E1" s="6"/>
      <c r="F1" s="6"/>
      <c r="G1" s="6"/>
    </row>
    <row r="2" spans="1:7" s="7" customFormat="1" ht="15.75">
      <c r="A2" s="6"/>
      <c r="B2" s="6"/>
      <c r="C2" s="6"/>
      <c r="D2" s="6"/>
      <c r="E2" s="6"/>
      <c r="F2" s="6"/>
      <c r="G2" s="6"/>
    </row>
    <row r="3" spans="1:7" s="7" customFormat="1" ht="15.75">
      <c r="A3" s="46" t="s">
        <v>98</v>
      </c>
      <c r="B3" s="6"/>
      <c r="C3" s="6"/>
      <c r="D3" s="6"/>
      <c r="E3" s="6"/>
      <c r="F3" s="6"/>
      <c r="G3" s="6"/>
    </row>
    <row r="4" spans="1:7" s="7" customFormat="1" ht="15.75">
      <c r="A4" s="6"/>
      <c r="B4" s="6"/>
      <c r="C4" s="6"/>
      <c r="D4" s="6"/>
      <c r="E4" s="6"/>
      <c r="F4" s="6"/>
      <c r="G4" s="6"/>
    </row>
    <row r="5" spans="1:17" s="7" customFormat="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7" customFormat="1" ht="16.5">
      <c r="A6" s="6"/>
      <c r="B6" s="6"/>
      <c r="C6" s="6"/>
      <c r="D6" s="6"/>
      <c r="E6" s="6"/>
      <c r="F6" s="6"/>
      <c r="G6" s="6"/>
      <c r="H6" s="44">
        <v>2004</v>
      </c>
      <c r="I6" s="44"/>
      <c r="J6" s="44"/>
      <c r="K6" s="44"/>
      <c r="L6" s="44"/>
      <c r="M6" s="44"/>
      <c r="N6" s="44"/>
      <c r="O6" s="44"/>
      <c r="P6" s="44"/>
      <c r="Q6" s="44"/>
    </row>
    <row r="7" spans="1:17" s="7" customFormat="1" ht="16.5">
      <c r="A7" s="6"/>
      <c r="B7" s="6"/>
      <c r="C7" s="6"/>
      <c r="D7" s="9" t="s">
        <v>6</v>
      </c>
      <c r="E7" s="9" t="s">
        <v>73</v>
      </c>
      <c r="F7" s="9" t="s">
        <v>78</v>
      </c>
      <c r="G7" s="9" t="s">
        <v>81</v>
      </c>
      <c r="I7" s="10"/>
      <c r="J7" s="10"/>
      <c r="K7" s="10"/>
      <c r="L7" s="10"/>
      <c r="M7" s="10"/>
      <c r="N7" s="10"/>
      <c r="O7" s="10"/>
      <c r="P7" s="10"/>
      <c r="Q7" s="10"/>
    </row>
    <row r="8" spans="1:17" s="7" customFormat="1" ht="15.75" customHeight="1">
      <c r="A8" s="6"/>
      <c r="B8" s="11" t="s">
        <v>7</v>
      </c>
      <c r="C8" s="48" t="s">
        <v>104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19</v>
      </c>
      <c r="I8" s="43" t="s">
        <v>83</v>
      </c>
      <c r="J8" s="43" t="s">
        <v>84</v>
      </c>
      <c r="K8" s="43" t="s">
        <v>85</v>
      </c>
      <c r="L8" s="43" t="s">
        <v>86</v>
      </c>
      <c r="M8" s="43" t="s">
        <v>87</v>
      </c>
      <c r="N8" s="43" t="s">
        <v>88</v>
      </c>
      <c r="O8" s="43" t="s">
        <v>89</v>
      </c>
      <c r="P8" s="43" t="s">
        <v>90</v>
      </c>
      <c r="Q8" s="43" t="s">
        <v>91</v>
      </c>
    </row>
    <row r="9" spans="1:17" s="7" customFormat="1" ht="15.75">
      <c r="A9" s="11" t="s">
        <v>17</v>
      </c>
      <c r="B9" s="11" t="s">
        <v>18</v>
      </c>
      <c r="C9" s="48"/>
      <c r="D9" s="6"/>
      <c r="E9" s="11"/>
      <c r="F9" s="11"/>
      <c r="G9" s="11"/>
      <c r="H9" s="11"/>
      <c r="I9" s="43"/>
      <c r="J9" s="43"/>
      <c r="K9" s="43"/>
      <c r="L9" s="43"/>
      <c r="M9" s="43"/>
      <c r="N9" s="43"/>
      <c r="O9" s="43"/>
      <c r="P9" s="43"/>
      <c r="Q9" s="43"/>
    </row>
    <row r="10" spans="1:17" s="7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35" customFormat="1" ht="16.5">
      <c r="A11" s="27" t="s">
        <v>22</v>
      </c>
      <c r="B11" s="27" t="s">
        <v>23</v>
      </c>
      <c r="C11" s="49" t="s">
        <v>105</v>
      </c>
      <c r="D11" s="30">
        <v>7070.048</v>
      </c>
      <c r="E11" s="31">
        <v>7095.302</v>
      </c>
      <c r="F11" s="31">
        <v>7200.77</v>
      </c>
      <c r="G11" s="32">
        <v>7254.745</v>
      </c>
      <c r="H11" s="33">
        <v>7387.724</v>
      </c>
      <c r="I11" s="33">
        <v>4019.456</v>
      </c>
      <c r="J11" s="33">
        <v>1406.299</v>
      </c>
      <c r="K11" s="33">
        <v>933.71</v>
      </c>
      <c r="L11" s="34">
        <v>637.629</v>
      </c>
      <c r="M11" s="34">
        <v>218.692</v>
      </c>
      <c r="N11" s="34">
        <v>122.345</v>
      </c>
      <c r="O11" s="34">
        <v>31.265</v>
      </c>
      <c r="P11" s="34">
        <v>11.501</v>
      </c>
      <c r="Q11" s="34">
        <v>6.827</v>
      </c>
    </row>
    <row r="12" spans="1:17" s="7" customFormat="1" ht="15.75">
      <c r="A12" s="6" t="s">
        <v>24</v>
      </c>
      <c r="B12" s="6" t="s">
        <v>25</v>
      </c>
      <c r="C12" s="50" t="s">
        <v>105</v>
      </c>
      <c r="D12" s="13">
        <v>26.076</v>
      </c>
      <c r="E12" s="14">
        <v>26.447</v>
      </c>
      <c r="F12" s="15">
        <v>26.552</v>
      </c>
      <c r="G12" s="16">
        <v>25.861</v>
      </c>
      <c r="H12" s="28">
        <v>25.528</v>
      </c>
      <c r="I12" s="28">
        <v>17.023</v>
      </c>
      <c r="J12" s="28">
        <v>4.412</v>
      </c>
      <c r="K12" s="28">
        <v>2.362</v>
      </c>
      <c r="L12" s="29">
        <v>1.26</v>
      </c>
      <c r="M12" s="29">
        <v>0.296</v>
      </c>
      <c r="N12" s="29">
        <v>0.134</v>
      </c>
      <c r="O12" s="29">
        <v>0.028</v>
      </c>
      <c r="P12" s="29">
        <v>0.01</v>
      </c>
      <c r="Q12" s="29">
        <v>0.003</v>
      </c>
    </row>
    <row r="13" spans="1:17" s="7" customFormat="1" ht="15.75">
      <c r="A13" s="6" t="s">
        <v>26</v>
      </c>
      <c r="B13" s="6" t="s">
        <v>27</v>
      </c>
      <c r="C13" s="50" t="s">
        <v>105</v>
      </c>
      <c r="D13" s="13">
        <v>23.738</v>
      </c>
      <c r="E13" s="14">
        <v>24.319</v>
      </c>
      <c r="F13" s="15">
        <v>23.871</v>
      </c>
      <c r="G13" s="16">
        <v>23.599</v>
      </c>
      <c r="H13" s="28">
        <v>23.842</v>
      </c>
      <c r="I13" s="28">
        <v>12.348</v>
      </c>
      <c r="J13" s="28">
        <v>3.777</v>
      </c>
      <c r="K13" s="28">
        <v>3.319</v>
      </c>
      <c r="L13" s="29">
        <v>2.695</v>
      </c>
      <c r="M13" s="29">
        <v>0.931</v>
      </c>
      <c r="N13" s="29">
        <v>0.499</v>
      </c>
      <c r="O13" s="29">
        <v>0.182</v>
      </c>
      <c r="P13" s="29">
        <v>0.057</v>
      </c>
      <c r="Q13" s="29">
        <v>0.034</v>
      </c>
    </row>
    <row r="14" spans="1:17" s="7" customFormat="1" ht="15.75">
      <c r="A14" s="6" t="s">
        <v>28</v>
      </c>
      <c r="B14" s="6" t="s">
        <v>29</v>
      </c>
      <c r="C14" s="50" t="s">
        <v>105</v>
      </c>
      <c r="D14" s="13">
        <v>17.301</v>
      </c>
      <c r="E14" s="14">
        <v>17.702</v>
      </c>
      <c r="F14" s="15">
        <v>18.432</v>
      </c>
      <c r="G14" s="16">
        <v>18.413</v>
      </c>
      <c r="H14" s="28">
        <v>17.675</v>
      </c>
      <c r="I14" s="28">
        <v>7.176</v>
      </c>
      <c r="J14" s="28">
        <v>2.997</v>
      </c>
      <c r="K14" s="28">
        <v>2.338</v>
      </c>
      <c r="L14" s="29">
        <v>2.49</v>
      </c>
      <c r="M14" s="29">
        <v>1.313</v>
      </c>
      <c r="N14" s="29">
        <v>0.903</v>
      </c>
      <c r="O14" s="29">
        <v>0.284</v>
      </c>
      <c r="P14" s="29">
        <v>0.125</v>
      </c>
      <c r="Q14" s="29">
        <v>0.049</v>
      </c>
    </row>
    <row r="15" spans="1:17" s="7" customFormat="1" ht="15.75">
      <c r="A15" s="6" t="s">
        <v>30</v>
      </c>
      <c r="B15" s="6" t="s">
        <v>31</v>
      </c>
      <c r="C15" s="50" t="s">
        <v>105</v>
      </c>
      <c r="D15" s="13">
        <v>709.59</v>
      </c>
      <c r="E15" s="14">
        <v>698.898</v>
      </c>
      <c r="F15" s="15">
        <v>710.325</v>
      </c>
      <c r="G15" s="16">
        <v>732.175</v>
      </c>
      <c r="H15" s="28">
        <v>760.372</v>
      </c>
      <c r="I15" s="28">
        <v>491.17</v>
      </c>
      <c r="J15" s="28">
        <v>126.567</v>
      </c>
      <c r="K15" s="28">
        <v>75.225</v>
      </c>
      <c r="L15" s="29">
        <v>46.382</v>
      </c>
      <c r="M15" s="29">
        <v>13.304</v>
      </c>
      <c r="N15" s="29">
        <v>6.019</v>
      </c>
      <c r="O15" s="29">
        <v>1.218</v>
      </c>
      <c r="P15" s="29">
        <v>0.36</v>
      </c>
      <c r="Q15" s="29">
        <v>0.127</v>
      </c>
    </row>
    <row r="16" spans="1:17" s="7" customFormat="1" ht="15.75">
      <c r="A16" s="6" t="s">
        <v>32</v>
      </c>
      <c r="B16" s="6" t="s">
        <v>33</v>
      </c>
      <c r="C16" s="50" t="s">
        <v>105</v>
      </c>
      <c r="D16" s="13">
        <v>354.498</v>
      </c>
      <c r="E16" s="14">
        <v>352.619</v>
      </c>
      <c r="F16" s="15">
        <v>344.341</v>
      </c>
      <c r="G16" s="16">
        <v>341.849</v>
      </c>
      <c r="H16" s="28">
        <v>339.083</v>
      </c>
      <c r="I16" s="28">
        <v>121.338</v>
      </c>
      <c r="J16" s="28">
        <v>58.709</v>
      </c>
      <c r="K16" s="28">
        <v>53.064</v>
      </c>
      <c r="L16" s="29">
        <v>51.854</v>
      </c>
      <c r="M16" s="29">
        <v>24.944</v>
      </c>
      <c r="N16" s="29">
        <v>19.227</v>
      </c>
      <c r="O16" s="29">
        <v>6.349</v>
      </c>
      <c r="P16" s="29">
        <v>2.486</v>
      </c>
      <c r="Q16" s="29">
        <v>1.112</v>
      </c>
    </row>
    <row r="17" spans="1:17" s="7" customFormat="1" ht="15.75">
      <c r="A17" s="6" t="s">
        <v>34</v>
      </c>
      <c r="B17" s="6" t="s">
        <v>35</v>
      </c>
      <c r="C17" s="50" t="s">
        <v>105</v>
      </c>
      <c r="D17" s="13">
        <v>446.237</v>
      </c>
      <c r="E17" s="14">
        <v>438.924</v>
      </c>
      <c r="F17" s="15">
        <v>436.9</v>
      </c>
      <c r="G17" s="16">
        <v>432.537</v>
      </c>
      <c r="H17" s="28">
        <v>429.489</v>
      </c>
      <c r="I17" s="28">
        <v>224.057</v>
      </c>
      <c r="J17" s="28">
        <v>83.119</v>
      </c>
      <c r="K17" s="28">
        <v>60.447</v>
      </c>
      <c r="L17" s="29">
        <v>41.197</v>
      </c>
      <c r="M17" s="29">
        <v>12.599</v>
      </c>
      <c r="N17" s="29">
        <v>5.962</v>
      </c>
      <c r="O17" s="29">
        <v>1.482</v>
      </c>
      <c r="P17" s="29">
        <v>0.465</v>
      </c>
      <c r="Q17" s="29">
        <v>0.161</v>
      </c>
    </row>
    <row r="18" spans="1:17" s="7" customFormat="1" ht="15.75">
      <c r="A18" s="6" t="s">
        <v>36</v>
      </c>
      <c r="B18" s="6" t="s">
        <v>37</v>
      </c>
      <c r="C18" s="50" t="s">
        <v>105</v>
      </c>
      <c r="D18" s="13">
        <v>1113.573</v>
      </c>
      <c r="E18" s="14">
        <v>1119.95</v>
      </c>
      <c r="F18" s="15">
        <v>1125.693</v>
      </c>
      <c r="G18" s="16">
        <v>1115.906</v>
      </c>
      <c r="H18" s="28">
        <v>1119.849</v>
      </c>
      <c r="I18" s="28">
        <v>512.998</v>
      </c>
      <c r="J18" s="28">
        <v>280.425</v>
      </c>
      <c r="K18" s="28">
        <v>170.621</v>
      </c>
      <c r="L18" s="29">
        <v>95.551</v>
      </c>
      <c r="M18" s="29">
        <v>34.386</v>
      </c>
      <c r="N18" s="29">
        <v>21.121</v>
      </c>
      <c r="O18" s="29">
        <v>4.123</v>
      </c>
      <c r="P18" s="29">
        <v>0.574</v>
      </c>
      <c r="Q18" s="29">
        <v>0.05</v>
      </c>
    </row>
    <row r="19" spans="1:17" s="7" customFormat="1" ht="15.75">
      <c r="A19" s="6" t="s">
        <v>38</v>
      </c>
      <c r="B19" s="6" t="s">
        <v>39</v>
      </c>
      <c r="C19" s="50" t="s">
        <v>105</v>
      </c>
      <c r="D19" s="13">
        <v>190.044</v>
      </c>
      <c r="E19" s="14">
        <v>190.683</v>
      </c>
      <c r="F19" s="15">
        <v>195.143</v>
      </c>
      <c r="G19" s="16">
        <v>202.673</v>
      </c>
      <c r="H19" s="28">
        <v>206.878</v>
      </c>
      <c r="I19" s="28">
        <v>117.606</v>
      </c>
      <c r="J19" s="28">
        <v>30.535</v>
      </c>
      <c r="K19" s="28">
        <v>24.061</v>
      </c>
      <c r="L19" s="29">
        <v>20.066</v>
      </c>
      <c r="M19" s="29">
        <v>7.882</v>
      </c>
      <c r="N19" s="29">
        <v>4.601</v>
      </c>
      <c r="O19" s="29">
        <v>1.265</v>
      </c>
      <c r="P19" s="29">
        <v>0.554</v>
      </c>
      <c r="Q19" s="29">
        <v>0.308</v>
      </c>
    </row>
    <row r="20" spans="1:17" s="7" customFormat="1" ht="15.75">
      <c r="A20" s="6" t="s">
        <v>40</v>
      </c>
      <c r="B20" s="6" t="s">
        <v>41</v>
      </c>
      <c r="C20" s="50" t="s">
        <v>105</v>
      </c>
      <c r="D20" s="13">
        <v>133.59</v>
      </c>
      <c r="E20" s="14">
        <v>137.293</v>
      </c>
      <c r="F20" s="15">
        <v>138.59</v>
      </c>
      <c r="G20" s="16">
        <v>140.027</v>
      </c>
      <c r="H20" s="28">
        <v>139.681</v>
      </c>
      <c r="I20" s="28">
        <v>71.926</v>
      </c>
      <c r="J20" s="28">
        <v>22.362</v>
      </c>
      <c r="K20" s="28">
        <v>17.944</v>
      </c>
      <c r="L20" s="29">
        <v>14.8</v>
      </c>
      <c r="M20" s="29">
        <v>6.403</v>
      </c>
      <c r="N20" s="29">
        <v>4.025</v>
      </c>
      <c r="O20" s="29">
        <v>1.299</v>
      </c>
      <c r="P20" s="29">
        <v>0.612</v>
      </c>
      <c r="Q20" s="29">
        <v>0.31</v>
      </c>
    </row>
    <row r="21" spans="1:17" s="7" customFormat="1" ht="15.75">
      <c r="A21" s="6" t="s">
        <v>42</v>
      </c>
      <c r="B21" s="6" t="s">
        <v>43</v>
      </c>
      <c r="C21" s="50" t="s">
        <v>105</v>
      </c>
      <c r="D21" s="13">
        <v>423.727</v>
      </c>
      <c r="E21" s="14">
        <v>425.028</v>
      </c>
      <c r="F21" s="15">
        <v>450.422</v>
      </c>
      <c r="G21" s="16">
        <v>460.591</v>
      </c>
      <c r="H21" s="28">
        <v>470.627</v>
      </c>
      <c r="I21" s="28">
        <v>270.018</v>
      </c>
      <c r="J21" s="28">
        <v>96.887</v>
      </c>
      <c r="K21" s="28">
        <v>56.163</v>
      </c>
      <c r="L21" s="29">
        <v>30.252</v>
      </c>
      <c r="M21" s="29">
        <v>8.958</v>
      </c>
      <c r="N21" s="29">
        <v>5.113</v>
      </c>
      <c r="O21" s="29">
        <v>1.749</v>
      </c>
      <c r="P21" s="29">
        <v>0.936</v>
      </c>
      <c r="Q21" s="29">
        <v>0.551</v>
      </c>
    </row>
    <row r="22" spans="1:17" s="7" customFormat="1" ht="15.75">
      <c r="A22" s="6" t="s">
        <v>44</v>
      </c>
      <c r="B22" s="6" t="s">
        <v>45</v>
      </c>
      <c r="C22" s="50" t="s">
        <v>105</v>
      </c>
      <c r="D22" s="13">
        <v>300.177</v>
      </c>
      <c r="E22" s="14">
        <v>307.003</v>
      </c>
      <c r="F22" s="15">
        <v>323.024</v>
      </c>
      <c r="G22" s="16">
        <v>333.552</v>
      </c>
      <c r="H22" s="28">
        <v>348.712</v>
      </c>
      <c r="I22" s="28">
        <v>248.218</v>
      </c>
      <c r="J22" s="28">
        <v>56.378</v>
      </c>
      <c r="K22" s="28">
        <v>28.388</v>
      </c>
      <c r="L22" s="29">
        <v>10.968</v>
      </c>
      <c r="M22" s="29">
        <v>2.959</v>
      </c>
      <c r="N22" s="29">
        <v>1.344</v>
      </c>
      <c r="O22" s="29">
        <v>0.305</v>
      </c>
      <c r="P22" s="29">
        <v>0.115</v>
      </c>
      <c r="Q22" s="29">
        <v>0.037</v>
      </c>
    </row>
    <row r="23" spans="1:17" s="7" customFormat="1" ht="15.75">
      <c r="A23" s="6" t="s">
        <v>46</v>
      </c>
      <c r="B23" s="6" t="s">
        <v>47</v>
      </c>
      <c r="C23" s="50" t="s">
        <v>105</v>
      </c>
      <c r="D23" s="13">
        <v>722.698</v>
      </c>
      <c r="E23" s="14">
        <v>736.454</v>
      </c>
      <c r="F23" s="15">
        <v>772.365</v>
      </c>
      <c r="G23" s="16">
        <v>780.87</v>
      </c>
      <c r="H23" s="28">
        <v>804.569</v>
      </c>
      <c r="I23" s="28">
        <v>555.19</v>
      </c>
      <c r="J23" s="28">
        <v>117.481</v>
      </c>
      <c r="K23" s="28">
        <v>70.626</v>
      </c>
      <c r="L23" s="29">
        <v>40.17</v>
      </c>
      <c r="M23" s="29">
        <v>11.944</v>
      </c>
      <c r="N23" s="29">
        <v>6.352</v>
      </c>
      <c r="O23" s="29">
        <v>1.803</v>
      </c>
      <c r="P23" s="29">
        <v>0.656</v>
      </c>
      <c r="Q23" s="29">
        <v>0.347</v>
      </c>
    </row>
    <row r="24" spans="1:17" s="7" customFormat="1" ht="15.75">
      <c r="A24" s="6" t="s">
        <v>48</v>
      </c>
      <c r="B24" s="6" t="s">
        <v>49</v>
      </c>
      <c r="C24" s="50" t="s">
        <v>105</v>
      </c>
      <c r="D24" s="13">
        <v>47.387</v>
      </c>
      <c r="E24" s="14">
        <v>47.559</v>
      </c>
      <c r="F24" s="15">
        <v>49.383</v>
      </c>
      <c r="G24" s="16">
        <v>47.432</v>
      </c>
      <c r="H24" s="28">
        <v>46.328</v>
      </c>
      <c r="I24" s="28">
        <v>16.618</v>
      </c>
      <c r="J24" s="28">
        <v>6.981</v>
      </c>
      <c r="K24" s="28">
        <v>6.69</v>
      </c>
      <c r="L24" s="29">
        <v>7.191</v>
      </c>
      <c r="M24" s="29">
        <v>3.695</v>
      </c>
      <c r="N24" s="29">
        <v>2.831</v>
      </c>
      <c r="O24" s="29">
        <v>1.275</v>
      </c>
      <c r="P24" s="29">
        <v>0.652</v>
      </c>
      <c r="Q24" s="29">
        <v>0.395</v>
      </c>
    </row>
    <row r="25" spans="1:17" s="7" customFormat="1" ht="31.5">
      <c r="A25" s="47" t="s">
        <v>99</v>
      </c>
      <c r="B25" s="6" t="s">
        <v>50</v>
      </c>
      <c r="C25" s="50" t="s">
        <v>105</v>
      </c>
      <c r="D25" s="13">
        <v>351.528</v>
      </c>
      <c r="E25" s="14">
        <v>362.665</v>
      </c>
      <c r="F25" s="15">
        <v>343.544</v>
      </c>
      <c r="G25" s="16">
        <v>348.686</v>
      </c>
      <c r="H25" s="28">
        <v>358.902</v>
      </c>
      <c r="I25" s="28">
        <v>208.135</v>
      </c>
      <c r="J25" s="28">
        <v>54.151</v>
      </c>
      <c r="K25" s="28">
        <v>36.557</v>
      </c>
      <c r="L25" s="29">
        <v>29.392</v>
      </c>
      <c r="M25" s="29">
        <v>14.588</v>
      </c>
      <c r="N25" s="29">
        <v>10.905</v>
      </c>
      <c r="O25" s="29">
        <v>3.341</v>
      </c>
      <c r="P25" s="29">
        <v>1.108</v>
      </c>
      <c r="Q25" s="29">
        <v>0.725</v>
      </c>
    </row>
    <row r="26" spans="1:17" s="7" customFormat="1" ht="15.75">
      <c r="A26" s="47" t="s">
        <v>51</v>
      </c>
      <c r="B26" s="6" t="s">
        <v>52</v>
      </c>
      <c r="C26" s="50" t="s">
        <v>105</v>
      </c>
      <c r="D26" s="13">
        <v>68.014</v>
      </c>
      <c r="E26" s="14">
        <v>70.878</v>
      </c>
      <c r="F26" s="15">
        <v>73.701</v>
      </c>
      <c r="G26" s="16">
        <v>76.422</v>
      </c>
      <c r="H26" s="28">
        <v>78.76</v>
      </c>
      <c r="I26" s="28">
        <v>36.673</v>
      </c>
      <c r="J26" s="28">
        <v>12.583</v>
      </c>
      <c r="K26" s="28">
        <v>10.655</v>
      </c>
      <c r="L26" s="29">
        <v>10.61</v>
      </c>
      <c r="M26" s="29">
        <v>4.381</v>
      </c>
      <c r="N26" s="29">
        <v>2.391</v>
      </c>
      <c r="O26" s="29">
        <v>0.688</v>
      </c>
      <c r="P26" s="29">
        <v>0.4</v>
      </c>
      <c r="Q26" s="29">
        <v>0.379</v>
      </c>
    </row>
    <row r="27" spans="1:17" s="7" customFormat="1" ht="15.75">
      <c r="A27" s="47" t="s">
        <v>53</v>
      </c>
      <c r="B27" s="6" t="s">
        <v>54</v>
      </c>
      <c r="C27" s="50" t="s">
        <v>105</v>
      </c>
      <c r="D27" s="13">
        <v>658.559</v>
      </c>
      <c r="E27" s="14">
        <v>671.37</v>
      </c>
      <c r="F27" s="15">
        <v>703.54</v>
      </c>
      <c r="G27" s="16">
        <v>716.35</v>
      </c>
      <c r="H27" s="28">
        <v>731.917</v>
      </c>
      <c r="I27" s="28">
        <v>336.542</v>
      </c>
      <c r="J27" s="28">
        <v>172.847</v>
      </c>
      <c r="K27" s="28">
        <v>111.687</v>
      </c>
      <c r="L27" s="29">
        <v>64.767</v>
      </c>
      <c r="M27" s="29">
        <v>22.103</v>
      </c>
      <c r="N27" s="29">
        <v>16.601</v>
      </c>
      <c r="O27" s="29">
        <v>3.768</v>
      </c>
      <c r="P27" s="29">
        <v>1.716</v>
      </c>
      <c r="Q27" s="29">
        <v>1.886</v>
      </c>
    </row>
    <row r="28" spans="1:17" s="7" customFormat="1" ht="15.75">
      <c r="A28" s="47" t="s">
        <v>55</v>
      </c>
      <c r="B28" s="6" t="s">
        <v>56</v>
      </c>
      <c r="C28" s="50" t="s">
        <v>105</v>
      </c>
      <c r="D28" s="13">
        <v>103.816</v>
      </c>
      <c r="E28" s="14">
        <v>105.961</v>
      </c>
      <c r="F28" s="15">
        <v>110.375</v>
      </c>
      <c r="G28" s="16">
        <v>113.991</v>
      </c>
      <c r="H28" s="28">
        <v>118.827</v>
      </c>
      <c r="I28" s="28">
        <v>70.27</v>
      </c>
      <c r="J28" s="28">
        <v>16.864</v>
      </c>
      <c r="K28" s="28">
        <v>12.639</v>
      </c>
      <c r="L28" s="29">
        <v>11.296</v>
      </c>
      <c r="M28" s="29">
        <v>4.697</v>
      </c>
      <c r="N28" s="29">
        <v>2.256</v>
      </c>
      <c r="O28" s="29">
        <v>0.53</v>
      </c>
      <c r="P28" s="29">
        <v>0.156</v>
      </c>
      <c r="Q28" s="29">
        <v>0.119</v>
      </c>
    </row>
    <row r="29" spans="1:17" s="7" customFormat="1" ht="15.75">
      <c r="A29" s="47" t="s">
        <v>57</v>
      </c>
      <c r="B29" s="6" t="s">
        <v>58</v>
      </c>
      <c r="C29" s="50" t="s">
        <v>105</v>
      </c>
      <c r="D29" s="13">
        <v>542.411</v>
      </c>
      <c r="E29" s="14">
        <v>548.569</v>
      </c>
      <c r="F29" s="15">
        <v>565.149</v>
      </c>
      <c r="G29" s="16">
        <v>575.347</v>
      </c>
      <c r="H29" s="28">
        <v>591.022</v>
      </c>
      <c r="I29" s="28">
        <v>213.617</v>
      </c>
      <c r="J29" s="28">
        <v>100.413</v>
      </c>
      <c r="K29" s="28">
        <v>111.9</v>
      </c>
      <c r="L29" s="29">
        <v>119.877</v>
      </c>
      <c r="M29" s="29">
        <v>34.838</v>
      </c>
      <c r="N29" s="29">
        <v>8.801</v>
      </c>
      <c r="O29" s="29">
        <v>1.005</v>
      </c>
      <c r="P29" s="29">
        <v>0.388</v>
      </c>
      <c r="Q29" s="29">
        <v>0.183</v>
      </c>
    </row>
    <row r="30" spans="1:17" s="7" customFormat="1" ht="15.75" customHeight="1">
      <c r="A30" s="47" t="s">
        <v>59</v>
      </c>
      <c r="B30" s="6" t="s">
        <v>60</v>
      </c>
      <c r="C30" s="50" t="s">
        <v>105</v>
      </c>
      <c r="D30" s="13">
        <v>723.323</v>
      </c>
      <c r="E30" s="14">
        <v>719.402</v>
      </c>
      <c r="F30" s="15">
        <v>740.118</v>
      </c>
      <c r="G30" s="16">
        <v>731.967</v>
      </c>
      <c r="H30" s="28">
        <v>734.506</v>
      </c>
      <c r="I30" s="28">
        <v>450.135</v>
      </c>
      <c r="J30" s="28">
        <v>156.696</v>
      </c>
      <c r="K30" s="28">
        <v>78.549</v>
      </c>
      <c r="L30" s="29">
        <v>36.647</v>
      </c>
      <c r="M30" s="29">
        <v>8.467</v>
      </c>
      <c r="N30" s="29">
        <v>3.259</v>
      </c>
      <c r="O30" s="29">
        <v>0.571</v>
      </c>
      <c r="P30" s="29">
        <v>0.131</v>
      </c>
      <c r="Q30" s="29">
        <v>0.051</v>
      </c>
    </row>
    <row r="31" spans="1:17" s="7" customFormat="1" ht="31.5">
      <c r="A31" s="47" t="s">
        <v>100</v>
      </c>
      <c r="B31" s="6" t="s">
        <v>61</v>
      </c>
      <c r="C31" s="50" t="s">
        <v>105</v>
      </c>
      <c r="D31" s="13">
        <v>14.793</v>
      </c>
      <c r="E31" s="14">
        <v>14.934</v>
      </c>
      <c r="F31" s="15">
        <v>13.58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</row>
    <row r="32" spans="1:17" s="7" customFormat="1" ht="15.75">
      <c r="A32" s="6" t="s">
        <v>62</v>
      </c>
      <c r="B32" s="6" t="s">
        <v>63</v>
      </c>
      <c r="C32" s="50" t="s">
        <v>105</v>
      </c>
      <c r="D32" s="13">
        <v>98.968</v>
      </c>
      <c r="E32" s="14">
        <v>78.644</v>
      </c>
      <c r="F32" s="15">
        <v>35.722</v>
      </c>
      <c r="G32" s="16">
        <v>36.497</v>
      </c>
      <c r="H32" s="28">
        <v>41.157</v>
      </c>
      <c r="I32" s="28">
        <v>38.398</v>
      </c>
      <c r="J32" s="28">
        <v>2.115</v>
      </c>
      <c r="K32" s="28">
        <v>0.475</v>
      </c>
      <c r="L32" s="29">
        <v>0.164</v>
      </c>
      <c r="M32" s="29">
        <v>0.004</v>
      </c>
      <c r="N32" s="29">
        <v>0.001</v>
      </c>
      <c r="O32" s="29">
        <v>0</v>
      </c>
      <c r="P32" s="29">
        <v>0</v>
      </c>
      <c r="Q32" s="29">
        <v>0</v>
      </c>
    </row>
    <row r="33" spans="1:7" s="7" customFormat="1" ht="15.75">
      <c r="A33" s="6"/>
      <c r="B33" s="6"/>
      <c r="C33" s="6"/>
      <c r="D33" s="19"/>
      <c r="E33" s="19"/>
      <c r="F33" s="19"/>
      <c r="G33" s="20"/>
    </row>
    <row r="34" spans="1:17" s="35" customFormat="1" ht="16.5">
      <c r="A34" s="27" t="s">
        <v>64</v>
      </c>
      <c r="B34" s="27" t="s">
        <v>23</v>
      </c>
      <c r="C34" s="49" t="s">
        <v>105</v>
      </c>
      <c r="D34" s="39">
        <v>114064.976</v>
      </c>
      <c r="E34" s="40">
        <v>115061.184</v>
      </c>
      <c r="F34" s="40">
        <v>112400.654</v>
      </c>
      <c r="G34" s="41">
        <v>113398.043</v>
      </c>
      <c r="H34" s="37">
        <v>115074.924</v>
      </c>
      <c r="I34" s="37">
        <v>6791.135</v>
      </c>
      <c r="J34" s="37">
        <v>9311.802</v>
      </c>
      <c r="K34" s="37">
        <v>12598.328</v>
      </c>
      <c r="L34" s="37">
        <v>19250.901</v>
      </c>
      <c r="M34" s="37">
        <v>15037.334</v>
      </c>
      <c r="N34" s="37">
        <v>18314.252</v>
      </c>
      <c r="O34" s="37">
        <v>10661.832</v>
      </c>
      <c r="P34" s="37">
        <v>7814.777</v>
      </c>
      <c r="Q34" s="37">
        <v>15294.563</v>
      </c>
    </row>
    <row r="35" spans="1:17" s="7" customFormat="1" ht="15.75">
      <c r="A35" s="6" t="s">
        <v>24</v>
      </c>
      <c r="B35" s="6" t="s">
        <v>25</v>
      </c>
      <c r="C35" s="50" t="s">
        <v>105</v>
      </c>
      <c r="D35" s="21">
        <v>183.565</v>
      </c>
      <c r="E35" s="18">
        <v>183.476</v>
      </c>
      <c r="F35" s="20">
        <v>181.162</v>
      </c>
      <c r="G35" s="22">
        <v>180.673</v>
      </c>
      <c r="H35" s="36">
        <v>182.121</v>
      </c>
      <c r="I35" s="36">
        <v>25.666</v>
      </c>
      <c r="J35" s="36">
        <v>29.068</v>
      </c>
      <c r="K35" s="36">
        <v>31.345</v>
      </c>
      <c r="L35" s="36">
        <v>36.814</v>
      </c>
      <c r="M35" s="38" t="s">
        <v>92</v>
      </c>
      <c r="N35" s="38" t="s">
        <v>92</v>
      </c>
      <c r="O35" s="36">
        <v>9.021</v>
      </c>
      <c r="P35" s="36">
        <v>6.308</v>
      </c>
      <c r="Q35" s="38" t="s">
        <v>92</v>
      </c>
    </row>
    <row r="36" spans="1:17" s="7" customFormat="1" ht="15.75">
      <c r="A36" s="6" t="s">
        <v>26</v>
      </c>
      <c r="B36" s="6" t="s">
        <v>27</v>
      </c>
      <c r="C36" s="50" t="s">
        <v>105</v>
      </c>
      <c r="D36" s="21">
        <v>456.128</v>
      </c>
      <c r="E36" s="18">
        <v>485.565</v>
      </c>
      <c r="F36" s="20">
        <v>465.775</v>
      </c>
      <c r="G36" s="22">
        <v>454.55</v>
      </c>
      <c r="H36" s="36">
        <v>470.28</v>
      </c>
      <c r="I36" s="36">
        <v>20.657</v>
      </c>
      <c r="J36" s="36">
        <v>25.221</v>
      </c>
      <c r="K36" s="36">
        <v>45.604</v>
      </c>
      <c r="L36" s="36">
        <v>81.695</v>
      </c>
      <c r="M36" s="38" t="s">
        <v>92</v>
      </c>
      <c r="N36" s="36">
        <v>75.574</v>
      </c>
      <c r="O36" s="36">
        <v>62.473</v>
      </c>
      <c r="P36" s="36">
        <v>38.915</v>
      </c>
      <c r="Q36" s="38" t="s">
        <v>92</v>
      </c>
    </row>
    <row r="37" spans="1:17" s="7" customFormat="1" ht="15.75">
      <c r="A37" s="6" t="s">
        <v>28</v>
      </c>
      <c r="B37" s="6" t="s">
        <v>29</v>
      </c>
      <c r="C37" s="50" t="s">
        <v>105</v>
      </c>
      <c r="D37" s="21">
        <v>655.23</v>
      </c>
      <c r="E37" s="18">
        <v>654.484</v>
      </c>
      <c r="F37" s="20">
        <v>648.254</v>
      </c>
      <c r="G37" s="22">
        <v>675.938</v>
      </c>
      <c r="H37" s="36">
        <v>634.734</v>
      </c>
      <c r="I37" s="36">
        <v>14.247</v>
      </c>
      <c r="J37" s="36">
        <v>19.708</v>
      </c>
      <c r="K37" s="36">
        <v>32.441</v>
      </c>
      <c r="L37" s="36">
        <v>78.617</v>
      </c>
      <c r="M37" s="36">
        <v>91.844</v>
      </c>
      <c r="N37" s="36">
        <v>136.091</v>
      </c>
      <c r="O37" s="36">
        <v>96.375</v>
      </c>
      <c r="P37" s="36">
        <v>87.188</v>
      </c>
      <c r="Q37" s="36">
        <v>78.223</v>
      </c>
    </row>
    <row r="38" spans="1:17" s="7" customFormat="1" ht="15.75">
      <c r="A38" s="6" t="s">
        <v>30</v>
      </c>
      <c r="B38" s="6" t="s">
        <v>31</v>
      </c>
      <c r="C38" s="50" t="s">
        <v>105</v>
      </c>
      <c r="D38" s="21">
        <v>6572.8</v>
      </c>
      <c r="E38" s="18">
        <v>6491.994</v>
      </c>
      <c r="F38" s="20">
        <v>6307.37</v>
      </c>
      <c r="G38" s="22">
        <v>6381.404</v>
      </c>
      <c r="H38" s="36">
        <v>6647.641</v>
      </c>
      <c r="I38" s="36">
        <v>759.056</v>
      </c>
      <c r="J38" s="36">
        <v>829.151</v>
      </c>
      <c r="K38" s="36">
        <v>1009.182</v>
      </c>
      <c r="L38" s="36">
        <v>1383.941</v>
      </c>
      <c r="M38" s="36">
        <v>903.637</v>
      </c>
      <c r="N38" s="36">
        <v>887.661</v>
      </c>
      <c r="O38" s="36">
        <v>406.24</v>
      </c>
      <c r="P38" s="36">
        <v>237.187</v>
      </c>
      <c r="Q38" s="36">
        <v>231.586</v>
      </c>
    </row>
    <row r="39" spans="1:17" s="7" customFormat="1" ht="15.75">
      <c r="A39" s="6" t="s">
        <v>32</v>
      </c>
      <c r="B39" s="6" t="s">
        <v>33</v>
      </c>
      <c r="C39" s="50" t="s">
        <v>105</v>
      </c>
      <c r="D39" s="21">
        <v>16473.994</v>
      </c>
      <c r="E39" s="18">
        <v>15950.424</v>
      </c>
      <c r="F39" s="20">
        <v>14393.609</v>
      </c>
      <c r="G39" s="22">
        <v>14132.02</v>
      </c>
      <c r="H39" s="36">
        <v>13821.976</v>
      </c>
      <c r="I39" s="36">
        <v>225.145</v>
      </c>
      <c r="J39" s="36">
        <v>394.71</v>
      </c>
      <c r="K39" s="36">
        <v>730.356</v>
      </c>
      <c r="L39" s="36">
        <v>1615.309</v>
      </c>
      <c r="M39" s="36">
        <v>1745.91</v>
      </c>
      <c r="N39" s="36">
        <v>2963.169</v>
      </c>
      <c r="O39" s="36">
        <v>2184.579</v>
      </c>
      <c r="P39" s="36">
        <v>1682.17</v>
      </c>
      <c r="Q39" s="36">
        <v>2280.628</v>
      </c>
    </row>
    <row r="40" spans="1:17" s="7" customFormat="1" ht="15.75">
      <c r="A40" s="6" t="s">
        <v>34</v>
      </c>
      <c r="B40" s="6" t="s">
        <v>35</v>
      </c>
      <c r="C40" s="50" t="s">
        <v>105</v>
      </c>
      <c r="D40" s="21">
        <v>6112.029</v>
      </c>
      <c r="E40" s="18">
        <v>6142.089</v>
      </c>
      <c r="F40" s="20">
        <v>5860.256</v>
      </c>
      <c r="G40" s="22">
        <v>5863.86</v>
      </c>
      <c r="H40" s="36">
        <v>5907.051</v>
      </c>
      <c r="I40" s="36">
        <v>402.459</v>
      </c>
      <c r="J40" s="36">
        <v>552.783</v>
      </c>
      <c r="K40" s="36">
        <v>818.012</v>
      </c>
      <c r="L40" s="36">
        <v>1235.14</v>
      </c>
      <c r="M40" s="36">
        <v>857.915</v>
      </c>
      <c r="N40" s="36">
        <v>883.388</v>
      </c>
      <c r="O40" s="36">
        <v>500.936</v>
      </c>
      <c r="P40" s="36">
        <v>309.341</v>
      </c>
      <c r="Q40" s="36">
        <v>347.077</v>
      </c>
    </row>
    <row r="41" spans="1:17" s="7" customFormat="1" ht="15.75">
      <c r="A41" s="6" t="s">
        <v>36</v>
      </c>
      <c r="B41" s="6" t="s">
        <v>37</v>
      </c>
      <c r="C41" s="50" t="s">
        <v>105</v>
      </c>
      <c r="D41" s="21">
        <v>14840.775</v>
      </c>
      <c r="E41" s="18">
        <v>14890.289</v>
      </c>
      <c r="F41" s="20">
        <v>14819.904</v>
      </c>
      <c r="G41" s="22">
        <v>14867.825</v>
      </c>
      <c r="H41" s="36">
        <v>15351.431</v>
      </c>
      <c r="I41" s="36">
        <v>979.541</v>
      </c>
      <c r="J41" s="36">
        <v>1872.695</v>
      </c>
      <c r="K41" s="36">
        <v>2264.305</v>
      </c>
      <c r="L41" s="36">
        <v>2891.972</v>
      </c>
      <c r="M41" s="36">
        <v>2376.982</v>
      </c>
      <c r="N41" s="36">
        <v>3153.49</v>
      </c>
      <c r="O41" s="36">
        <v>1387.382</v>
      </c>
      <c r="P41" s="36">
        <v>342.889</v>
      </c>
      <c r="Q41" s="36">
        <v>82.175</v>
      </c>
    </row>
    <row r="42" spans="1:17" s="7" customFormat="1" ht="15.75">
      <c r="A42" s="6" t="s">
        <v>38</v>
      </c>
      <c r="B42" s="6" t="s">
        <v>39</v>
      </c>
      <c r="C42" s="50" t="s">
        <v>105</v>
      </c>
      <c r="D42" s="21">
        <v>3790.002</v>
      </c>
      <c r="E42" s="18">
        <v>3750.663</v>
      </c>
      <c r="F42" s="20">
        <v>3581.013</v>
      </c>
      <c r="G42" s="22">
        <v>4067.935</v>
      </c>
      <c r="H42" s="36">
        <v>4098.87</v>
      </c>
      <c r="I42" s="36">
        <v>181.223</v>
      </c>
      <c r="J42" s="36">
        <v>202.294</v>
      </c>
      <c r="K42" s="36">
        <v>328.907</v>
      </c>
      <c r="L42" s="36">
        <v>614.243</v>
      </c>
      <c r="M42" s="36">
        <v>543.245</v>
      </c>
      <c r="N42" s="36">
        <v>693.991</v>
      </c>
      <c r="O42" s="36">
        <v>431.143</v>
      </c>
      <c r="P42" s="36">
        <v>382.288</v>
      </c>
      <c r="Q42" s="36">
        <v>721.536</v>
      </c>
    </row>
    <row r="43" spans="1:17" s="7" customFormat="1" ht="15.75">
      <c r="A43" s="6" t="s">
        <v>40</v>
      </c>
      <c r="B43" s="6" t="s">
        <v>41</v>
      </c>
      <c r="C43" s="50" t="s">
        <v>105</v>
      </c>
      <c r="D43" s="21">
        <v>3545.731</v>
      </c>
      <c r="E43" s="18">
        <v>3754.698</v>
      </c>
      <c r="F43" s="20">
        <v>3536.12</v>
      </c>
      <c r="G43" s="22">
        <v>3599.902</v>
      </c>
      <c r="H43" s="36">
        <v>3472.427</v>
      </c>
      <c r="I43" s="36">
        <v>115.043</v>
      </c>
      <c r="J43" s="36">
        <v>149.518</v>
      </c>
      <c r="K43" s="36">
        <v>245.185</v>
      </c>
      <c r="L43" s="36">
        <v>455.787</v>
      </c>
      <c r="M43" s="36">
        <v>443.066</v>
      </c>
      <c r="N43" s="36">
        <v>611.567</v>
      </c>
      <c r="O43" s="36">
        <v>441.413</v>
      </c>
      <c r="P43" s="36">
        <v>418.168</v>
      </c>
      <c r="Q43" s="36">
        <v>592.68</v>
      </c>
    </row>
    <row r="44" spans="1:17" s="7" customFormat="1" ht="15.75">
      <c r="A44" s="6" t="s">
        <v>42</v>
      </c>
      <c r="B44" s="6" t="s">
        <v>43</v>
      </c>
      <c r="C44" s="50" t="s">
        <v>105</v>
      </c>
      <c r="D44" s="21">
        <v>5963.426</v>
      </c>
      <c r="E44" s="18">
        <v>6248.4</v>
      </c>
      <c r="F44" s="20">
        <v>6414.583</v>
      </c>
      <c r="G44" s="22">
        <v>6463.706</v>
      </c>
      <c r="H44" s="36">
        <v>6481.304</v>
      </c>
      <c r="I44" s="36">
        <v>488.771</v>
      </c>
      <c r="J44" s="36">
        <v>638.697</v>
      </c>
      <c r="K44" s="36">
        <v>748.32</v>
      </c>
      <c r="L44" s="36">
        <v>900.095</v>
      </c>
      <c r="M44" s="36">
        <v>612.845</v>
      </c>
      <c r="N44" s="36">
        <v>773.88</v>
      </c>
      <c r="O44" s="36">
        <v>604.388</v>
      </c>
      <c r="P44" s="36">
        <v>646.214</v>
      </c>
      <c r="Q44" s="36">
        <v>1068.094</v>
      </c>
    </row>
    <row r="45" spans="1:17" s="7" customFormat="1" ht="15.75">
      <c r="A45" s="6" t="s">
        <v>44</v>
      </c>
      <c r="B45" s="6" t="s">
        <v>45</v>
      </c>
      <c r="C45" s="50" t="s">
        <v>105</v>
      </c>
      <c r="D45" s="21">
        <v>1942.046</v>
      </c>
      <c r="E45" s="18">
        <v>2013.673</v>
      </c>
      <c r="F45" s="20">
        <v>2017.347</v>
      </c>
      <c r="G45" s="22">
        <v>2044.738</v>
      </c>
      <c r="H45" s="36">
        <v>2086.085</v>
      </c>
      <c r="I45" s="36">
        <v>387.521</v>
      </c>
      <c r="J45" s="36">
        <v>367.511</v>
      </c>
      <c r="K45" s="36">
        <v>369.532</v>
      </c>
      <c r="L45" s="36">
        <v>321.285</v>
      </c>
      <c r="M45" s="36">
        <v>201.75</v>
      </c>
      <c r="N45" s="38" t="s">
        <v>92</v>
      </c>
      <c r="O45" s="36">
        <v>103.084</v>
      </c>
      <c r="P45" s="36">
        <v>77.97</v>
      </c>
      <c r="Q45" s="38" t="s">
        <v>92</v>
      </c>
    </row>
    <row r="46" spans="1:17" s="7" customFormat="1" ht="15.75">
      <c r="A46" s="6" t="s">
        <v>46</v>
      </c>
      <c r="B46" s="6" t="s">
        <v>47</v>
      </c>
      <c r="C46" s="50" t="s">
        <v>105</v>
      </c>
      <c r="D46" s="21">
        <v>6816.216</v>
      </c>
      <c r="E46" s="18">
        <v>7156.579</v>
      </c>
      <c r="F46" s="20">
        <v>7046.205</v>
      </c>
      <c r="G46" s="22">
        <v>7340.246</v>
      </c>
      <c r="H46" s="36">
        <v>7569.981</v>
      </c>
      <c r="I46" s="36">
        <v>840.523</v>
      </c>
      <c r="J46" s="36">
        <v>771.29</v>
      </c>
      <c r="K46" s="36">
        <v>947.697</v>
      </c>
      <c r="L46" s="36">
        <v>1192.287</v>
      </c>
      <c r="M46" s="36">
        <v>817.28</v>
      </c>
      <c r="N46" s="36">
        <v>952.209</v>
      </c>
      <c r="O46" s="36">
        <v>617.683</v>
      </c>
      <c r="P46" s="36">
        <v>439.976</v>
      </c>
      <c r="Q46" s="36">
        <v>991.036</v>
      </c>
    </row>
    <row r="47" spans="1:17" s="7" customFormat="1" ht="15.75">
      <c r="A47" s="6" t="s">
        <v>48</v>
      </c>
      <c r="B47" s="6" t="s">
        <v>49</v>
      </c>
      <c r="C47" s="50" t="s">
        <v>105</v>
      </c>
      <c r="D47" s="21">
        <v>2873.521</v>
      </c>
      <c r="E47" s="18">
        <v>2879.223</v>
      </c>
      <c r="F47" s="20">
        <v>2913.798</v>
      </c>
      <c r="G47" s="22">
        <v>2879.156</v>
      </c>
      <c r="H47" s="36">
        <v>2824.787</v>
      </c>
      <c r="I47" s="36">
        <v>29.831</v>
      </c>
      <c r="J47" s="36">
        <v>46.935</v>
      </c>
      <c r="K47" s="36">
        <v>92.5</v>
      </c>
      <c r="L47" s="36">
        <v>226.13</v>
      </c>
      <c r="M47" s="36">
        <v>259.078</v>
      </c>
      <c r="N47" s="36">
        <v>443.089</v>
      </c>
      <c r="O47" s="36">
        <v>446.359</v>
      </c>
      <c r="P47" s="36">
        <v>449.448</v>
      </c>
      <c r="Q47" s="36">
        <v>831.417</v>
      </c>
    </row>
    <row r="48" spans="1:17" s="7" customFormat="1" ht="31.5">
      <c r="A48" s="47" t="s">
        <v>99</v>
      </c>
      <c r="B48" s="6" t="s">
        <v>50</v>
      </c>
      <c r="C48" s="50" t="s">
        <v>105</v>
      </c>
      <c r="D48" s="21">
        <v>9138.1</v>
      </c>
      <c r="E48" s="18">
        <v>9061.987</v>
      </c>
      <c r="F48" s="20">
        <v>8299.217</v>
      </c>
      <c r="G48" s="22">
        <v>8511.138</v>
      </c>
      <c r="H48" s="36">
        <v>8708.052</v>
      </c>
      <c r="I48" s="36">
        <v>312.284</v>
      </c>
      <c r="J48" s="36">
        <v>356.179</v>
      </c>
      <c r="K48" s="36">
        <v>496.897</v>
      </c>
      <c r="L48" s="36">
        <v>908.363</v>
      </c>
      <c r="M48" s="36">
        <v>1026.066</v>
      </c>
      <c r="N48" s="36">
        <v>1659.807</v>
      </c>
      <c r="O48" s="36">
        <v>1146.504</v>
      </c>
      <c r="P48" s="36">
        <v>750.59</v>
      </c>
      <c r="Q48" s="36">
        <v>2051.362</v>
      </c>
    </row>
    <row r="49" spans="1:17" s="7" customFormat="1" ht="15.75">
      <c r="A49" s="47" t="s">
        <v>51</v>
      </c>
      <c r="B49" s="6" t="s">
        <v>52</v>
      </c>
      <c r="C49" s="50" t="s">
        <v>105</v>
      </c>
      <c r="D49" s="21">
        <v>2532.324</v>
      </c>
      <c r="E49" s="18">
        <v>2612.43</v>
      </c>
      <c r="F49" s="20">
        <v>2701.675</v>
      </c>
      <c r="G49" s="22">
        <v>2776.615</v>
      </c>
      <c r="H49" s="36">
        <v>2893.346</v>
      </c>
      <c r="I49" s="36">
        <v>58.021</v>
      </c>
      <c r="J49" s="36">
        <v>84.009</v>
      </c>
      <c r="K49" s="36">
        <v>146.123</v>
      </c>
      <c r="L49" s="36">
        <v>329.075</v>
      </c>
      <c r="M49" s="36">
        <v>299.889</v>
      </c>
      <c r="N49" s="36">
        <v>360.399</v>
      </c>
      <c r="O49" s="36">
        <v>242.317</v>
      </c>
      <c r="P49" s="36">
        <v>278.19</v>
      </c>
      <c r="Q49" s="36">
        <v>1095.323</v>
      </c>
    </row>
    <row r="50" spans="1:17" s="7" customFormat="1" ht="15.75">
      <c r="A50" s="47" t="s">
        <v>53</v>
      </c>
      <c r="B50" s="6" t="s">
        <v>54</v>
      </c>
      <c r="C50" s="50" t="s">
        <v>105</v>
      </c>
      <c r="D50" s="21">
        <v>14108.655</v>
      </c>
      <c r="E50" s="18">
        <v>14534.726</v>
      </c>
      <c r="F50" s="20">
        <v>14900.148</v>
      </c>
      <c r="G50" s="22">
        <v>15472.183</v>
      </c>
      <c r="H50" s="36">
        <v>15814.812</v>
      </c>
      <c r="I50" s="36">
        <v>640.135</v>
      </c>
      <c r="J50" s="36">
        <v>1149.705</v>
      </c>
      <c r="K50" s="36">
        <v>1498.282</v>
      </c>
      <c r="L50" s="36">
        <v>1930.998</v>
      </c>
      <c r="M50" s="36">
        <v>1540.808</v>
      </c>
      <c r="N50" s="36">
        <v>2500.07</v>
      </c>
      <c r="O50" s="36">
        <v>1275.687</v>
      </c>
      <c r="P50" s="36">
        <v>1208.688</v>
      </c>
      <c r="Q50" s="36">
        <v>4070.439</v>
      </c>
    </row>
    <row r="51" spans="1:17" s="7" customFormat="1" ht="15.75">
      <c r="A51" s="47" t="s">
        <v>55</v>
      </c>
      <c r="B51" s="6" t="s">
        <v>56</v>
      </c>
      <c r="C51" s="50" t="s">
        <v>105</v>
      </c>
      <c r="D51" s="21">
        <v>1741.497</v>
      </c>
      <c r="E51" s="18">
        <v>1780.362</v>
      </c>
      <c r="F51" s="20">
        <v>1800.991</v>
      </c>
      <c r="G51" s="22">
        <v>1832.985</v>
      </c>
      <c r="H51" s="36">
        <v>1889.044</v>
      </c>
      <c r="I51" s="36">
        <v>92.242</v>
      </c>
      <c r="J51" s="36">
        <v>111.431</v>
      </c>
      <c r="K51" s="36">
        <v>172.349</v>
      </c>
      <c r="L51" s="36">
        <v>351.149</v>
      </c>
      <c r="M51" s="36">
        <v>320.837</v>
      </c>
      <c r="N51" s="36">
        <v>332.706</v>
      </c>
      <c r="O51" s="36">
        <v>177.965</v>
      </c>
      <c r="P51" s="36">
        <v>105.019</v>
      </c>
      <c r="Q51" s="36">
        <v>225.346</v>
      </c>
    </row>
    <row r="52" spans="1:17" s="7" customFormat="1" ht="15.75">
      <c r="A52" s="47" t="s">
        <v>57</v>
      </c>
      <c r="B52" s="6" t="s">
        <v>58</v>
      </c>
      <c r="C52" s="50" t="s">
        <v>105</v>
      </c>
      <c r="D52" s="21">
        <v>9880.923</v>
      </c>
      <c r="E52" s="18">
        <v>9972.301</v>
      </c>
      <c r="F52" s="20">
        <v>10048.875</v>
      </c>
      <c r="G52" s="22">
        <v>10439.651</v>
      </c>
      <c r="H52" s="36">
        <v>10749.811</v>
      </c>
      <c r="I52" s="36">
        <v>336.707</v>
      </c>
      <c r="J52" s="36">
        <v>675.818</v>
      </c>
      <c r="K52" s="36">
        <v>1576.042</v>
      </c>
      <c r="L52" s="36">
        <v>3619.359</v>
      </c>
      <c r="M52" s="36">
        <v>2340.624</v>
      </c>
      <c r="N52" s="36">
        <v>1203.49</v>
      </c>
      <c r="O52" s="36">
        <v>339.867</v>
      </c>
      <c r="P52" s="36">
        <v>265.692</v>
      </c>
      <c r="Q52" s="36">
        <v>392.212</v>
      </c>
    </row>
    <row r="53" spans="1:17" s="7" customFormat="1" ht="15.75" customHeight="1">
      <c r="A53" s="47" t="s">
        <v>59</v>
      </c>
      <c r="B53" s="6" t="s">
        <v>60</v>
      </c>
      <c r="C53" s="50" t="s">
        <v>105</v>
      </c>
      <c r="D53" s="21">
        <v>5293.399</v>
      </c>
      <c r="E53" s="18">
        <v>5370.479</v>
      </c>
      <c r="F53" s="20">
        <v>5420.087</v>
      </c>
      <c r="G53" s="22">
        <v>5367.166</v>
      </c>
      <c r="H53" s="36">
        <v>5416.193</v>
      </c>
      <c r="I53" s="36">
        <v>851.006</v>
      </c>
      <c r="J53" s="36">
        <v>1022.228</v>
      </c>
      <c r="K53" s="36">
        <v>1039.147</v>
      </c>
      <c r="L53" s="36">
        <v>1074.119</v>
      </c>
      <c r="M53" s="36">
        <v>571.72</v>
      </c>
      <c r="N53" s="36">
        <v>465.924</v>
      </c>
      <c r="O53" s="36">
        <v>188.416</v>
      </c>
      <c r="P53" s="36">
        <v>88.536</v>
      </c>
      <c r="Q53" s="36">
        <v>115.097</v>
      </c>
    </row>
    <row r="54" spans="1:17" s="7" customFormat="1" ht="31.5">
      <c r="A54" s="47" t="s">
        <v>100</v>
      </c>
      <c r="B54" s="6" t="s">
        <v>61</v>
      </c>
      <c r="C54" s="50" t="s">
        <v>105</v>
      </c>
      <c r="D54" s="21">
        <v>1001.015</v>
      </c>
      <c r="E54" s="18">
        <v>1022.114</v>
      </c>
      <c r="F54" s="20">
        <v>1011.496</v>
      </c>
      <c r="G54" s="17" t="s">
        <v>23</v>
      </c>
      <c r="H54" s="17" t="s">
        <v>23</v>
      </c>
      <c r="I54" s="17" t="s">
        <v>23</v>
      </c>
      <c r="J54" s="17" t="s">
        <v>23</v>
      </c>
      <c r="K54" s="17" t="s">
        <v>23</v>
      </c>
      <c r="L54" s="17" t="s">
        <v>23</v>
      </c>
      <c r="M54" s="17" t="s">
        <v>23</v>
      </c>
      <c r="N54" s="17" t="s">
        <v>23</v>
      </c>
      <c r="O54" s="17" t="s">
        <v>23</v>
      </c>
      <c r="P54" s="17" t="s">
        <v>23</v>
      </c>
      <c r="Q54" s="17" t="s">
        <v>23</v>
      </c>
    </row>
    <row r="55" spans="1:17" s="7" customFormat="1" ht="15.75">
      <c r="A55" s="6" t="s">
        <v>62</v>
      </c>
      <c r="B55" s="6" t="s">
        <v>63</v>
      </c>
      <c r="C55" s="50" t="s">
        <v>105</v>
      </c>
      <c r="D55" s="21">
        <v>143.6</v>
      </c>
      <c r="E55" s="18">
        <v>105.228</v>
      </c>
      <c r="F55" s="20">
        <v>32.769</v>
      </c>
      <c r="G55" s="22">
        <v>46.352</v>
      </c>
      <c r="H55" s="36">
        <v>54.978</v>
      </c>
      <c r="I55" s="36">
        <v>31.057</v>
      </c>
      <c r="J55" s="36">
        <v>12.851</v>
      </c>
      <c r="K55" s="36">
        <v>6.102</v>
      </c>
      <c r="L55" s="36">
        <v>4.523</v>
      </c>
      <c r="M55" s="38" t="s">
        <v>92</v>
      </c>
      <c r="N55" s="38" t="s">
        <v>92</v>
      </c>
      <c r="O55" s="36">
        <v>0</v>
      </c>
      <c r="P55" s="36">
        <v>0</v>
      </c>
      <c r="Q55" s="36">
        <v>0</v>
      </c>
    </row>
    <row r="56" spans="1:17" s="7" customFormat="1" ht="15.75">
      <c r="A56" s="6"/>
      <c r="B56" s="6"/>
      <c r="C56" s="6"/>
      <c r="D56" s="21"/>
      <c r="E56" s="21"/>
      <c r="F56" s="21"/>
      <c r="G56" s="23"/>
      <c r="H56" s="20"/>
      <c r="I56" s="20"/>
      <c r="J56" s="20"/>
      <c r="K56" s="20"/>
      <c r="N56" s="20"/>
      <c r="O56" s="20"/>
      <c r="P56" s="20"/>
      <c r="Q56" s="20"/>
    </row>
    <row r="57" spans="1:17" s="35" customFormat="1" ht="16.5">
      <c r="A57" s="27" t="s">
        <v>66</v>
      </c>
      <c r="B57" s="27" t="s">
        <v>23</v>
      </c>
      <c r="C57" s="27" t="s">
        <v>106</v>
      </c>
      <c r="D57" s="39">
        <v>3879.430052</v>
      </c>
      <c r="E57" s="39">
        <v>3989.086323</v>
      </c>
      <c r="F57" s="39">
        <v>3943.179606</v>
      </c>
      <c r="G57" s="37">
        <v>4040.888841</v>
      </c>
      <c r="H57" s="37">
        <v>4253.995732</v>
      </c>
      <c r="I57" s="37">
        <v>258.439409</v>
      </c>
      <c r="J57" s="37">
        <v>277.321012</v>
      </c>
      <c r="K57" s="37">
        <v>390.247096</v>
      </c>
      <c r="L57" s="37">
        <v>616.536909</v>
      </c>
      <c r="M57" s="37">
        <v>507.853482</v>
      </c>
      <c r="N57" s="37">
        <v>670.579744</v>
      </c>
      <c r="O57" s="37">
        <v>435.01629</v>
      </c>
      <c r="P57" s="37">
        <v>355.110242</v>
      </c>
      <c r="Q57" s="37">
        <v>742.891548</v>
      </c>
    </row>
    <row r="58" spans="1:17" s="7" customFormat="1" ht="15.75">
      <c r="A58" s="6" t="s">
        <v>24</v>
      </c>
      <c r="B58" s="6" t="s">
        <v>25</v>
      </c>
      <c r="C58" s="26" t="s">
        <v>106</v>
      </c>
      <c r="D58" s="21">
        <v>4.682533</v>
      </c>
      <c r="E58" s="21">
        <v>4.791849</v>
      </c>
      <c r="F58" s="21">
        <v>4.978291</v>
      </c>
      <c r="G58" s="22">
        <v>5.095173</v>
      </c>
      <c r="H58" s="36">
        <v>5.224036</v>
      </c>
      <c r="I58" s="36">
        <v>0.790051</v>
      </c>
      <c r="J58" s="36">
        <v>0.793408</v>
      </c>
      <c r="K58" s="36">
        <v>0.909052</v>
      </c>
      <c r="L58" s="36">
        <v>1.115033</v>
      </c>
      <c r="M58" s="38" t="s">
        <v>65</v>
      </c>
      <c r="N58" s="38" t="s">
        <v>65</v>
      </c>
      <c r="O58" s="36">
        <v>0.212619</v>
      </c>
      <c r="P58" s="36">
        <v>0.211765</v>
      </c>
      <c r="Q58" s="38" t="s">
        <v>65</v>
      </c>
    </row>
    <row r="59" spans="1:17" s="7" customFormat="1" ht="15.75">
      <c r="A59" s="6" t="s">
        <v>26</v>
      </c>
      <c r="B59" s="6" t="s">
        <v>27</v>
      </c>
      <c r="C59" s="26" t="s">
        <v>106</v>
      </c>
      <c r="D59" s="21">
        <v>22.091246</v>
      </c>
      <c r="E59" s="21">
        <v>25.014357</v>
      </c>
      <c r="F59" s="21">
        <v>23.961694</v>
      </c>
      <c r="G59" s="22">
        <v>24.657845000000002</v>
      </c>
      <c r="H59" s="36">
        <v>26.749492</v>
      </c>
      <c r="I59" s="36">
        <v>1.066173</v>
      </c>
      <c r="J59" s="36">
        <v>1.160385</v>
      </c>
      <c r="K59" s="36">
        <v>2.177175</v>
      </c>
      <c r="L59" s="36">
        <v>4.163679</v>
      </c>
      <c r="M59" s="38" t="s">
        <v>65</v>
      </c>
      <c r="N59" s="36">
        <v>4.622263</v>
      </c>
      <c r="O59" s="36">
        <v>3.704438</v>
      </c>
      <c r="P59" s="36">
        <v>2.57274</v>
      </c>
      <c r="Q59" s="38" t="s">
        <v>65</v>
      </c>
    </row>
    <row r="60" spans="1:17" s="7" customFormat="1" ht="15.75">
      <c r="A60" s="6" t="s">
        <v>28</v>
      </c>
      <c r="B60" s="6" t="s">
        <v>29</v>
      </c>
      <c r="C60" s="26" t="s">
        <v>106</v>
      </c>
      <c r="D60" s="21">
        <v>40.650836</v>
      </c>
      <c r="E60" s="21">
        <v>41.942303</v>
      </c>
      <c r="F60" s="21">
        <v>41.844745</v>
      </c>
      <c r="G60" s="22">
        <v>44.567779</v>
      </c>
      <c r="H60" s="36">
        <v>44.765847</v>
      </c>
      <c r="I60" s="36">
        <v>0.784271</v>
      </c>
      <c r="J60" s="36">
        <v>0.939475</v>
      </c>
      <c r="K60" s="36">
        <v>1.911833</v>
      </c>
      <c r="L60" s="36">
        <v>4.823987</v>
      </c>
      <c r="M60" s="36">
        <v>5.873038</v>
      </c>
      <c r="N60" s="36">
        <v>9.39398</v>
      </c>
      <c r="O60" s="36">
        <v>7.277786</v>
      </c>
      <c r="P60" s="36">
        <v>7.035507</v>
      </c>
      <c r="Q60" s="36">
        <v>6.72597</v>
      </c>
    </row>
    <row r="61" spans="1:17" s="7" customFormat="1" ht="15.75">
      <c r="A61" s="6" t="s">
        <v>30</v>
      </c>
      <c r="B61" s="6" t="s">
        <v>31</v>
      </c>
      <c r="C61" s="26" t="s">
        <v>106</v>
      </c>
      <c r="D61" s="21">
        <v>239.910149</v>
      </c>
      <c r="E61" s="21">
        <v>247.211475</v>
      </c>
      <c r="F61" s="21">
        <v>247.302462</v>
      </c>
      <c r="G61" s="22">
        <v>252.93951800000002</v>
      </c>
      <c r="H61" s="36">
        <v>268.268185</v>
      </c>
      <c r="I61" s="36">
        <v>27.856993</v>
      </c>
      <c r="J61" s="36">
        <v>26.59647</v>
      </c>
      <c r="K61" s="36">
        <v>36.545054</v>
      </c>
      <c r="L61" s="36">
        <v>56.243735</v>
      </c>
      <c r="M61" s="36">
        <v>39.925288</v>
      </c>
      <c r="N61" s="36">
        <v>41.216258</v>
      </c>
      <c r="O61" s="36">
        <v>18.951596</v>
      </c>
      <c r="P61" s="36">
        <v>10.721457</v>
      </c>
      <c r="Q61" s="36">
        <v>10.211334</v>
      </c>
    </row>
    <row r="62" spans="1:17" s="7" customFormat="1" ht="15.75">
      <c r="A62" s="6" t="s">
        <v>32</v>
      </c>
      <c r="B62" s="6" t="s">
        <v>33</v>
      </c>
      <c r="C62" s="26" t="s">
        <v>106</v>
      </c>
      <c r="D62" s="21">
        <v>643.953798</v>
      </c>
      <c r="E62" s="21">
        <v>617.699378</v>
      </c>
      <c r="F62" s="21">
        <v>580.356005</v>
      </c>
      <c r="G62" s="22">
        <v>576.057897</v>
      </c>
      <c r="H62" s="36">
        <v>592.829838</v>
      </c>
      <c r="I62" s="36">
        <v>8.924771</v>
      </c>
      <c r="J62" s="36">
        <v>12.203457</v>
      </c>
      <c r="K62" s="36">
        <v>24.780199</v>
      </c>
      <c r="L62" s="36">
        <v>59.703493</v>
      </c>
      <c r="M62" s="36">
        <v>67.598238</v>
      </c>
      <c r="N62" s="36">
        <v>119.986086</v>
      </c>
      <c r="O62" s="36">
        <v>91.739321</v>
      </c>
      <c r="P62" s="36">
        <v>77.336989</v>
      </c>
      <c r="Q62" s="36">
        <v>130.557284</v>
      </c>
    </row>
    <row r="63" spans="1:17" s="7" customFormat="1" ht="15.75">
      <c r="A63" s="6" t="s">
        <v>34</v>
      </c>
      <c r="B63" s="6" t="s">
        <v>35</v>
      </c>
      <c r="C63" s="26" t="s">
        <v>106</v>
      </c>
      <c r="D63" s="21">
        <v>270.122206</v>
      </c>
      <c r="E63" s="21">
        <v>275.899416</v>
      </c>
      <c r="F63" s="21">
        <v>262.527777</v>
      </c>
      <c r="G63" s="22">
        <v>272.1562</v>
      </c>
      <c r="H63" s="36">
        <v>290.576332</v>
      </c>
      <c r="I63" s="36">
        <v>18.996231</v>
      </c>
      <c r="J63" s="36">
        <v>23.252113</v>
      </c>
      <c r="K63" s="36">
        <v>36.10993</v>
      </c>
      <c r="L63" s="36">
        <v>57.058536</v>
      </c>
      <c r="M63" s="36">
        <v>41.272553</v>
      </c>
      <c r="N63" s="36">
        <v>44.216989</v>
      </c>
      <c r="O63" s="36">
        <v>26.58107</v>
      </c>
      <c r="P63" s="36">
        <v>18.73576</v>
      </c>
      <c r="Q63" s="36">
        <v>24.35315</v>
      </c>
    </row>
    <row r="64" spans="1:17" s="7" customFormat="1" ht="15.75">
      <c r="A64" s="6" t="s">
        <v>36</v>
      </c>
      <c r="B64" s="6" t="s">
        <v>37</v>
      </c>
      <c r="C64" s="26" t="s">
        <v>106</v>
      </c>
      <c r="D64" s="21">
        <v>302.552506</v>
      </c>
      <c r="E64" s="21">
        <v>314.756961</v>
      </c>
      <c r="F64" s="21">
        <v>320.707026</v>
      </c>
      <c r="G64" s="22">
        <v>319.468864</v>
      </c>
      <c r="H64" s="36">
        <v>334.018026</v>
      </c>
      <c r="I64" s="36">
        <v>23.68041</v>
      </c>
      <c r="J64" s="36">
        <v>36.342519</v>
      </c>
      <c r="K64" s="36">
        <v>45.363801</v>
      </c>
      <c r="L64" s="36">
        <v>62.382675</v>
      </c>
      <c r="M64" s="36">
        <v>54.884517</v>
      </c>
      <c r="N64" s="36">
        <v>71.132709</v>
      </c>
      <c r="O64" s="36">
        <v>28.731551</v>
      </c>
      <c r="P64" s="36">
        <v>8.013684</v>
      </c>
      <c r="Q64" s="36">
        <v>3.48616</v>
      </c>
    </row>
    <row r="65" spans="1:17" s="7" customFormat="1" ht="15.75">
      <c r="A65" s="6" t="s">
        <v>38</v>
      </c>
      <c r="B65" s="6" t="s">
        <v>39</v>
      </c>
      <c r="C65" s="26" t="s">
        <v>106</v>
      </c>
      <c r="D65" s="21">
        <v>125.592421</v>
      </c>
      <c r="E65" s="21">
        <v>129.506183</v>
      </c>
      <c r="F65" s="21">
        <v>127.251855</v>
      </c>
      <c r="G65" s="22">
        <v>142.748785</v>
      </c>
      <c r="H65" s="36">
        <v>148.244605</v>
      </c>
      <c r="I65" s="36">
        <v>6.607228</v>
      </c>
      <c r="J65" s="36">
        <v>6.472081</v>
      </c>
      <c r="K65" s="36">
        <v>10.89959</v>
      </c>
      <c r="L65" s="36">
        <v>21.011655</v>
      </c>
      <c r="M65" s="36">
        <v>18.678944</v>
      </c>
      <c r="N65" s="36">
        <v>23.781148</v>
      </c>
      <c r="O65" s="36">
        <v>16.003955</v>
      </c>
      <c r="P65" s="36">
        <v>13.655002</v>
      </c>
      <c r="Q65" s="36">
        <v>31.135002</v>
      </c>
    </row>
    <row r="66" spans="1:17" s="7" customFormat="1" ht="15.75">
      <c r="A66" s="6" t="s">
        <v>40</v>
      </c>
      <c r="B66" s="6" t="s">
        <v>41</v>
      </c>
      <c r="C66" s="26" t="s">
        <v>106</v>
      </c>
      <c r="D66" s="21">
        <v>209.3938</v>
      </c>
      <c r="E66" s="21">
        <v>207.124226</v>
      </c>
      <c r="F66" s="21">
        <v>188.076999</v>
      </c>
      <c r="G66" s="22">
        <v>204.024231</v>
      </c>
      <c r="H66" s="36">
        <v>200.447203</v>
      </c>
      <c r="I66" s="36">
        <v>7.587506</v>
      </c>
      <c r="J66" s="36">
        <v>6.81298</v>
      </c>
      <c r="K66" s="36">
        <v>11.576584</v>
      </c>
      <c r="L66" s="36">
        <v>23.460587</v>
      </c>
      <c r="M66" s="36">
        <v>23.441512</v>
      </c>
      <c r="N66" s="36">
        <v>36.011598</v>
      </c>
      <c r="O66" s="36">
        <v>27.308811</v>
      </c>
      <c r="P66" s="36">
        <v>24.077026</v>
      </c>
      <c r="Q66" s="36">
        <v>40.170599</v>
      </c>
    </row>
    <row r="67" spans="1:17" s="7" customFormat="1" ht="15.75">
      <c r="A67" s="6" t="s">
        <v>42</v>
      </c>
      <c r="B67" s="6" t="s">
        <v>43</v>
      </c>
      <c r="C67" s="26" t="s">
        <v>106</v>
      </c>
      <c r="D67" s="21">
        <v>346.805452</v>
      </c>
      <c r="E67" s="21">
        <v>373.569819</v>
      </c>
      <c r="F67" s="21">
        <v>372.656276</v>
      </c>
      <c r="G67" s="22">
        <v>392.873188</v>
      </c>
      <c r="H67" s="36">
        <v>422.448748</v>
      </c>
      <c r="I67" s="36">
        <v>26.046228</v>
      </c>
      <c r="J67" s="36">
        <v>28.660786</v>
      </c>
      <c r="K67" s="36">
        <v>39.102956</v>
      </c>
      <c r="L67" s="36">
        <v>56.263821</v>
      </c>
      <c r="M67" s="36">
        <v>43.503652</v>
      </c>
      <c r="N67" s="36">
        <v>57.47327</v>
      </c>
      <c r="O67" s="36">
        <v>40.737571</v>
      </c>
      <c r="P67" s="36">
        <v>45.035369</v>
      </c>
      <c r="Q67" s="36">
        <v>85.625095</v>
      </c>
    </row>
    <row r="68" spans="1:17" s="7" customFormat="1" ht="15.75">
      <c r="A68" s="6" t="s">
        <v>44</v>
      </c>
      <c r="B68" s="6" t="s">
        <v>45</v>
      </c>
      <c r="C68" s="26" t="s">
        <v>106</v>
      </c>
      <c r="D68" s="21">
        <v>59.212092</v>
      </c>
      <c r="E68" s="21">
        <v>64.00954</v>
      </c>
      <c r="F68" s="21">
        <v>65.241211</v>
      </c>
      <c r="G68" s="22">
        <v>68.55993600000001</v>
      </c>
      <c r="H68" s="36">
        <v>74.113918</v>
      </c>
      <c r="I68" s="36">
        <v>13.581418</v>
      </c>
      <c r="J68" s="36">
        <v>11.092136</v>
      </c>
      <c r="K68" s="36">
        <v>11.477704</v>
      </c>
      <c r="L68" s="36">
        <v>12.119811</v>
      </c>
      <c r="M68" s="36">
        <v>7.952361</v>
      </c>
      <c r="N68" s="38" t="s">
        <v>65</v>
      </c>
      <c r="O68" s="36">
        <v>4.312457</v>
      </c>
      <c r="P68" s="36">
        <v>3.272054</v>
      </c>
      <c r="Q68" s="38" t="s">
        <v>65</v>
      </c>
    </row>
    <row r="69" spans="1:17" s="7" customFormat="1" ht="15.75">
      <c r="A69" s="6" t="s">
        <v>46</v>
      </c>
      <c r="B69" s="6" t="s">
        <v>47</v>
      </c>
      <c r="C69" s="26" t="s">
        <v>106</v>
      </c>
      <c r="D69" s="21">
        <v>362.008229</v>
      </c>
      <c r="E69" s="21">
        <v>374.40908</v>
      </c>
      <c r="F69" s="21">
        <v>368.778137</v>
      </c>
      <c r="G69" s="22">
        <v>398.150994</v>
      </c>
      <c r="H69" s="36">
        <v>426.71301</v>
      </c>
      <c r="I69" s="36">
        <v>40.590722</v>
      </c>
      <c r="J69" s="36">
        <v>33.884503</v>
      </c>
      <c r="K69" s="36">
        <v>45.805134</v>
      </c>
      <c r="L69" s="36">
        <v>67.890659</v>
      </c>
      <c r="M69" s="36">
        <v>52.205319</v>
      </c>
      <c r="N69" s="36">
        <v>62.151779</v>
      </c>
      <c r="O69" s="36">
        <v>40.681287</v>
      </c>
      <c r="P69" s="36">
        <v>28.792538</v>
      </c>
      <c r="Q69" s="36">
        <v>54.711069</v>
      </c>
    </row>
    <row r="70" spans="1:17" s="7" customFormat="1" ht="15.75">
      <c r="A70" s="6" t="s">
        <v>48</v>
      </c>
      <c r="B70" s="6" t="s">
        <v>49</v>
      </c>
      <c r="C70" s="26" t="s">
        <v>106</v>
      </c>
      <c r="D70" s="21">
        <v>211.361063</v>
      </c>
      <c r="E70" s="21">
        <v>213.123787</v>
      </c>
      <c r="F70" s="21">
        <v>204.802311</v>
      </c>
      <c r="G70" s="22">
        <v>212.48584899999997</v>
      </c>
      <c r="H70" s="36">
        <v>222.459177</v>
      </c>
      <c r="I70" s="36">
        <v>3.280596</v>
      </c>
      <c r="J70" s="36">
        <v>4.023873</v>
      </c>
      <c r="K70" s="36">
        <v>7.490547</v>
      </c>
      <c r="L70" s="36">
        <v>16.793087</v>
      </c>
      <c r="M70" s="36">
        <v>19.019843</v>
      </c>
      <c r="N70" s="36">
        <v>33.607274</v>
      </c>
      <c r="O70" s="36">
        <v>35.660494</v>
      </c>
      <c r="P70" s="36">
        <v>34.530441</v>
      </c>
      <c r="Q70" s="36">
        <v>68.053022</v>
      </c>
    </row>
    <row r="71" spans="1:17" s="7" customFormat="1" ht="31.5">
      <c r="A71" s="47" t="s">
        <v>99</v>
      </c>
      <c r="B71" s="6" t="s">
        <v>50</v>
      </c>
      <c r="C71" s="26" t="s">
        <v>106</v>
      </c>
      <c r="D71" s="21">
        <v>210.281063</v>
      </c>
      <c r="E71" s="21">
        <v>221.385956</v>
      </c>
      <c r="F71" s="21">
        <v>212.189377</v>
      </c>
      <c r="G71" s="22">
        <v>219.233838</v>
      </c>
      <c r="H71" s="36">
        <v>235.542222</v>
      </c>
      <c r="I71" s="36">
        <v>12.639691</v>
      </c>
      <c r="J71" s="36">
        <v>10.238497</v>
      </c>
      <c r="K71" s="36">
        <v>14.984339</v>
      </c>
      <c r="L71" s="36">
        <v>27.850403</v>
      </c>
      <c r="M71" s="36">
        <v>27.892831</v>
      </c>
      <c r="N71" s="36">
        <v>40.971025</v>
      </c>
      <c r="O71" s="36">
        <v>27.44705</v>
      </c>
      <c r="P71" s="36">
        <v>19.048656</v>
      </c>
      <c r="Q71" s="36">
        <v>54.46973</v>
      </c>
    </row>
    <row r="72" spans="1:17" s="7" customFormat="1" ht="15.75">
      <c r="A72" s="47" t="s">
        <v>51</v>
      </c>
      <c r="B72" s="6" t="s">
        <v>52</v>
      </c>
      <c r="C72" s="26" t="s">
        <v>106</v>
      </c>
      <c r="D72" s="21">
        <v>61.923347</v>
      </c>
      <c r="E72" s="21">
        <v>67.097541</v>
      </c>
      <c r="F72" s="21">
        <v>71.961852</v>
      </c>
      <c r="G72" s="22">
        <v>75.286733</v>
      </c>
      <c r="H72" s="36">
        <v>80.286352</v>
      </c>
      <c r="I72" s="36">
        <v>1.750961</v>
      </c>
      <c r="J72" s="36">
        <v>1.687418</v>
      </c>
      <c r="K72" s="36">
        <v>3.032838</v>
      </c>
      <c r="L72" s="36">
        <v>7.255993</v>
      </c>
      <c r="M72" s="36">
        <v>7.740566</v>
      </c>
      <c r="N72" s="36">
        <v>10.451237</v>
      </c>
      <c r="O72" s="36">
        <v>6.582006</v>
      </c>
      <c r="P72" s="36">
        <v>6.013947</v>
      </c>
      <c r="Q72" s="36">
        <v>35.771386</v>
      </c>
    </row>
    <row r="73" spans="1:17" s="7" customFormat="1" ht="15.75">
      <c r="A73" s="47" t="s">
        <v>53</v>
      </c>
      <c r="B73" s="6" t="s">
        <v>54</v>
      </c>
      <c r="C73" s="26" t="s">
        <v>106</v>
      </c>
      <c r="D73" s="21">
        <v>431.430402</v>
      </c>
      <c r="E73" s="21">
        <v>465.712029</v>
      </c>
      <c r="F73" s="21">
        <v>499.177227</v>
      </c>
      <c r="G73" s="22">
        <v>526.330389</v>
      </c>
      <c r="H73" s="36">
        <v>559.83828</v>
      </c>
      <c r="I73" s="36">
        <v>29.836406</v>
      </c>
      <c r="J73" s="36">
        <v>41.715853</v>
      </c>
      <c r="K73" s="36">
        <v>53.898869</v>
      </c>
      <c r="L73" s="36">
        <v>66.406929</v>
      </c>
      <c r="M73" s="36">
        <v>44.584502</v>
      </c>
      <c r="N73" s="36">
        <v>67.301773</v>
      </c>
      <c r="O73" s="36">
        <v>39.725579</v>
      </c>
      <c r="P73" s="36">
        <v>44.235492</v>
      </c>
      <c r="Q73" s="36">
        <v>172.132877</v>
      </c>
    </row>
    <row r="74" spans="1:17" s="7" customFormat="1" ht="15.75">
      <c r="A74" s="47" t="s">
        <v>55</v>
      </c>
      <c r="B74" s="6" t="s">
        <v>56</v>
      </c>
      <c r="C74" s="26" t="s">
        <v>106</v>
      </c>
      <c r="D74" s="21">
        <v>43.203906</v>
      </c>
      <c r="E74" s="21">
        <v>46.132864</v>
      </c>
      <c r="F74" s="21">
        <v>47.724377</v>
      </c>
      <c r="G74" s="22">
        <v>48.147004</v>
      </c>
      <c r="H74" s="36">
        <v>50.709572</v>
      </c>
      <c r="I74" s="36">
        <v>6.751112</v>
      </c>
      <c r="J74" s="36">
        <v>2.628126</v>
      </c>
      <c r="K74" s="36">
        <v>3.515646</v>
      </c>
      <c r="L74" s="36">
        <v>6.241201</v>
      </c>
      <c r="M74" s="36">
        <v>6.216232</v>
      </c>
      <c r="N74" s="36">
        <v>9.964275</v>
      </c>
      <c r="O74" s="36">
        <v>7.031278</v>
      </c>
      <c r="P74" s="36">
        <v>3.362264</v>
      </c>
      <c r="Q74" s="36">
        <v>4.999438</v>
      </c>
    </row>
    <row r="75" spans="1:17" s="7" customFormat="1" ht="15.75">
      <c r="A75" s="47" t="s">
        <v>57</v>
      </c>
      <c r="B75" s="6" t="s">
        <v>58</v>
      </c>
      <c r="C75" s="26" t="s">
        <v>106</v>
      </c>
      <c r="D75" s="21">
        <v>125.581836</v>
      </c>
      <c r="E75" s="21">
        <v>128.649922</v>
      </c>
      <c r="F75" s="21">
        <v>131.110795</v>
      </c>
      <c r="G75" s="22">
        <v>139.189908</v>
      </c>
      <c r="H75" s="36">
        <v>147.17849</v>
      </c>
      <c r="I75" s="36">
        <v>8.802135</v>
      </c>
      <c r="J75" s="36">
        <v>7.915511</v>
      </c>
      <c r="K75" s="36">
        <v>18.351244</v>
      </c>
      <c r="L75" s="36">
        <v>41.849928</v>
      </c>
      <c r="M75" s="36">
        <v>29.350496</v>
      </c>
      <c r="N75" s="36">
        <v>17.626778</v>
      </c>
      <c r="O75" s="36">
        <v>6.68473</v>
      </c>
      <c r="P75" s="36">
        <v>5.897229</v>
      </c>
      <c r="Q75" s="36">
        <v>10.700439</v>
      </c>
    </row>
    <row r="76" spans="1:17" s="7" customFormat="1" ht="15.75" customHeight="1">
      <c r="A76" s="47" t="s">
        <v>59</v>
      </c>
      <c r="B76" s="6" t="s">
        <v>60</v>
      </c>
      <c r="C76" s="26" t="s">
        <v>106</v>
      </c>
      <c r="D76" s="21">
        <v>109.87677</v>
      </c>
      <c r="E76" s="21">
        <v>115.218331</v>
      </c>
      <c r="F76" s="21">
        <v>118.899903</v>
      </c>
      <c r="G76" s="22">
        <v>118.03574400000001</v>
      </c>
      <c r="H76" s="36">
        <v>122.50281</v>
      </c>
      <c r="I76" s="36">
        <v>18.0956</v>
      </c>
      <c r="J76" s="36">
        <v>20.737742</v>
      </c>
      <c r="K76" s="36">
        <v>22.235996</v>
      </c>
      <c r="L76" s="36">
        <v>23.846475</v>
      </c>
      <c r="M76" s="36">
        <v>13.513625</v>
      </c>
      <c r="N76" s="36">
        <v>12.36394</v>
      </c>
      <c r="O76" s="36">
        <v>5.642691</v>
      </c>
      <c r="P76" s="36">
        <v>2.562322</v>
      </c>
      <c r="Q76" s="36">
        <v>3.504419</v>
      </c>
    </row>
    <row r="77" spans="1:17" s="7" customFormat="1" ht="31.5">
      <c r="A77" s="47" t="s">
        <v>100</v>
      </c>
      <c r="B77" s="6" t="s">
        <v>61</v>
      </c>
      <c r="C77" s="26" t="s">
        <v>106</v>
      </c>
      <c r="D77" s="21">
        <v>54.863304</v>
      </c>
      <c r="E77" s="21">
        <v>53.475502</v>
      </c>
      <c r="F77" s="21">
        <v>52.670905</v>
      </c>
      <c r="G77" s="17" t="s">
        <v>23</v>
      </c>
      <c r="H77" s="17" t="s">
        <v>23</v>
      </c>
      <c r="I77" s="17" t="s">
        <v>23</v>
      </c>
      <c r="J77" s="17" t="s">
        <v>23</v>
      </c>
      <c r="K77" s="17" t="s">
        <v>23</v>
      </c>
      <c r="L77" s="17" t="s">
        <v>23</v>
      </c>
      <c r="M77" s="17" t="s">
        <v>23</v>
      </c>
      <c r="N77" s="17" t="s">
        <v>23</v>
      </c>
      <c r="O77" s="17" t="s">
        <v>23</v>
      </c>
      <c r="P77" s="17" t="s">
        <v>23</v>
      </c>
      <c r="Q77" s="17" t="s">
        <v>23</v>
      </c>
    </row>
    <row r="78" spans="1:17" s="7" customFormat="1" ht="15.75">
      <c r="A78" s="6" t="s">
        <v>62</v>
      </c>
      <c r="B78" s="6" t="s">
        <v>63</v>
      </c>
      <c r="C78" s="26" t="s">
        <v>106</v>
      </c>
      <c r="D78" s="21">
        <v>3.933093</v>
      </c>
      <c r="E78" s="21">
        <v>2.355804</v>
      </c>
      <c r="F78" s="21">
        <v>0.960381</v>
      </c>
      <c r="G78" s="22">
        <v>0.878966</v>
      </c>
      <c r="H78" s="36">
        <v>1.079589</v>
      </c>
      <c r="I78" s="36">
        <v>0.770906</v>
      </c>
      <c r="J78" s="36">
        <v>0.163679</v>
      </c>
      <c r="K78" s="36">
        <v>0.078605</v>
      </c>
      <c r="L78" s="36">
        <v>0.055222</v>
      </c>
      <c r="M78" s="38" t="s">
        <v>65</v>
      </c>
      <c r="N78" s="38" t="s">
        <v>65</v>
      </c>
      <c r="O78" s="36">
        <v>0</v>
      </c>
      <c r="P78" s="36">
        <v>0</v>
      </c>
      <c r="Q78" s="36">
        <v>0</v>
      </c>
    </row>
    <row r="79" spans="1:16" s="7" customFormat="1" ht="15.75">
      <c r="A79" s="12"/>
      <c r="B79" s="12"/>
      <c r="C79" s="12"/>
      <c r="D79" s="12"/>
      <c r="E79" s="12"/>
      <c r="F79" s="12"/>
      <c r="G79" s="12"/>
      <c r="H79" s="42"/>
      <c r="I79" s="42"/>
      <c r="J79" s="42"/>
      <c r="K79" s="42"/>
      <c r="L79" s="42"/>
      <c r="M79" s="42"/>
      <c r="N79" s="42"/>
      <c r="O79" s="42"/>
      <c r="P79" s="42"/>
    </row>
    <row r="80" spans="1:7" s="7" customFormat="1" ht="15.75">
      <c r="A80" s="6"/>
      <c r="B80" s="6"/>
      <c r="C80" s="6"/>
      <c r="D80" s="6"/>
      <c r="E80" s="6"/>
      <c r="F80" s="6"/>
      <c r="G80" s="6"/>
    </row>
    <row r="81" spans="1:7" s="7" customFormat="1" ht="15.75">
      <c r="A81" s="24" t="s">
        <v>79</v>
      </c>
      <c r="B81" s="6"/>
      <c r="C81" s="6"/>
      <c r="D81" s="6"/>
      <c r="E81" s="6"/>
      <c r="F81" s="6"/>
      <c r="G81" s="6"/>
    </row>
    <row r="82" spans="1:7" s="7" customFormat="1" ht="15.75">
      <c r="A82" s="7" t="s">
        <v>82</v>
      </c>
      <c r="B82" s="6"/>
      <c r="C82" s="6"/>
      <c r="D82" s="6"/>
      <c r="E82" s="6"/>
      <c r="F82" s="6"/>
      <c r="G82" s="6"/>
    </row>
    <row r="83" spans="1:7" s="7" customFormat="1" ht="15.75">
      <c r="A83" s="6" t="s">
        <v>80</v>
      </c>
      <c r="B83" s="6"/>
      <c r="C83" s="6"/>
      <c r="D83" s="6"/>
      <c r="E83" s="6"/>
      <c r="F83" s="6"/>
      <c r="G83" s="6"/>
    </row>
  </sheetData>
  <mergeCells count="11">
    <mergeCell ref="H6:Q6"/>
    <mergeCell ref="C8:C9"/>
    <mergeCell ref="K8:K9"/>
    <mergeCell ref="J8:J9"/>
    <mergeCell ref="I8:I9"/>
    <mergeCell ref="M8:M9"/>
    <mergeCell ref="L8:L9"/>
    <mergeCell ref="Q8:Q9"/>
    <mergeCell ref="P8:P9"/>
    <mergeCell ref="O8:O9"/>
    <mergeCell ref="N8:N9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scale="4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6" t="s">
        <v>94</v>
      </c>
    </row>
    <row r="3" ht="15.75">
      <c r="A3" s="46" t="s">
        <v>97</v>
      </c>
    </row>
    <row r="5" ht="15.75">
      <c r="A5" t="s">
        <v>96</v>
      </c>
    </row>
    <row r="6" ht="16.5">
      <c r="A6" s="27" t="s">
        <v>101</v>
      </c>
    </row>
    <row r="7" ht="16.5">
      <c r="A7" s="27" t="s">
        <v>0</v>
      </c>
    </row>
    <row r="8" ht="15.75">
      <c r="A8" s="6" t="s">
        <v>1</v>
      </c>
    </row>
    <row r="9" ht="15.75">
      <c r="A9" s="6" t="s">
        <v>2</v>
      </c>
    </row>
    <row r="10" ht="15.75">
      <c r="A10" s="6" t="s">
        <v>3</v>
      </c>
    </row>
    <row r="11" ht="15.75">
      <c r="A11" s="6" t="s">
        <v>102</v>
      </c>
    </row>
    <row r="12" ht="15.75">
      <c r="A12" s="6" t="s">
        <v>103</v>
      </c>
    </row>
    <row r="13" ht="15.75">
      <c r="A13" s="6" t="s">
        <v>77</v>
      </c>
    </row>
    <row r="14" ht="15.75">
      <c r="A14" s="6" t="s">
        <v>76</v>
      </c>
    </row>
    <row r="15" ht="15.75">
      <c r="A15" s="6" t="s">
        <v>4</v>
      </c>
    </row>
    <row r="16" ht="15.75">
      <c r="A16" s="6"/>
    </row>
    <row r="17" ht="15.75">
      <c r="A17" s="6" t="s">
        <v>74</v>
      </c>
    </row>
    <row r="18" ht="15.75">
      <c r="A18" s="6" t="s">
        <v>93</v>
      </c>
    </row>
    <row r="19" ht="15.75">
      <c r="A19" s="6" t="s">
        <v>67</v>
      </c>
    </row>
    <row r="20" ht="15.75">
      <c r="A20" s="6" t="s">
        <v>69</v>
      </c>
    </row>
    <row r="21" ht="15.75">
      <c r="A21" s="6"/>
    </row>
    <row r="22" ht="15.75">
      <c r="A22" s="24" t="s">
        <v>79</v>
      </c>
    </row>
    <row r="23" ht="15.75">
      <c r="A23" s="7" t="s">
        <v>82</v>
      </c>
    </row>
    <row r="24" ht="15.75">
      <c r="A24" s="6" t="s">
        <v>80</v>
      </c>
    </row>
    <row r="25" ht="15.75">
      <c r="A25" s="7"/>
    </row>
    <row r="26" ht="15.75">
      <c r="A26" s="6"/>
    </row>
    <row r="27" ht="15.75">
      <c r="A27" s="6" t="s">
        <v>95</v>
      </c>
    </row>
    <row r="28" ht="15.75">
      <c r="A28" s="45" t="s">
        <v>75</v>
      </c>
    </row>
  </sheetData>
  <hyperlinks>
    <hyperlink ref="A28" r:id="rId1" display="http://www.census.gov/epcd/cbp/view/cbpview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55.69921875" style="0" customWidth="1"/>
    <col min="2" max="3" width="9.69921875" style="0" customWidth="1"/>
    <col min="4" max="5" width="12.69921875" style="0" customWidth="1"/>
    <col min="6" max="11" width="13.69921875" style="0" customWidth="1"/>
    <col min="12" max="16384" width="9.69921875" style="0" customWidth="1"/>
  </cols>
  <sheetData>
    <row r="1" spans="1:11" ht="15.75">
      <c r="A1" s="5" t="s">
        <v>5</v>
      </c>
      <c r="B1" s="5" t="s">
        <v>5</v>
      </c>
      <c r="C1" s="5" t="s">
        <v>5</v>
      </c>
      <c r="D1" s="5" t="s">
        <v>5</v>
      </c>
      <c r="E1" s="5" t="s">
        <v>5</v>
      </c>
      <c r="F1" s="5" t="s">
        <v>5</v>
      </c>
      <c r="G1" s="5" t="s">
        <v>5</v>
      </c>
      <c r="H1" s="5" t="s">
        <v>5</v>
      </c>
      <c r="I1" s="5" t="s">
        <v>5</v>
      </c>
      <c r="J1" s="5" t="s">
        <v>5</v>
      </c>
      <c r="K1" s="5" t="s">
        <v>5</v>
      </c>
    </row>
    <row r="2" spans="1:11" ht="15.75">
      <c r="A2" s="1"/>
      <c r="B2" s="1"/>
      <c r="C2" s="1"/>
      <c r="D2" s="1"/>
      <c r="E2" s="1"/>
      <c r="F2" s="1"/>
      <c r="G2" s="1"/>
      <c r="H2" s="1">
        <v>2000</v>
      </c>
      <c r="I2" s="1"/>
      <c r="J2" s="1"/>
      <c r="K2" s="1"/>
    </row>
    <row r="3" spans="1:11" ht="15.75">
      <c r="A3" s="1"/>
      <c r="B3" s="1"/>
      <c r="C3" s="5" t="s">
        <v>5</v>
      </c>
      <c r="D3" s="5" t="s">
        <v>5</v>
      </c>
      <c r="E3" s="5" t="s">
        <v>5</v>
      </c>
      <c r="F3" s="5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5" t="s">
        <v>5</v>
      </c>
    </row>
    <row r="4" spans="1:11" ht="15.75">
      <c r="A4" s="1"/>
      <c r="B4" s="2" t="s">
        <v>7</v>
      </c>
      <c r="C4" s="1"/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</row>
    <row r="5" spans="1:11" ht="15.75">
      <c r="A5" s="2" t="s">
        <v>17</v>
      </c>
      <c r="B5" s="2" t="s">
        <v>18</v>
      </c>
      <c r="C5" s="2" t="s">
        <v>19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</row>
    <row r="6" spans="1:11" ht="15.75">
      <c r="A6" s="5" t="s">
        <v>5</v>
      </c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  <c r="J6" s="5" t="s">
        <v>5</v>
      </c>
      <c r="K6" s="5" t="s">
        <v>5</v>
      </c>
    </row>
    <row r="7" spans="1:11" ht="15.75">
      <c r="A7" s="1" t="s">
        <v>22</v>
      </c>
      <c r="B7" s="1" t="s">
        <v>23</v>
      </c>
      <c r="C7" s="3">
        <v>7070.048</v>
      </c>
      <c r="D7" s="3">
        <v>3807.81</v>
      </c>
      <c r="E7" s="3">
        <v>1365.401</v>
      </c>
      <c r="F7" s="3">
        <v>895.312</v>
      </c>
      <c r="G7" s="3">
        <v>6068.523</v>
      </c>
      <c r="H7" s="3">
        <v>825.833</v>
      </c>
      <c r="I7" s="3">
        <v>156.615</v>
      </c>
      <c r="J7" s="3">
        <v>12.17</v>
      </c>
      <c r="K7" s="3">
        <v>6.907</v>
      </c>
    </row>
    <row r="8" spans="1:11" ht="15.75">
      <c r="A8" s="1" t="s">
        <v>24</v>
      </c>
      <c r="B8" s="1" t="s">
        <v>25</v>
      </c>
      <c r="C8" s="3">
        <v>26.076</v>
      </c>
      <c r="D8" s="3">
        <v>17.107</v>
      </c>
      <c r="E8" s="3">
        <v>4.81</v>
      </c>
      <c r="F8" s="3">
        <v>2.52</v>
      </c>
      <c r="G8" s="3">
        <v>24.437</v>
      </c>
      <c r="H8" s="3">
        <v>1.463</v>
      </c>
      <c r="I8" s="3">
        <v>0.167</v>
      </c>
      <c r="J8" s="3">
        <v>0.007</v>
      </c>
      <c r="K8" s="3">
        <v>0.002</v>
      </c>
    </row>
    <row r="9" spans="1:11" ht="15.75">
      <c r="A9" s="1" t="s">
        <v>26</v>
      </c>
      <c r="B9" s="1" t="s">
        <v>27</v>
      </c>
      <c r="C9" s="3">
        <v>23.738</v>
      </c>
      <c r="D9" s="3">
        <v>12.479</v>
      </c>
      <c r="E9" s="3">
        <v>3.709</v>
      </c>
      <c r="F9" s="3">
        <v>3.234</v>
      </c>
      <c r="G9" s="3">
        <v>19.422</v>
      </c>
      <c r="H9" s="3">
        <v>3.524</v>
      </c>
      <c r="I9" s="3">
        <v>0.708</v>
      </c>
      <c r="J9" s="3">
        <v>0.061</v>
      </c>
      <c r="K9" s="3">
        <v>0.023</v>
      </c>
    </row>
    <row r="10" spans="1:11" ht="15.75">
      <c r="A10" s="1" t="s">
        <v>28</v>
      </c>
      <c r="B10" s="1" t="s">
        <v>29</v>
      </c>
      <c r="C10" s="3">
        <v>17.301</v>
      </c>
      <c r="D10" s="3">
        <v>7.024</v>
      </c>
      <c r="E10" s="3">
        <v>2.837</v>
      </c>
      <c r="F10" s="3">
        <v>2.313</v>
      </c>
      <c r="G10" s="3">
        <v>12.174</v>
      </c>
      <c r="H10" s="3">
        <v>3.775</v>
      </c>
      <c r="I10" s="3">
        <v>1.155</v>
      </c>
      <c r="J10" s="3">
        <v>0.134</v>
      </c>
      <c r="K10" s="3">
        <v>0.063</v>
      </c>
    </row>
    <row r="11" spans="1:11" ht="15.75">
      <c r="A11" s="1" t="s">
        <v>30</v>
      </c>
      <c r="B11" s="1" t="s">
        <v>31</v>
      </c>
      <c r="C11" s="3">
        <v>709.59</v>
      </c>
      <c r="D11" s="3">
        <v>441.396</v>
      </c>
      <c r="E11" s="3">
        <v>126.649</v>
      </c>
      <c r="F11" s="3">
        <v>75.3</v>
      </c>
      <c r="G11" s="3">
        <v>643.345</v>
      </c>
      <c r="H11" s="3">
        <v>58.717</v>
      </c>
      <c r="I11" s="3">
        <v>7.044</v>
      </c>
      <c r="J11" s="3">
        <v>0.358</v>
      </c>
      <c r="K11" s="3">
        <v>0.126</v>
      </c>
    </row>
    <row r="12" spans="1:11" ht="15.75">
      <c r="A12" s="1" t="s">
        <v>32</v>
      </c>
      <c r="B12" s="1" t="s">
        <v>33</v>
      </c>
      <c r="C12" s="3">
        <v>354.498</v>
      </c>
      <c r="D12" s="3">
        <v>120.568</v>
      </c>
      <c r="E12" s="3">
        <v>60.346</v>
      </c>
      <c r="F12" s="3">
        <v>54.831</v>
      </c>
      <c r="G12" s="3">
        <v>235.745</v>
      </c>
      <c r="H12" s="3">
        <v>83.989</v>
      </c>
      <c r="I12" s="3">
        <v>30.108</v>
      </c>
      <c r="J12" s="3">
        <v>3.21</v>
      </c>
      <c r="K12" s="3">
        <v>1.446</v>
      </c>
    </row>
    <row r="13" spans="1:11" ht="15.75">
      <c r="A13" s="1" t="s">
        <v>34</v>
      </c>
      <c r="B13" s="1" t="s">
        <v>35</v>
      </c>
      <c r="C13" s="3">
        <v>446.237</v>
      </c>
      <c r="D13" s="3">
        <v>226.967</v>
      </c>
      <c r="E13" s="3">
        <v>88.007</v>
      </c>
      <c r="F13" s="3">
        <v>64.829</v>
      </c>
      <c r="G13" s="3">
        <v>379.803</v>
      </c>
      <c r="H13" s="3">
        <v>57.928</v>
      </c>
      <c r="I13" s="3">
        <v>7.961</v>
      </c>
      <c r="J13" s="3">
        <v>0.411</v>
      </c>
      <c r="K13" s="3">
        <v>0.134</v>
      </c>
    </row>
    <row r="14" spans="1:11" ht="15.75">
      <c r="A14" s="1" t="s">
        <v>36</v>
      </c>
      <c r="B14" s="1" t="s">
        <v>37</v>
      </c>
      <c r="C14" s="3">
        <v>1113.573</v>
      </c>
      <c r="D14" s="3">
        <v>506.75</v>
      </c>
      <c r="E14" s="3">
        <v>285.975</v>
      </c>
      <c r="F14" s="3">
        <v>174.109</v>
      </c>
      <c r="G14" s="3">
        <v>966.834</v>
      </c>
      <c r="H14" s="3">
        <v>121.335</v>
      </c>
      <c r="I14" s="3">
        <v>24.844</v>
      </c>
      <c r="J14" s="3">
        <v>0.494</v>
      </c>
      <c r="K14" s="3">
        <v>0.066</v>
      </c>
    </row>
    <row r="15" spans="1:11" ht="15.75">
      <c r="A15" s="1" t="s">
        <v>38</v>
      </c>
      <c r="B15" s="1" t="s">
        <v>39</v>
      </c>
      <c r="C15" s="3">
        <v>190.044</v>
      </c>
      <c r="D15" s="3">
        <v>107.307</v>
      </c>
      <c r="E15" s="3">
        <v>29.575</v>
      </c>
      <c r="F15" s="3">
        <v>22.332</v>
      </c>
      <c r="G15" s="3">
        <v>159.214</v>
      </c>
      <c r="H15" s="3">
        <v>25.332</v>
      </c>
      <c r="I15" s="3">
        <v>4.916</v>
      </c>
      <c r="J15" s="3">
        <v>0.32</v>
      </c>
      <c r="K15" s="3">
        <v>0.262</v>
      </c>
    </row>
    <row r="16" spans="1:11" ht="15.75">
      <c r="A16" s="1" t="s">
        <v>40</v>
      </c>
      <c r="B16" s="1" t="s">
        <v>41</v>
      </c>
      <c r="C16" s="3">
        <v>133.59</v>
      </c>
      <c r="D16" s="3">
        <v>67.241</v>
      </c>
      <c r="E16" s="3">
        <v>20.474</v>
      </c>
      <c r="F16" s="3">
        <v>17.08</v>
      </c>
      <c r="G16" s="3">
        <v>104.795</v>
      </c>
      <c r="H16" s="3">
        <v>22.025</v>
      </c>
      <c r="I16" s="3">
        <v>5.847</v>
      </c>
      <c r="J16" s="3">
        <v>0.62</v>
      </c>
      <c r="K16" s="3">
        <v>0.303</v>
      </c>
    </row>
    <row r="17" spans="1:11" ht="15.75">
      <c r="A17" s="1" t="s">
        <v>42</v>
      </c>
      <c r="B17" s="1" t="s">
        <v>43</v>
      </c>
      <c r="C17" s="3">
        <v>423.727</v>
      </c>
      <c r="D17" s="3">
        <v>242.03</v>
      </c>
      <c r="E17" s="3">
        <v>87.086</v>
      </c>
      <c r="F17" s="3">
        <v>50.292</v>
      </c>
      <c r="G17" s="3">
        <v>379.408</v>
      </c>
      <c r="H17" s="3">
        <v>36.529</v>
      </c>
      <c r="I17" s="3">
        <v>6.449</v>
      </c>
      <c r="J17" s="3">
        <v>0.834</v>
      </c>
      <c r="K17" s="3">
        <v>0.507</v>
      </c>
    </row>
    <row r="18" spans="1:11" ht="15.75">
      <c r="A18" s="1" t="s">
        <v>44</v>
      </c>
      <c r="B18" s="1" t="s">
        <v>45</v>
      </c>
      <c r="C18" s="3">
        <v>300.177</v>
      </c>
      <c r="D18" s="3">
        <v>207.221</v>
      </c>
      <c r="E18" s="3">
        <v>51.589</v>
      </c>
      <c r="F18" s="3">
        <v>26.153</v>
      </c>
      <c r="G18" s="3">
        <v>284.963</v>
      </c>
      <c r="H18" s="3">
        <v>13.346</v>
      </c>
      <c r="I18" s="3">
        <v>1.736</v>
      </c>
      <c r="J18" s="3">
        <v>0.109</v>
      </c>
      <c r="K18" s="3">
        <v>0.023</v>
      </c>
    </row>
    <row r="19" spans="1:11" ht="15.75">
      <c r="A19" s="1" t="s">
        <v>46</v>
      </c>
      <c r="B19" s="1" t="s">
        <v>47</v>
      </c>
      <c r="C19" s="3">
        <v>722.698</v>
      </c>
      <c r="D19" s="3">
        <v>494.384</v>
      </c>
      <c r="E19" s="3">
        <v>109.241</v>
      </c>
      <c r="F19" s="3">
        <v>62.376</v>
      </c>
      <c r="G19" s="3">
        <v>666.001</v>
      </c>
      <c r="H19" s="3">
        <v>47.752</v>
      </c>
      <c r="I19" s="3">
        <v>8.067</v>
      </c>
      <c r="J19" s="3">
        <v>0.598</v>
      </c>
      <c r="K19" s="3">
        <v>0.28</v>
      </c>
    </row>
    <row r="20" spans="1:11" ht="15.75">
      <c r="A20" s="1" t="s">
        <v>48</v>
      </c>
      <c r="B20" s="1" t="s">
        <v>49</v>
      </c>
      <c r="C20" s="3">
        <v>47.387</v>
      </c>
      <c r="D20" s="3">
        <v>17.297</v>
      </c>
      <c r="E20" s="3">
        <v>7.104</v>
      </c>
      <c r="F20" s="3">
        <v>6.852</v>
      </c>
      <c r="G20" s="3">
        <v>31.253</v>
      </c>
      <c r="H20" s="3">
        <v>10.779</v>
      </c>
      <c r="I20" s="3">
        <v>4.277</v>
      </c>
      <c r="J20" s="3">
        <v>0.675</v>
      </c>
      <c r="K20" s="3">
        <v>0.403</v>
      </c>
    </row>
    <row r="21" spans="1:11" ht="15.75">
      <c r="A21" s="1" t="s">
        <v>70</v>
      </c>
      <c r="B21" s="1" t="s">
        <v>50</v>
      </c>
      <c r="C21" s="3">
        <v>351.528</v>
      </c>
      <c r="D21" s="3">
        <v>198.653</v>
      </c>
      <c r="E21" s="3">
        <v>55.893</v>
      </c>
      <c r="F21" s="3">
        <v>36.515</v>
      </c>
      <c r="G21" s="3">
        <v>291.061</v>
      </c>
      <c r="H21" s="3">
        <v>42.852</v>
      </c>
      <c r="I21" s="3">
        <v>15.811</v>
      </c>
      <c r="J21" s="3">
        <v>1.408</v>
      </c>
      <c r="K21" s="3">
        <v>0.76</v>
      </c>
    </row>
    <row r="22" spans="1:11" ht="15.75">
      <c r="A22" s="1" t="s">
        <v>51</v>
      </c>
      <c r="B22" s="1" t="s">
        <v>52</v>
      </c>
      <c r="C22" s="3">
        <v>68.014</v>
      </c>
      <c r="D22" s="3">
        <v>31.505</v>
      </c>
      <c r="E22" s="3">
        <v>10.694</v>
      </c>
      <c r="F22" s="3">
        <v>9.026</v>
      </c>
      <c r="G22" s="3">
        <v>51.225</v>
      </c>
      <c r="H22" s="3">
        <v>13.4</v>
      </c>
      <c r="I22" s="3">
        <v>2.678</v>
      </c>
      <c r="J22" s="3">
        <v>0.375</v>
      </c>
      <c r="K22" s="3">
        <v>0.336</v>
      </c>
    </row>
    <row r="23" spans="1:11" ht="15.75">
      <c r="A23" s="1" t="s">
        <v>53</v>
      </c>
      <c r="B23" s="1" t="s">
        <v>54</v>
      </c>
      <c r="C23" s="3">
        <v>658.559</v>
      </c>
      <c r="D23" s="3">
        <v>311.421</v>
      </c>
      <c r="E23" s="3">
        <v>154.855</v>
      </c>
      <c r="F23" s="3">
        <v>96.015</v>
      </c>
      <c r="G23" s="3">
        <v>562.291</v>
      </c>
      <c r="H23" s="3">
        <v>74.557</v>
      </c>
      <c r="I23" s="3">
        <v>18.318</v>
      </c>
      <c r="J23" s="3">
        <v>1.667</v>
      </c>
      <c r="K23" s="3">
        <v>1.726</v>
      </c>
    </row>
    <row r="24" spans="1:11" ht="15.75">
      <c r="A24" s="1" t="s">
        <v>55</v>
      </c>
      <c r="B24" s="1" t="s">
        <v>56</v>
      </c>
      <c r="C24" s="3">
        <v>103.816</v>
      </c>
      <c r="D24" s="3">
        <v>59.083</v>
      </c>
      <c r="E24" s="3">
        <v>14.906</v>
      </c>
      <c r="F24" s="3">
        <v>11.936</v>
      </c>
      <c r="G24" s="3">
        <v>85.925</v>
      </c>
      <c r="H24" s="3">
        <v>15.209</v>
      </c>
      <c r="I24" s="3">
        <v>2.421</v>
      </c>
      <c r="J24" s="3">
        <v>0.16</v>
      </c>
      <c r="K24" s="3">
        <v>0.101</v>
      </c>
    </row>
    <row r="25" spans="1:11" ht="15.75">
      <c r="A25" s="1" t="s">
        <v>57</v>
      </c>
      <c r="B25" s="1" t="s">
        <v>58</v>
      </c>
      <c r="C25" s="3">
        <v>542.411</v>
      </c>
      <c r="D25" s="3">
        <v>197.751</v>
      </c>
      <c r="E25" s="3">
        <v>90.525</v>
      </c>
      <c r="F25" s="3">
        <v>99.804</v>
      </c>
      <c r="G25" s="3">
        <v>388.08</v>
      </c>
      <c r="H25" s="3">
        <v>145.108</v>
      </c>
      <c r="I25" s="3">
        <v>8.735</v>
      </c>
      <c r="J25" s="3">
        <v>0.308</v>
      </c>
      <c r="K25" s="3">
        <v>0.18</v>
      </c>
    </row>
    <row r="26" spans="1:11" ht="15.75">
      <c r="A26" s="1" t="s">
        <v>59</v>
      </c>
      <c r="B26" s="1" t="s">
        <v>60</v>
      </c>
      <c r="C26" s="3">
        <v>723.323</v>
      </c>
      <c r="D26" s="3">
        <v>446.359</v>
      </c>
      <c r="E26" s="3">
        <v>152.803</v>
      </c>
      <c r="F26" s="3">
        <v>75.773</v>
      </c>
      <c r="G26" s="3">
        <v>674.935</v>
      </c>
      <c r="H26" s="3">
        <v>44.336</v>
      </c>
      <c r="I26" s="3">
        <v>3.89</v>
      </c>
      <c r="J26" s="3">
        <v>0.122</v>
      </c>
      <c r="K26" s="3">
        <v>0.04</v>
      </c>
    </row>
    <row r="27" spans="1:11" ht="15.75">
      <c r="A27" s="1" t="s">
        <v>71</v>
      </c>
      <c r="B27" s="1" t="s">
        <v>61</v>
      </c>
      <c r="C27" s="3">
        <v>14.793</v>
      </c>
      <c r="D27" s="3">
        <v>4.449</v>
      </c>
      <c r="E27" s="3">
        <v>2.378</v>
      </c>
      <c r="F27" s="3">
        <v>2.399</v>
      </c>
      <c r="G27" s="3">
        <f>SUM(D27:F27)</f>
        <v>9.225999999999999</v>
      </c>
      <c r="H27" s="3">
        <f>2.439+1.22</f>
        <v>3.659</v>
      </c>
      <c r="I27" s="3">
        <f>1.011+0.472</f>
        <v>1.4829999999999999</v>
      </c>
      <c r="J27" s="3">
        <v>0.299</v>
      </c>
      <c r="K27" s="3">
        <v>0.126</v>
      </c>
    </row>
    <row r="28" spans="1:11" ht="15.75">
      <c r="A28" s="1" t="s">
        <v>62</v>
      </c>
      <c r="B28" s="1" t="s">
        <v>63</v>
      </c>
      <c r="C28" s="3">
        <v>98.968</v>
      </c>
      <c r="D28" s="3">
        <v>90.818</v>
      </c>
      <c r="E28" s="3">
        <v>5.945</v>
      </c>
      <c r="F28" s="3">
        <v>1.623</v>
      </c>
      <c r="G28" s="3">
        <v>98.386</v>
      </c>
      <c r="H28" s="3">
        <v>0.582</v>
      </c>
      <c r="I28" s="3">
        <v>0</v>
      </c>
      <c r="J28" s="3">
        <v>0</v>
      </c>
      <c r="K28" s="3">
        <v>0</v>
      </c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 t="s">
        <v>64</v>
      </c>
      <c r="B30" s="1" t="s">
        <v>23</v>
      </c>
      <c r="C30" s="3">
        <v>114064.976</v>
      </c>
      <c r="D30" s="3">
        <v>6474.277</v>
      </c>
      <c r="E30" s="3">
        <v>9029.557</v>
      </c>
      <c r="F30" s="3">
        <v>12065.491</v>
      </c>
      <c r="G30" s="3">
        <v>27569.325</v>
      </c>
      <c r="H30" s="3">
        <v>33146.571</v>
      </c>
      <c r="I30" s="3">
        <v>29735.999</v>
      </c>
      <c r="J30" s="3">
        <v>8291.43</v>
      </c>
      <c r="K30" s="3">
        <v>15321.651</v>
      </c>
    </row>
    <row r="31" spans="1:11" ht="15.75">
      <c r="A31" s="1" t="s">
        <v>24</v>
      </c>
      <c r="B31" s="1" t="s">
        <v>25</v>
      </c>
      <c r="C31" s="3">
        <v>183.565</v>
      </c>
      <c r="D31" s="3">
        <v>25.646</v>
      </c>
      <c r="E31" s="3">
        <v>31.592</v>
      </c>
      <c r="F31" s="3">
        <v>33.177</v>
      </c>
      <c r="G31" s="3">
        <v>90.415</v>
      </c>
      <c r="H31" s="3">
        <v>54.971</v>
      </c>
      <c r="I31" s="3">
        <f>19.503+11.592</f>
        <v>31.095</v>
      </c>
      <c r="J31" s="4" t="s">
        <v>65</v>
      </c>
      <c r="K31" s="4" t="s">
        <v>65</v>
      </c>
    </row>
    <row r="32" spans="1:11" ht="15.75">
      <c r="A32" s="1" t="s">
        <v>26</v>
      </c>
      <c r="B32" s="1" t="s">
        <v>27</v>
      </c>
      <c r="C32" s="3">
        <v>456.128</v>
      </c>
      <c r="D32" s="3">
        <v>20.712</v>
      </c>
      <c r="E32" s="3">
        <v>24.773</v>
      </c>
      <c r="F32" s="3">
        <v>44.329</v>
      </c>
      <c r="G32" s="3">
        <v>89.814</v>
      </c>
      <c r="H32" s="3">
        <v>140.717</v>
      </c>
      <c r="I32" s="3">
        <v>138.887</v>
      </c>
      <c r="J32" s="3">
        <v>40.83</v>
      </c>
      <c r="K32" s="3">
        <v>45.88</v>
      </c>
    </row>
    <row r="33" spans="1:11" ht="15.75">
      <c r="A33" s="1" t="s">
        <v>28</v>
      </c>
      <c r="B33" s="1" t="s">
        <v>29</v>
      </c>
      <c r="C33" s="3">
        <v>655.23</v>
      </c>
      <c r="D33" s="3">
        <v>13.629</v>
      </c>
      <c r="E33" s="3">
        <v>18.848</v>
      </c>
      <c r="F33" s="3">
        <v>32.052</v>
      </c>
      <c r="G33" s="3">
        <v>64.529</v>
      </c>
      <c r="H33" s="3">
        <v>168.723</v>
      </c>
      <c r="I33" s="3">
        <v>226.913</v>
      </c>
      <c r="J33" s="3">
        <v>96.01</v>
      </c>
      <c r="K33" s="3">
        <v>99.055</v>
      </c>
    </row>
    <row r="34" spans="1:11" ht="15.75">
      <c r="A34" s="1" t="s">
        <v>30</v>
      </c>
      <c r="B34" s="1" t="s">
        <v>31</v>
      </c>
      <c r="C34" s="3">
        <v>6572.8</v>
      </c>
      <c r="D34" s="3">
        <v>716.471</v>
      </c>
      <c r="E34" s="3">
        <v>828.868</v>
      </c>
      <c r="F34" s="3">
        <v>1010.5</v>
      </c>
      <c r="G34" s="3">
        <v>2555.839</v>
      </c>
      <c r="H34" s="3">
        <v>2245.394</v>
      </c>
      <c r="I34" s="3">
        <v>1272.975</v>
      </c>
      <c r="J34" s="3">
        <v>239.702</v>
      </c>
      <c r="K34" s="3">
        <v>258.89</v>
      </c>
    </row>
    <row r="35" spans="1:11" ht="15.75">
      <c r="A35" s="1" t="s">
        <v>32</v>
      </c>
      <c r="B35" s="1" t="s">
        <v>33</v>
      </c>
      <c r="C35" s="3">
        <v>16473.994</v>
      </c>
      <c r="D35" s="3">
        <v>220.733</v>
      </c>
      <c r="E35" s="3">
        <v>405.351</v>
      </c>
      <c r="F35" s="3">
        <v>755.899</v>
      </c>
      <c r="G35" s="3">
        <v>1381.983</v>
      </c>
      <c r="H35" s="3">
        <v>3721.604</v>
      </c>
      <c r="I35" s="3">
        <v>6139.02</v>
      </c>
      <c r="J35" s="3">
        <v>2164.812</v>
      </c>
      <c r="K35" s="3">
        <v>3066.575</v>
      </c>
    </row>
    <row r="36" spans="1:11" ht="15.75">
      <c r="A36" s="1" t="s">
        <v>34</v>
      </c>
      <c r="B36" s="1" t="s">
        <v>35</v>
      </c>
      <c r="C36" s="3">
        <v>6112.029</v>
      </c>
      <c r="D36" s="3">
        <v>411.363</v>
      </c>
      <c r="E36" s="3">
        <v>585.348</v>
      </c>
      <c r="F36" s="3">
        <v>878.365</v>
      </c>
      <c r="G36" s="3">
        <v>1875.076</v>
      </c>
      <c r="H36" s="3">
        <v>2257.945</v>
      </c>
      <c r="I36" s="3">
        <v>1450.103</v>
      </c>
      <c r="J36" s="3">
        <v>272.617</v>
      </c>
      <c r="K36" s="3">
        <v>256.288</v>
      </c>
    </row>
    <row r="37" spans="1:11" ht="15.75">
      <c r="A37" s="1" t="s">
        <v>36</v>
      </c>
      <c r="B37" s="1" t="s">
        <v>37</v>
      </c>
      <c r="C37" s="3">
        <v>14840.775</v>
      </c>
      <c r="D37" s="3">
        <v>971.579</v>
      </c>
      <c r="E37" s="3">
        <v>1905.382</v>
      </c>
      <c r="F37" s="3">
        <v>2307.418</v>
      </c>
      <c r="G37" s="3">
        <v>5184.379</v>
      </c>
      <c r="H37" s="3">
        <v>4874.559</v>
      </c>
      <c r="I37" s="3">
        <v>4374.453</v>
      </c>
      <c r="J37" s="3">
        <v>304.392</v>
      </c>
      <c r="K37" s="3">
        <v>102.992</v>
      </c>
    </row>
    <row r="38" spans="1:11" ht="15.75">
      <c r="A38" s="1" t="s">
        <v>38</v>
      </c>
      <c r="B38" s="1" t="s">
        <v>39</v>
      </c>
      <c r="C38" s="3">
        <v>3790.002</v>
      </c>
      <c r="D38" s="3">
        <v>165.141</v>
      </c>
      <c r="E38" s="3">
        <v>195.588</v>
      </c>
      <c r="F38" s="3">
        <v>305.413</v>
      </c>
      <c r="G38" s="3">
        <v>666.142</v>
      </c>
      <c r="H38" s="3">
        <v>1038.044</v>
      </c>
      <c r="I38" s="3">
        <v>915.464</v>
      </c>
      <c r="J38" s="3">
        <v>217.408</v>
      </c>
      <c r="K38" s="3">
        <v>952.944</v>
      </c>
    </row>
    <row r="39" spans="1:11" ht="15.75">
      <c r="A39" s="1" t="s">
        <v>40</v>
      </c>
      <c r="B39" s="1" t="s">
        <v>41</v>
      </c>
      <c r="C39" s="3">
        <v>3545.731</v>
      </c>
      <c r="D39" s="3">
        <v>103.453</v>
      </c>
      <c r="E39" s="3">
        <v>136.716</v>
      </c>
      <c r="F39" s="3">
        <v>234.528</v>
      </c>
      <c r="G39" s="3">
        <v>474.697</v>
      </c>
      <c r="H39" s="3">
        <v>938.167</v>
      </c>
      <c r="I39" s="3">
        <v>1167.966</v>
      </c>
      <c r="J39" s="3">
        <v>426.092</v>
      </c>
      <c r="K39" s="3">
        <v>538.809</v>
      </c>
    </row>
    <row r="40" spans="1:11" ht="15.75">
      <c r="A40" s="1" t="s">
        <v>42</v>
      </c>
      <c r="B40" s="1" t="s">
        <v>43</v>
      </c>
      <c r="C40" s="3">
        <v>5963.426</v>
      </c>
      <c r="D40" s="3">
        <v>438.073</v>
      </c>
      <c r="E40" s="3">
        <v>575.49</v>
      </c>
      <c r="F40" s="3">
        <v>668.604</v>
      </c>
      <c r="G40" s="3">
        <f>F40+E40+D40</f>
        <v>1682.167</v>
      </c>
      <c r="H40" s="3">
        <v>1426.918</v>
      </c>
      <c r="I40" s="3">
        <v>1282.277</v>
      </c>
      <c r="J40" s="3">
        <v>583.682</v>
      </c>
      <c r="K40" s="3">
        <v>988.382</v>
      </c>
    </row>
    <row r="41" spans="1:11" ht="15.75">
      <c r="A41" s="1" t="s">
        <v>44</v>
      </c>
      <c r="B41" s="1" t="s">
        <v>45</v>
      </c>
      <c r="C41" s="3">
        <v>1942.046</v>
      </c>
      <c r="D41" s="3">
        <v>337.498</v>
      </c>
      <c r="E41" s="3">
        <v>333.537</v>
      </c>
      <c r="F41" s="3">
        <v>343.793</v>
      </c>
      <c r="G41" s="3">
        <v>1014.828</v>
      </c>
      <c r="H41" s="3">
        <v>498.724</v>
      </c>
      <c r="I41" s="3">
        <f>207.793+111.423</f>
        <v>319.216</v>
      </c>
      <c r="J41" s="4" t="s">
        <v>65</v>
      </c>
      <c r="K41" s="4" t="s">
        <v>65</v>
      </c>
    </row>
    <row r="42" spans="1:11" ht="15.75">
      <c r="A42" s="1" t="s">
        <v>46</v>
      </c>
      <c r="B42" s="1" t="s">
        <v>47</v>
      </c>
      <c r="C42" s="3">
        <v>6816.216</v>
      </c>
      <c r="D42" s="3">
        <v>754.943</v>
      </c>
      <c r="E42" s="3">
        <v>714.277</v>
      </c>
      <c r="F42" s="3">
        <v>834.252</v>
      </c>
      <c r="G42" s="3">
        <v>2303.472</v>
      </c>
      <c r="H42" s="3">
        <v>1862.262</v>
      </c>
      <c r="I42" s="3">
        <v>1559.223</v>
      </c>
      <c r="J42" s="3">
        <v>411.478</v>
      </c>
      <c r="K42" s="3">
        <v>679.781</v>
      </c>
    </row>
    <row r="43" spans="1:11" ht="15.75">
      <c r="A43" s="1" t="s">
        <v>48</v>
      </c>
      <c r="B43" s="1" t="s">
        <v>49</v>
      </c>
      <c r="C43" s="3">
        <v>2873.521</v>
      </c>
      <c r="D43" s="3">
        <v>30.052</v>
      </c>
      <c r="E43" s="3">
        <v>47.87</v>
      </c>
      <c r="F43" s="3">
        <v>94.455</v>
      </c>
      <c r="G43" s="3">
        <v>172.377</v>
      </c>
      <c r="H43" s="3">
        <v>483.338</v>
      </c>
      <c r="I43" s="3">
        <v>918.073</v>
      </c>
      <c r="J43" s="3">
        <v>464.896</v>
      </c>
      <c r="K43" s="3">
        <v>834.837</v>
      </c>
    </row>
    <row r="44" spans="1:11" ht="15.75">
      <c r="A44" s="1" t="s">
        <v>70</v>
      </c>
      <c r="B44" s="1" t="s">
        <v>50</v>
      </c>
      <c r="C44" s="3">
        <v>9138.1</v>
      </c>
      <c r="D44" s="3">
        <v>311.703</v>
      </c>
      <c r="E44" s="3">
        <v>367.598</v>
      </c>
      <c r="F44" s="3">
        <v>494.911</v>
      </c>
      <c r="G44" s="3">
        <v>1174.212</v>
      </c>
      <c r="H44" s="3">
        <v>1870.218</v>
      </c>
      <c r="I44" s="3">
        <v>3178.322</v>
      </c>
      <c r="J44" s="3">
        <v>953.819</v>
      </c>
      <c r="K44" s="3">
        <v>1961.529</v>
      </c>
    </row>
    <row r="45" spans="1:11" ht="15.75">
      <c r="A45" s="1" t="s">
        <v>51</v>
      </c>
      <c r="B45" s="1" t="s">
        <v>52</v>
      </c>
      <c r="C45" s="3">
        <v>2532.324</v>
      </c>
      <c r="D45" s="3">
        <v>50.488</v>
      </c>
      <c r="E45" s="3">
        <v>71.616</v>
      </c>
      <c r="F45" s="3">
        <v>124.314</v>
      </c>
      <c r="G45" s="3">
        <v>246.418</v>
      </c>
      <c r="H45" s="3">
        <v>560.173</v>
      </c>
      <c r="I45" s="3">
        <v>521.952</v>
      </c>
      <c r="J45" s="3">
        <v>264.371</v>
      </c>
      <c r="K45" s="3">
        <v>939.41</v>
      </c>
    </row>
    <row r="46" spans="1:11" ht="15.75">
      <c r="A46" s="1" t="s">
        <v>53</v>
      </c>
      <c r="B46" s="1" t="s">
        <v>54</v>
      </c>
      <c r="C46" s="3">
        <v>14108.655</v>
      </c>
      <c r="D46" s="3">
        <v>594.862</v>
      </c>
      <c r="E46" s="3">
        <v>1025.291</v>
      </c>
      <c r="F46" s="3">
        <v>1285.868</v>
      </c>
      <c r="G46" s="3">
        <v>2906.021</v>
      </c>
      <c r="H46" s="3">
        <v>3010.346</v>
      </c>
      <c r="I46" s="3">
        <v>3408.598</v>
      </c>
      <c r="J46" s="3">
        <v>1168.359</v>
      </c>
      <c r="K46" s="3">
        <v>3615.331</v>
      </c>
    </row>
    <row r="47" spans="1:11" ht="15.75">
      <c r="A47" s="1" t="s">
        <v>55</v>
      </c>
      <c r="B47" s="1" t="s">
        <v>56</v>
      </c>
      <c r="C47" s="3">
        <v>1741.497</v>
      </c>
      <c r="D47" s="3">
        <v>79.91</v>
      </c>
      <c r="E47" s="3">
        <v>99.079</v>
      </c>
      <c r="F47" s="3">
        <v>162.946</v>
      </c>
      <c r="G47" s="3">
        <v>341.935</v>
      </c>
      <c r="H47" s="3">
        <v>631.865</v>
      </c>
      <c r="I47" s="3">
        <v>439.237</v>
      </c>
      <c r="J47" s="3">
        <v>112.884</v>
      </c>
      <c r="K47" s="3">
        <v>215.576</v>
      </c>
    </row>
    <row r="48" spans="1:11" ht="15.75">
      <c r="A48" s="1" t="s">
        <v>57</v>
      </c>
      <c r="B48" s="1" t="s">
        <v>58</v>
      </c>
      <c r="C48" s="3">
        <v>9880.923</v>
      </c>
      <c r="D48" s="3">
        <v>321.445</v>
      </c>
      <c r="E48" s="3">
        <v>611.295</v>
      </c>
      <c r="F48" s="3">
        <v>1398.338</v>
      </c>
      <c r="G48" s="3">
        <v>2331.078</v>
      </c>
      <c r="H48" s="3">
        <v>5559.465</v>
      </c>
      <c r="I48" s="3">
        <f>1073.313+336.691</f>
        <v>1410.0040000000001</v>
      </c>
      <c r="J48" s="3">
        <v>206.148</v>
      </c>
      <c r="K48" s="3">
        <v>374.228</v>
      </c>
    </row>
    <row r="49" spans="1:11" ht="15.75">
      <c r="A49" s="1" t="s">
        <v>59</v>
      </c>
      <c r="B49" s="1" t="s">
        <v>60</v>
      </c>
      <c r="C49" s="3">
        <v>5293.399</v>
      </c>
      <c r="D49" s="3">
        <v>828.945</v>
      </c>
      <c r="E49" s="3">
        <v>997.582</v>
      </c>
      <c r="F49" s="3">
        <v>1002.094</v>
      </c>
      <c r="G49" s="3">
        <v>2828.621</v>
      </c>
      <c r="H49" s="3">
        <v>1625.067</v>
      </c>
      <c r="I49" s="3">
        <v>660.362</v>
      </c>
      <c r="J49" s="3">
        <v>82.045</v>
      </c>
      <c r="K49" s="3">
        <v>97.304</v>
      </c>
    </row>
    <row r="50" spans="1:11" ht="15.75">
      <c r="A50" s="1" t="s">
        <v>71</v>
      </c>
      <c r="B50" s="1" t="s">
        <v>61</v>
      </c>
      <c r="C50" s="3">
        <v>1001.015</v>
      </c>
      <c r="D50" s="3">
        <v>8.876</v>
      </c>
      <c r="E50" s="3">
        <v>15.959</v>
      </c>
      <c r="F50" s="3">
        <v>33.026</v>
      </c>
      <c r="G50" s="3">
        <v>57.861</v>
      </c>
      <c r="H50" s="3">
        <v>161.932</v>
      </c>
      <c r="I50" s="3">
        <v>321.859</v>
      </c>
      <c r="J50" s="3">
        <v>202.925</v>
      </c>
      <c r="K50" s="3">
        <v>256.438</v>
      </c>
    </row>
    <row r="51" spans="1:11" ht="15.75">
      <c r="A51" s="1" t="s">
        <v>62</v>
      </c>
      <c r="B51" s="1" t="s">
        <v>63</v>
      </c>
      <c r="C51" s="3">
        <v>143.6</v>
      </c>
      <c r="D51" s="3">
        <v>68.755</v>
      </c>
      <c r="E51" s="3">
        <v>37.497</v>
      </c>
      <c r="F51" s="3">
        <v>21.209</v>
      </c>
      <c r="G51" s="3">
        <f>F51+E51+D51</f>
        <v>127.461</v>
      </c>
      <c r="H51" s="3">
        <v>16.139</v>
      </c>
      <c r="I51" s="3">
        <v>0</v>
      </c>
      <c r="J51" s="3">
        <v>0</v>
      </c>
      <c r="K51" s="3">
        <v>0</v>
      </c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 t="s">
        <v>66</v>
      </c>
      <c r="B53" s="1" t="s">
        <v>23</v>
      </c>
      <c r="C53" s="3">
        <v>3879.430052</v>
      </c>
      <c r="D53" s="3">
        <v>232.123603</v>
      </c>
      <c r="E53" s="3">
        <v>244.375162</v>
      </c>
      <c r="F53" s="3">
        <v>341.035405</v>
      </c>
      <c r="G53" s="3">
        <v>817.53417</v>
      </c>
      <c r="H53" s="3">
        <v>1005.609037</v>
      </c>
      <c r="I53" s="3">
        <v>1030.960883</v>
      </c>
      <c r="J53" s="3">
        <v>335.805545</v>
      </c>
      <c r="K53" s="3">
        <v>689.520417</v>
      </c>
    </row>
    <row r="54" spans="1:11" ht="15.75">
      <c r="A54" s="1" t="s">
        <v>24</v>
      </c>
      <c r="B54" s="1" t="s">
        <v>25</v>
      </c>
      <c r="C54" s="3">
        <v>4.682533</v>
      </c>
      <c r="D54" s="3">
        <v>0.713725</v>
      </c>
      <c r="E54" s="3">
        <v>0.745218</v>
      </c>
      <c r="F54" s="3">
        <v>0.865448</v>
      </c>
      <c r="G54" s="3">
        <v>2.324391</v>
      </c>
      <c r="H54" s="3">
        <v>1.505774</v>
      </c>
      <c r="I54" s="3">
        <v>0.700525</v>
      </c>
      <c r="J54" s="4" t="s">
        <v>65</v>
      </c>
      <c r="K54" s="4" t="s">
        <v>65</v>
      </c>
    </row>
    <row r="55" spans="1:11" ht="15.75">
      <c r="A55" s="1" t="s">
        <v>26</v>
      </c>
      <c r="B55" s="1" t="s">
        <v>27</v>
      </c>
      <c r="C55" s="3">
        <v>22.091246</v>
      </c>
      <c r="D55" s="3">
        <v>0.900979</v>
      </c>
      <c r="E55" s="3">
        <v>0.955795</v>
      </c>
      <c r="F55" s="3">
        <v>1.830654</v>
      </c>
      <c r="G55" s="3">
        <v>3.687428</v>
      </c>
      <c r="H55" s="3">
        <v>6.383187</v>
      </c>
      <c r="I55" s="3">
        <v>7.545921</v>
      </c>
      <c r="J55" s="3">
        <v>2.115418</v>
      </c>
      <c r="K55" s="3">
        <v>2.359292</v>
      </c>
    </row>
    <row r="56" spans="1:11" ht="15.75">
      <c r="A56" s="1" t="s">
        <v>28</v>
      </c>
      <c r="B56" s="1" t="s">
        <v>29</v>
      </c>
      <c r="C56" s="3">
        <v>40.650836</v>
      </c>
      <c r="D56" s="3">
        <v>0.615887</v>
      </c>
      <c r="E56" s="3">
        <v>0.837025</v>
      </c>
      <c r="F56" s="3">
        <v>1.65547</v>
      </c>
      <c r="G56" s="3">
        <v>3.108382</v>
      </c>
      <c r="H56" s="3">
        <v>9.546402</v>
      </c>
      <c r="I56" s="3">
        <v>14.403573</v>
      </c>
      <c r="J56" s="3">
        <v>6.739206</v>
      </c>
      <c r="K56" s="3">
        <v>6.853273</v>
      </c>
    </row>
    <row r="57" spans="1:11" ht="15.75">
      <c r="A57" s="1" t="s">
        <v>30</v>
      </c>
      <c r="B57" s="1" t="s">
        <v>31</v>
      </c>
      <c r="C57" s="3">
        <v>239.910149</v>
      </c>
      <c r="D57" s="3">
        <v>22.882361</v>
      </c>
      <c r="E57" s="3">
        <v>23.075475</v>
      </c>
      <c r="F57" s="3">
        <v>32.584416</v>
      </c>
      <c r="G57" s="3">
        <v>78.542252</v>
      </c>
      <c r="H57" s="3">
        <v>86.177513</v>
      </c>
      <c r="I57" s="3">
        <v>54.066655</v>
      </c>
      <c r="J57" s="3">
        <v>10.463577</v>
      </c>
      <c r="K57" s="3">
        <v>10.660152</v>
      </c>
    </row>
    <row r="58" spans="1:11" ht="15.75">
      <c r="A58" s="1" t="s">
        <v>32</v>
      </c>
      <c r="B58" s="1" t="s">
        <v>33</v>
      </c>
      <c r="C58" s="3">
        <v>643.953798</v>
      </c>
      <c r="D58" s="3">
        <v>8.388067</v>
      </c>
      <c r="E58" s="3">
        <v>11.243478</v>
      </c>
      <c r="F58" s="3">
        <v>23.07449</v>
      </c>
      <c r="G58" s="3">
        <v>42.706035</v>
      </c>
      <c r="H58" s="3">
        <v>126.150101</v>
      </c>
      <c r="I58" s="3">
        <v>225.865375</v>
      </c>
      <c r="J58" s="3">
        <v>87.111961</v>
      </c>
      <c r="K58" s="3">
        <v>162.120326</v>
      </c>
    </row>
    <row r="59" spans="1:11" ht="15.75">
      <c r="A59" s="1" t="s">
        <v>34</v>
      </c>
      <c r="B59" s="1" t="s">
        <v>35</v>
      </c>
      <c r="C59" s="3">
        <v>270.122206</v>
      </c>
      <c r="D59" s="3">
        <v>18.376836</v>
      </c>
      <c r="E59" s="3">
        <v>22.580938</v>
      </c>
      <c r="F59" s="3">
        <v>35.279491</v>
      </c>
      <c r="G59" s="3">
        <v>76.237265</v>
      </c>
      <c r="H59" s="3">
        <v>97.124017</v>
      </c>
      <c r="I59" s="3">
        <v>67.806457</v>
      </c>
      <c r="J59" s="3">
        <v>14.442503</v>
      </c>
      <c r="K59" s="3">
        <v>14.511964</v>
      </c>
    </row>
    <row r="60" spans="1:11" ht="15.75">
      <c r="A60" s="1" t="s">
        <v>36</v>
      </c>
      <c r="B60" s="1" t="s">
        <v>37</v>
      </c>
      <c r="C60" s="3">
        <v>302.552506</v>
      </c>
      <c r="D60" s="3">
        <v>21.994869</v>
      </c>
      <c r="E60" s="3">
        <v>33.901272</v>
      </c>
      <c r="F60" s="3">
        <v>43.024333</v>
      </c>
      <c r="G60" s="3">
        <v>98.920474</v>
      </c>
      <c r="H60" s="3">
        <v>105.499483</v>
      </c>
      <c r="I60" s="3">
        <v>87.97554</v>
      </c>
      <c r="J60" s="3">
        <v>6.607495</v>
      </c>
      <c r="K60" s="3">
        <v>3.549514</v>
      </c>
    </row>
    <row r="61" spans="1:11" ht="15.75">
      <c r="A61" s="1" t="s">
        <v>38</v>
      </c>
      <c r="B61" s="1" t="s">
        <v>39</v>
      </c>
      <c r="C61" s="3">
        <v>125.592421</v>
      </c>
      <c r="D61" s="3">
        <v>5.28026</v>
      </c>
      <c r="E61" s="3">
        <v>5.443173</v>
      </c>
      <c r="F61" s="3">
        <v>8.936347</v>
      </c>
      <c r="G61" s="3">
        <v>19.65978</v>
      </c>
      <c r="H61" s="3">
        <v>32.24515</v>
      </c>
      <c r="I61" s="3">
        <v>29.447831</v>
      </c>
      <c r="J61" s="3">
        <v>7.657496</v>
      </c>
      <c r="K61" s="3">
        <v>36.582164</v>
      </c>
    </row>
    <row r="62" spans="1:11" ht="15.75">
      <c r="A62" s="1" t="s">
        <v>40</v>
      </c>
      <c r="B62" s="1" t="s">
        <v>41</v>
      </c>
      <c r="C62" s="3">
        <v>209.3938</v>
      </c>
      <c r="D62" s="3">
        <v>8.575385</v>
      </c>
      <c r="E62" s="3">
        <v>6.062596</v>
      </c>
      <c r="F62" s="3">
        <v>10.08863</v>
      </c>
      <c r="G62" s="3">
        <v>24.726611</v>
      </c>
      <c r="H62" s="3">
        <v>45.324771</v>
      </c>
      <c r="I62" s="3">
        <v>67.85128</v>
      </c>
      <c r="J62" s="3">
        <v>28.371291</v>
      </c>
      <c r="K62" s="3">
        <v>43.119847</v>
      </c>
    </row>
    <row r="63" spans="1:11" ht="15.75">
      <c r="A63" s="1" t="s">
        <v>42</v>
      </c>
      <c r="B63" s="1" t="s">
        <v>43</v>
      </c>
      <c r="C63" s="3">
        <v>346.805452</v>
      </c>
      <c r="D63" s="3">
        <v>21.47943</v>
      </c>
      <c r="E63" s="3">
        <v>23.725414</v>
      </c>
      <c r="F63" s="3">
        <v>31.058754</v>
      </c>
      <c r="G63" s="3">
        <v>76.263598</v>
      </c>
      <c r="H63" s="3">
        <v>82.614409</v>
      </c>
      <c r="I63" s="3">
        <v>81.704119</v>
      </c>
      <c r="J63" s="3">
        <v>33.107451</v>
      </c>
      <c r="K63" s="3">
        <v>73.115875</v>
      </c>
    </row>
    <row r="64" spans="1:11" ht="15.75">
      <c r="A64" s="1" t="s">
        <v>44</v>
      </c>
      <c r="B64" s="1" t="s">
        <v>45</v>
      </c>
      <c r="C64" s="3">
        <v>59.212092</v>
      </c>
      <c r="D64" s="3">
        <v>10.277948</v>
      </c>
      <c r="E64" s="3">
        <v>8.737403</v>
      </c>
      <c r="F64" s="3">
        <v>9.005739</v>
      </c>
      <c r="G64" s="3">
        <v>28.02109</v>
      </c>
      <c r="H64" s="3">
        <v>16.378993</v>
      </c>
      <c r="I64" s="3">
        <v>11.189138</v>
      </c>
      <c r="J64" s="4" t="s">
        <v>65</v>
      </c>
      <c r="K64" s="4" t="s">
        <v>65</v>
      </c>
    </row>
    <row r="65" spans="1:11" ht="15.75">
      <c r="A65" s="1" t="s">
        <v>46</v>
      </c>
      <c r="B65" s="1" t="s">
        <v>47</v>
      </c>
      <c r="C65" s="3">
        <v>362.008229</v>
      </c>
      <c r="D65" s="3">
        <v>36.519006</v>
      </c>
      <c r="E65" s="3">
        <v>28.856682</v>
      </c>
      <c r="F65" s="3">
        <v>38.877142</v>
      </c>
      <c r="G65" s="3">
        <v>104.25283</v>
      </c>
      <c r="H65" s="3">
        <v>105.617035</v>
      </c>
      <c r="I65" s="3">
        <v>93.173314</v>
      </c>
      <c r="J65" s="3">
        <v>26.231758</v>
      </c>
      <c r="K65" s="3">
        <v>32.733292</v>
      </c>
    </row>
    <row r="66" spans="1:11" ht="15.75">
      <c r="A66" s="1" t="s">
        <v>48</v>
      </c>
      <c r="B66" s="1" t="s">
        <v>49</v>
      </c>
      <c r="C66" s="3">
        <v>211.361063</v>
      </c>
      <c r="D66" s="3">
        <v>3.711444</v>
      </c>
      <c r="E66" s="3">
        <v>3.857212</v>
      </c>
      <c r="F66" s="3">
        <v>6.692119</v>
      </c>
      <c r="G66" s="3">
        <v>14.260775</v>
      </c>
      <c r="H66" s="3">
        <v>33.276471</v>
      </c>
      <c r="I66" s="3">
        <v>62.316218</v>
      </c>
      <c r="J66" s="3">
        <v>33.039918</v>
      </c>
      <c r="K66" s="3">
        <v>68.467681</v>
      </c>
    </row>
    <row r="67" spans="1:11" ht="15.75">
      <c r="A67" s="1" t="s">
        <v>70</v>
      </c>
      <c r="B67" s="1" t="s">
        <v>50</v>
      </c>
      <c r="C67" s="3">
        <v>210.281063</v>
      </c>
      <c r="D67" s="3">
        <v>12.458306</v>
      </c>
      <c r="E67" s="3">
        <v>9.563667</v>
      </c>
      <c r="F67" s="3">
        <v>13.47557</v>
      </c>
      <c r="G67" s="3">
        <v>35.497543</v>
      </c>
      <c r="H67" s="3">
        <v>48.169566</v>
      </c>
      <c r="I67" s="3">
        <v>65.55678</v>
      </c>
      <c r="J67" s="3">
        <v>17.859164</v>
      </c>
      <c r="K67" s="3">
        <v>43.19801</v>
      </c>
    </row>
    <row r="68" spans="1:11" ht="15.75">
      <c r="A68" s="1" t="s">
        <v>51</v>
      </c>
      <c r="B68" s="1" t="s">
        <v>52</v>
      </c>
      <c r="C68" s="3">
        <v>61.923347</v>
      </c>
      <c r="D68" s="3">
        <v>1.546326</v>
      </c>
      <c r="E68" s="3">
        <v>1.356027</v>
      </c>
      <c r="F68" s="3">
        <v>2.406242</v>
      </c>
      <c r="G68" s="3">
        <v>5.308595</v>
      </c>
      <c r="H68" s="3">
        <v>11.819119</v>
      </c>
      <c r="I68" s="3">
        <f>7.88553+4.755048</f>
        <v>12.640578000000001</v>
      </c>
      <c r="J68" s="3">
        <v>5.042154</v>
      </c>
      <c r="K68" s="3">
        <v>27.112901</v>
      </c>
    </row>
    <row r="69" spans="1:11" ht="15.75">
      <c r="A69" s="1" t="s">
        <v>53</v>
      </c>
      <c r="B69" s="1" t="s">
        <v>54</v>
      </c>
      <c r="C69" s="3">
        <v>431.430402</v>
      </c>
      <c r="D69" s="3">
        <v>26.619378</v>
      </c>
      <c r="E69" s="3">
        <v>34.579335</v>
      </c>
      <c r="F69" s="3">
        <v>42.336448</v>
      </c>
      <c r="G69" s="3">
        <v>103.535161</v>
      </c>
      <c r="H69" s="3">
        <v>82.979024</v>
      </c>
      <c r="I69" s="3">
        <v>81.895598</v>
      </c>
      <c r="J69" s="3">
        <v>35.308449</v>
      </c>
      <c r="K69" s="3">
        <v>127.71217</v>
      </c>
    </row>
    <row r="70" spans="1:11" ht="15.75">
      <c r="A70" s="1" t="s">
        <v>55</v>
      </c>
      <c r="B70" s="1" t="s">
        <v>56</v>
      </c>
      <c r="C70" s="3">
        <v>43.203906</v>
      </c>
      <c r="D70" s="3">
        <v>5.271321</v>
      </c>
      <c r="E70" s="3">
        <v>2.277208</v>
      </c>
      <c r="F70" s="3">
        <v>3.067107</v>
      </c>
      <c r="G70" s="3">
        <v>10.615636</v>
      </c>
      <c r="H70" s="3">
        <v>11.862516</v>
      </c>
      <c r="I70" s="3">
        <v>13.281592</v>
      </c>
      <c r="J70" s="3">
        <v>2.8228</v>
      </c>
      <c r="K70" s="3">
        <v>4.621362</v>
      </c>
    </row>
    <row r="71" spans="1:11" ht="15.75">
      <c r="A71" s="1" t="s">
        <v>57</v>
      </c>
      <c r="B71" s="1" t="s">
        <v>58</v>
      </c>
      <c r="C71" s="3">
        <v>125.581836</v>
      </c>
      <c r="D71" s="3">
        <v>7.120173</v>
      </c>
      <c r="E71" s="3">
        <v>6.599017</v>
      </c>
      <c r="F71" s="3">
        <v>14.954273</v>
      </c>
      <c r="G71" s="3">
        <v>28.673463</v>
      </c>
      <c r="H71" s="3">
        <v>61.542941</v>
      </c>
      <c r="I71" s="3">
        <v>21.43323</v>
      </c>
      <c r="J71" s="3">
        <v>4.316337</v>
      </c>
      <c r="K71" s="3">
        <v>9.615865</v>
      </c>
    </row>
    <row r="72" spans="1:11" ht="15.75">
      <c r="A72" s="1" t="s">
        <v>59</v>
      </c>
      <c r="B72" s="1" t="s">
        <v>60</v>
      </c>
      <c r="C72" s="3">
        <v>109.87677</v>
      </c>
      <c r="D72" s="3">
        <v>16.032025</v>
      </c>
      <c r="E72" s="3">
        <v>18.576691</v>
      </c>
      <c r="F72" s="3">
        <v>19.919533</v>
      </c>
      <c r="G72" s="3">
        <v>54.528249</v>
      </c>
      <c r="H72" s="3">
        <v>33.83313</v>
      </c>
      <c r="I72" s="3">
        <v>16.364278</v>
      </c>
      <c r="J72" s="3">
        <v>2.135665</v>
      </c>
      <c r="K72" s="3">
        <v>3.015448</v>
      </c>
    </row>
    <row r="73" spans="1:11" ht="15.75">
      <c r="A73" s="1" t="s">
        <v>71</v>
      </c>
      <c r="B73" s="1" t="s">
        <v>61</v>
      </c>
      <c r="C73" s="3">
        <v>54.863304</v>
      </c>
      <c r="D73" s="3">
        <v>0.664586</v>
      </c>
      <c r="E73" s="3">
        <v>0.828473</v>
      </c>
      <c r="F73" s="3">
        <v>1.53805</v>
      </c>
      <c r="G73" s="3">
        <v>3.031109</v>
      </c>
      <c r="H73" s="3">
        <v>7.259845</v>
      </c>
      <c r="I73" s="3">
        <v>15.742881</v>
      </c>
      <c r="J73" s="3">
        <v>10.004048</v>
      </c>
      <c r="K73" s="3">
        <v>18.825421</v>
      </c>
    </row>
    <row r="74" spans="1:11" ht="15.75">
      <c r="A74" s="1" t="s">
        <v>62</v>
      </c>
      <c r="B74" s="1" t="s">
        <v>63</v>
      </c>
      <c r="C74" s="3">
        <v>3.933093</v>
      </c>
      <c r="D74" s="3">
        <v>2.695291</v>
      </c>
      <c r="E74" s="3">
        <v>0.573063</v>
      </c>
      <c r="F74" s="3">
        <v>0.365149</v>
      </c>
      <c r="G74" s="3">
        <v>3.633503</v>
      </c>
      <c r="H74" s="3">
        <v>0.29959</v>
      </c>
      <c r="I74" s="3">
        <v>0</v>
      </c>
      <c r="J74" s="3">
        <v>0</v>
      </c>
      <c r="K74" s="3">
        <v>0</v>
      </c>
    </row>
    <row r="75" spans="1:11" ht="15.75">
      <c r="A75" s="5" t="s">
        <v>5</v>
      </c>
      <c r="B75" s="5" t="s">
        <v>5</v>
      </c>
      <c r="C75" s="5" t="s">
        <v>5</v>
      </c>
      <c r="D75" s="5" t="s">
        <v>5</v>
      </c>
      <c r="E75" s="5" t="s">
        <v>5</v>
      </c>
      <c r="F75" s="5" t="s">
        <v>5</v>
      </c>
      <c r="G75" s="5" t="s">
        <v>5</v>
      </c>
      <c r="H75" s="5" t="s">
        <v>5</v>
      </c>
      <c r="I75" s="5" t="s">
        <v>5</v>
      </c>
      <c r="J75" s="5" t="s">
        <v>5</v>
      </c>
      <c r="K75" s="5" t="s">
        <v>5</v>
      </c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 t="s">
        <v>67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 t="s">
        <v>68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 t="s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Establishments, Employees, and Payroll by Employment-Size Class and Industry</dc:title>
  <dc:subject/>
  <dc:creator>US Census Bureau</dc:creator>
  <cp:keywords/>
  <dc:description/>
  <cp:lastModifiedBy>johan001</cp:lastModifiedBy>
  <cp:lastPrinted>2007-06-01T18:11:02Z</cp:lastPrinted>
  <dcterms:created xsi:type="dcterms:W3CDTF">2004-02-25T14:13:11Z</dcterms:created>
  <dcterms:modified xsi:type="dcterms:W3CDTF">2007-10-29T19:19:22Z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