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9255" windowHeight="627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<sst xmlns="http://schemas.openxmlformats.org/spreadsheetml/2006/main" count="29" uniqueCount="25">
  <si>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Europe</t>
  </si>
  <si>
    <t>Canada</t>
  </si>
  <si>
    <t>Brazil</t>
  </si>
  <si>
    <t>Colombia</t>
  </si>
  <si>
    <t>China</t>
  </si>
  <si>
    <t>Thailand</t>
  </si>
  <si>
    <t>Australia</t>
  </si>
  <si>
    <t>WORLD</t>
  </si>
  <si>
    <t>European Union</t>
  </si>
  <si>
    <t>Other Asia</t>
  </si>
  <si>
    <t>USA</t>
  </si>
  <si>
    <t>Worksheet available at www.eere.energy.gov/afdc/data/index.html</t>
  </si>
  <si>
    <t>See "Data" tab for supporting data, sources, and notes</t>
  </si>
  <si>
    <t xml:space="preserve">India </t>
  </si>
  <si>
    <t xml:space="preserve">Central America </t>
  </si>
  <si>
    <t xml:space="preserve">Australia </t>
  </si>
  <si>
    <t xml:space="preserve">Turkey </t>
  </si>
  <si>
    <t xml:space="preserve">Pakistan </t>
  </si>
  <si>
    <t>Peru</t>
  </si>
  <si>
    <t xml:space="preserve">Argentina </t>
  </si>
  <si>
    <t xml:space="preserve">Paraguay </t>
  </si>
  <si>
    <r>
      <t xml:space="preserve">Data Source: </t>
    </r>
    <r>
      <rPr>
        <sz val="10"/>
        <rFont val="Arial"/>
        <family val="2"/>
      </rPr>
      <t>F.O. Licht, cited in Renewable Fuels Association, Ethanol Industry Outlook 2008: Changing the Climate, p. 16 (www.ethanolrfa.org/objects/pdf/outlook/RFA_Outlook_2008.pdf)</t>
    </r>
  </si>
  <si>
    <t>Other S &amp; Ctrl Amer</t>
  </si>
  <si>
    <t>World Fuel Ethanol Production by Country, 2007 (Million Gallons)</t>
  </si>
  <si>
    <t>World Fuel Ethanol Production by Country &amp; Region, 2007 (Million Gallons)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</si>
</sst>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3" xfId="0" applyNumberForma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World Fuel Ethanol Production, 2007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985"/>
          <c:h val="0.89575"/>
        </c:manualLayout>
      </c:layout>
      <c:bar3DChart>
        <c:barDir val="col"/>
        <c:grouping val="stacked"/>
        <c:varyColors val="0"/>
        <c:ser>
          <c:idx val="2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Data!$E$3:$E$10</c:f>
              <c:strCache>
                <c:ptCount val="8"/>
                <c:pt idx="0">
                  <c:v>USA</c:v>
                </c:pt>
                <c:pt idx="1">
                  <c:v>Brazil</c:v>
                </c:pt>
                <c:pt idx="2">
                  <c:v>Europe</c:v>
                </c:pt>
                <c:pt idx="3">
                  <c:v>China</c:v>
                </c:pt>
                <c:pt idx="4">
                  <c:v>Canada</c:v>
                </c:pt>
                <c:pt idx="5">
                  <c:v>Other Asia</c:v>
                </c:pt>
                <c:pt idx="6">
                  <c:v>Other S &amp; Ctrl Amer</c:v>
                </c:pt>
                <c:pt idx="7">
                  <c:v>Australia</c:v>
                </c:pt>
              </c:strCache>
            </c:strRef>
          </c:cat>
          <c:val>
            <c:numRef>
              <c:f>Data!$F$3:$F$10</c:f>
              <c:numCache>
                <c:ptCount val="8"/>
                <c:pt idx="0">
                  <c:v>6498.6</c:v>
                </c:pt>
                <c:pt idx="1">
                  <c:v>5019.2</c:v>
                </c:pt>
                <c:pt idx="2">
                  <c:v>586.0999999999999</c:v>
                </c:pt>
                <c:pt idx="3">
                  <c:v>486</c:v>
                </c:pt>
                <c:pt idx="4">
                  <c:v>211.3</c:v>
                </c:pt>
                <c:pt idx="5">
                  <c:v>141.2</c:v>
                </c:pt>
                <c:pt idx="6">
                  <c:v>132.3</c:v>
                </c:pt>
                <c:pt idx="7">
                  <c:v>26.4</c:v>
                </c:pt>
              </c:numCache>
            </c:numRef>
          </c:val>
          <c:shape val="box"/>
        </c:ser>
        <c:overlap val="100"/>
        <c:shape val="box"/>
        <c:axId val="40536551"/>
        <c:axId val="29284640"/>
      </c:bar3D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Production (Million Gallons)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5365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0.15175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14750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11</xdr:col>
      <xdr:colOff>9525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333375" y="180975"/>
        <a:ext cx="60960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B29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4.8515625" style="0" customWidth="1"/>
  </cols>
  <sheetData>
    <row r="28" ht="12.75">
      <c r="B28" t="s">
        <v>11</v>
      </c>
    </row>
    <row r="29" ht="12.75">
      <c r="B29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2"/>
  <sheetViews>
    <sheetView workbookViewId="0" topLeftCell="A1">
      <selection activeCell="C30" sqref="C30"/>
    </sheetView>
  </sheetViews>
  <sheetFormatPr defaultColWidth="9.140625" defaultRowHeight="12.75"/>
  <cols>
    <col min="2" max="2" width="28.57421875" style="0" bestFit="1" customWidth="1"/>
    <col min="3" max="3" width="9.140625" style="7" customWidth="1"/>
    <col min="5" max="5" width="23.57421875" style="0" bestFit="1" customWidth="1"/>
    <col min="6" max="6" width="11.28125" style="2" customWidth="1"/>
  </cols>
  <sheetData>
    <row r="1" ht="13.5" thickBot="1"/>
    <row r="2" spans="2:6" ht="51" customHeight="1">
      <c r="B2" s="11" t="s">
        <v>23</v>
      </c>
      <c r="C2" s="12"/>
      <c r="E2" s="11" t="s">
        <v>24</v>
      </c>
      <c r="F2" s="12"/>
    </row>
    <row r="3" spans="2:6" ht="12.75">
      <c r="B3" s="3" t="s">
        <v>10</v>
      </c>
      <c r="C3" s="8">
        <v>6498.6</v>
      </c>
      <c r="E3" s="3" t="s">
        <v>10</v>
      </c>
      <c r="F3" s="6">
        <v>6498.6</v>
      </c>
    </row>
    <row r="4" spans="2:6" ht="12.75">
      <c r="B4" s="3" t="s">
        <v>2</v>
      </c>
      <c r="C4" s="8">
        <v>5019.2</v>
      </c>
      <c r="E4" s="3" t="s">
        <v>2</v>
      </c>
      <c r="F4" s="6">
        <v>5019.2</v>
      </c>
    </row>
    <row r="5" spans="2:6" ht="12.75">
      <c r="B5" s="3" t="s">
        <v>8</v>
      </c>
      <c r="C5" s="8">
        <v>570.3</v>
      </c>
      <c r="E5" s="3" t="s">
        <v>0</v>
      </c>
      <c r="F5" s="6">
        <f>C5+C13</f>
        <v>586.0999999999999</v>
      </c>
    </row>
    <row r="6" spans="2:6" ht="12.75">
      <c r="B6" s="3" t="s">
        <v>4</v>
      </c>
      <c r="C6" s="8">
        <v>486</v>
      </c>
      <c r="E6" s="3" t="s">
        <v>4</v>
      </c>
      <c r="F6" s="6">
        <v>486</v>
      </c>
    </row>
    <row r="7" spans="2:6" ht="12.75">
      <c r="B7" s="3" t="s">
        <v>1</v>
      </c>
      <c r="C7" s="8">
        <v>211.3</v>
      </c>
      <c r="E7" s="3" t="s">
        <v>1</v>
      </c>
      <c r="F7" s="8">
        <v>211.3</v>
      </c>
    </row>
    <row r="8" spans="2:6" ht="12.75">
      <c r="B8" s="3" t="s">
        <v>5</v>
      </c>
      <c r="C8" s="8">
        <v>79.2</v>
      </c>
      <c r="E8" s="3" t="s">
        <v>9</v>
      </c>
      <c r="F8" s="6">
        <f>C8+C10+C14</f>
        <v>141.2</v>
      </c>
    </row>
    <row r="9" spans="2:6" ht="12.75">
      <c r="B9" s="3" t="s">
        <v>3</v>
      </c>
      <c r="C9" s="8">
        <v>74.9</v>
      </c>
      <c r="E9" s="3" t="s">
        <v>22</v>
      </c>
      <c r="F9" s="6">
        <f>C9+C11+C15+C16+C17</f>
        <v>132.3</v>
      </c>
    </row>
    <row r="10" spans="2:6" ht="13.5" thickBot="1">
      <c r="B10" s="3" t="s">
        <v>13</v>
      </c>
      <c r="C10" s="8">
        <v>52.8</v>
      </c>
      <c r="E10" s="5" t="s">
        <v>6</v>
      </c>
      <c r="F10" s="10">
        <v>26.4</v>
      </c>
    </row>
    <row r="11" spans="2:3" ht="12.75">
      <c r="B11" s="3" t="s">
        <v>14</v>
      </c>
      <c r="C11" s="8">
        <v>39.6</v>
      </c>
    </row>
    <row r="12" spans="2:3" ht="12.75">
      <c r="B12" s="3" t="s">
        <v>15</v>
      </c>
      <c r="C12" s="8">
        <v>26.4</v>
      </c>
    </row>
    <row r="13" spans="2:3" ht="12.75">
      <c r="B13" s="3" t="s">
        <v>16</v>
      </c>
      <c r="C13" s="8">
        <v>15.8</v>
      </c>
    </row>
    <row r="14" spans="2:3" ht="12.75">
      <c r="B14" s="3" t="s">
        <v>17</v>
      </c>
      <c r="C14" s="8">
        <v>9.2</v>
      </c>
    </row>
    <row r="15" spans="2:3" ht="12.75">
      <c r="B15" s="3" t="s">
        <v>18</v>
      </c>
      <c r="C15" s="8">
        <v>7.9</v>
      </c>
    </row>
    <row r="16" spans="2:3" ht="12.75">
      <c r="B16" s="3" t="s">
        <v>19</v>
      </c>
      <c r="C16" s="8">
        <v>5.2</v>
      </c>
    </row>
    <row r="17" spans="2:3" ht="12.75">
      <c r="B17" s="3" t="s">
        <v>20</v>
      </c>
      <c r="C17" s="8">
        <v>4.7</v>
      </c>
    </row>
    <row r="18" spans="2:3" ht="12.75">
      <c r="B18" s="3"/>
      <c r="C18" s="8"/>
    </row>
    <row r="19" spans="2:3" ht="13.5" thickBot="1">
      <c r="B19" s="4" t="s">
        <v>7</v>
      </c>
      <c r="C19" s="9">
        <f>SUM(C3:C18)</f>
        <v>13101.099999999999</v>
      </c>
    </row>
    <row r="21" spans="2:3" ht="78.75" customHeight="1">
      <c r="B21" s="13" t="s">
        <v>21</v>
      </c>
      <c r="C21" s="13"/>
    </row>
    <row r="33" ht="12.75">
      <c r="E33" s="1"/>
    </row>
    <row r="41" ht="12.75">
      <c r="E41" s="1"/>
    </row>
    <row r="55" ht="12.75">
      <c r="E55" s="1"/>
    </row>
    <row r="62" ht="12.75">
      <c r="E62" s="1"/>
    </row>
    <row r="74" ht="79.5" customHeight="1"/>
  </sheetData>
  <mergeCells count="3">
    <mergeCell ref="B2:C2"/>
    <mergeCell ref="E2:F2"/>
    <mergeCell ref="B21:C21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cjohnson</cp:lastModifiedBy>
  <dcterms:created xsi:type="dcterms:W3CDTF">2007-12-06T15:05:41Z</dcterms:created>
  <dcterms:modified xsi:type="dcterms:W3CDTF">2008-06-10T22:10:08Z</dcterms:modified>
  <cp:category/>
  <cp:version/>
  <cp:contentType/>
  <cp:contentStatus/>
</cp:coreProperties>
</file>