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'Data'!$C$1:$T$53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<sst xmlns="http://schemas.openxmlformats.org/spreadsheetml/2006/main" count="110" uniqueCount="60">
  <si>
    <t>Age</t>
  </si>
  <si>
    <t>Total</t>
  </si>
  <si>
    <t>Males</t>
  </si>
  <si>
    <t>Females</t>
  </si>
  <si>
    <t xml:space="preserve">  Total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</si>
  <si>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</si>
  <si>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</si>
  <si>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</si>
  <si>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</si>
  <si>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</si>
  <si>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</si>
  <si>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</si>
  <si>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</si>
  <si>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</si>
  <si>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</si>
  <si>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</si>
  <si>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</si>
  <si>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</si>
  <si>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</si>
  <si>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</si>
  <si>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</si>
  <si>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</si>
  <si>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to 89 years</t>
  </si>
  <si>
    <t>90 to 94 years</t>
  </si>
  <si>
    <t>95 to 99 years</t>
  </si>
  <si>
    <t>5 to 13 years</t>
  </si>
  <si>
    <t>14 to 17 years</t>
  </si>
  <si>
    <t>18 to 24 years</t>
  </si>
  <si>
    <t>10 to 49 years</t>
  </si>
  <si>
    <t>16 to 64 years</t>
  </si>
  <si>
    <t>(X)</t>
  </si>
  <si>
    <t>X Not applicable.</t>
  </si>
  <si>
    <t>Z Less than 0.05 percent.</t>
  </si>
  <si>
    <t>http://www.census.gov/population/www/</t>
  </si>
  <si>
    <t>SYMBOLS</t>
  </si>
  <si>
    <t>"U.S. Interim Projections by Age, Sex, Race, and Hispanic Origin";</t>
  </si>
  <si>
    <t>Source: U.S. Census Bureau,</t>
  </si>
  <si>
    <t>published March 2004;</t>
  </si>
  <si>
    <t>Percent distribution</t>
  </si>
  <si>
    <t>[In thousands (308,936 represents 308,936,000), except as indicated. As of July 1.</t>
  </si>
  <si>
    <t>&lt;http://www.census.gov/ipc/www/usinterimproj/&gt;.</t>
  </si>
  <si>
    <t>100 years and over</t>
  </si>
  <si>
    <t>18 years and over</t>
  </si>
  <si>
    <t>65 years and over</t>
  </si>
  <si>
    <t>75 years and over</t>
  </si>
  <si>
    <t>85 years and over</t>
  </si>
  <si>
    <t>16 years and over</t>
  </si>
  <si>
    <t>55 years and over</t>
  </si>
  <si>
    <r>
      <t>Table 10.</t>
    </r>
    <r>
      <rPr>
        <b/>
        <sz val="12"/>
        <rFont val="Courier New"/>
        <family val="3"/>
      </rPr>
      <t xml:space="preserve"> Resident Population Projections by Sex and Age: 2010 to 2050</t>
    </r>
  </si>
  <si>
    <t>For assumptions, see Table 3. For a definition of mean or median, see Guide to Tabular Presentation]</t>
  </si>
  <si>
    <t>HEADNOTE</t>
  </si>
  <si>
    <t>Back to data</t>
  </si>
  <si>
    <t>See Notes</t>
  </si>
  <si>
    <t>Unit</t>
  </si>
  <si>
    <t>1,000</t>
  </si>
  <si>
    <t>Years</t>
  </si>
  <si>
    <t>Mean age</t>
  </si>
  <si>
    <t>Median age</t>
  </si>
  <si>
    <t>For more information:</t>
  </si>
  <si>
    <t>NUMBER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</si>
</sst>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;;;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fill"/>
    </xf>
    <xf numFmtId="3" fontId="4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72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fill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fill"/>
    </xf>
    <xf numFmtId="3" fontId="4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72" fontId="0" fillId="0" borderId="6" xfId="0" applyNumberFormat="1" applyBorder="1" applyAlignment="1">
      <alignment/>
    </xf>
    <xf numFmtId="172" fontId="0" fillId="0" borderId="0" xfId="0" applyNumberFormat="1" applyAlignment="1">
      <alignment/>
    </xf>
    <xf numFmtId="0" fontId="4" fillId="0" borderId="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7" fillId="0" borderId="0" xfId="16" applyNumberFormat="1" applyFont="1" applyAlignment="1">
      <alignment/>
    </xf>
    <xf numFmtId="0" fontId="4" fillId="0" borderId="5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4" fillId="0" borderId="2" xfId="0" applyNumberFormat="1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6" applyFont="1" applyAlignment="1">
      <alignment/>
    </xf>
    <xf numFmtId="3" fontId="0" fillId="0" borderId="0" xfId="0" applyNumberFormat="1" applyFont="1" applyAlignment="1" quotePrefix="1">
      <alignment/>
    </xf>
    <xf numFmtId="3" fontId="4" fillId="0" borderId="0" xfId="0" applyNumberFormat="1" applyFont="1" applyAlignment="1" quotePrefix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172" fontId="0" fillId="0" borderId="5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4" fillId="0" borderId="0" xfId="0" applyNumberFormat="1" applyFont="1" applyBorder="1" applyAlignment="1">
      <alignment/>
    </xf>
    <xf numFmtId="172" fontId="0" fillId="0" borderId="5" xfId="0" applyNumberFormat="1" applyFont="1" applyBorder="1" applyAlignment="1">
      <alignment horizontal="fill"/>
    </xf>
    <xf numFmtId="172" fontId="4" fillId="0" borderId="4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4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ipc/www/usinterimproj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Relationship Id="rId2" Type="http://schemas.openxmlformats.org/officeDocument/2006/relationships/hyperlink" Target="http://www.census.gov/ipc/www/usinterimproj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tabSelected="1" showOutlineSymbols="0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69921875" defaultRowHeight="15.75"/>
  <cols>
    <col min="1" max="1" width="22.296875" style="0" customWidth="1"/>
    <col min="2" max="2" width="8.19921875" style="0" customWidth="1"/>
    <col min="3" max="15" width="9.69921875" style="0" customWidth="1"/>
    <col min="16" max="16" width="8.69921875" style="0" customWidth="1"/>
    <col min="17" max="20" width="9.69921875" style="0" customWidth="1"/>
  </cols>
  <sheetData>
    <row r="1" spans="1:2" ht="16.5">
      <c r="A1" s="33" t="s">
        <v>48</v>
      </c>
      <c r="B1" s="33"/>
    </row>
    <row r="2" spans="1:2" ht="15.75">
      <c r="A2" s="3"/>
      <c r="B2" s="3"/>
    </row>
    <row r="3" spans="1:2" ht="15.75">
      <c r="A3" s="41" t="s">
        <v>52</v>
      </c>
      <c r="B3" s="41"/>
    </row>
    <row r="5" spans="1:20" ht="15.75">
      <c r="A5" s="9"/>
      <c r="B5" s="9"/>
      <c r="C5" s="1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4"/>
      <c r="Q5" s="9"/>
      <c r="R5" s="9"/>
      <c r="S5" s="9"/>
      <c r="T5" s="9"/>
    </row>
    <row r="6" spans="3:20" ht="15.75">
      <c r="C6" s="44" t="s">
        <v>59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6" t="s">
        <v>38</v>
      </c>
      <c r="Q6" s="39"/>
      <c r="R6" s="39"/>
      <c r="S6" s="39"/>
      <c r="T6" s="39"/>
    </row>
    <row r="7" spans="1:20" ht="16.5">
      <c r="A7" s="5" t="s">
        <v>0</v>
      </c>
      <c r="B7" s="5" t="s">
        <v>53</v>
      </c>
      <c r="C7" s="35">
        <v>2010</v>
      </c>
      <c r="D7" s="36"/>
      <c r="E7" s="37"/>
      <c r="F7" s="38">
        <v>2015</v>
      </c>
      <c r="G7" s="36"/>
      <c r="H7" s="36"/>
      <c r="I7" s="45"/>
      <c r="P7" s="47"/>
      <c r="Q7" s="48"/>
      <c r="R7" s="48"/>
      <c r="S7" s="48"/>
      <c r="T7" s="48"/>
    </row>
    <row r="8" spans="3:20" ht="16.5">
      <c r="C8" s="15"/>
      <c r="D8" s="4"/>
      <c r="E8" s="24"/>
      <c r="G8" s="11"/>
      <c r="H8" s="11"/>
      <c r="I8" s="32">
        <v>2020</v>
      </c>
      <c r="J8" s="11">
        <v>2025</v>
      </c>
      <c r="K8" s="11">
        <v>2030</v>
      </c>
      <c r="L8" s="11">
        <v>2035</v>
      </c>
      <c r="M8" s="11">
        <v>2040</v>
      </c>
      <c r="N8" s="11">
        <v>2045</v>
      </c>
      <c r="O8" s="11">
        <v>2050</v>
      </c>
      <c r="P8" s="32">
        <v>2010</v>
      </c>
      <c r="Q8" s="49">
        <v>2015</v>
      </c>
      <c r="R8" s="49">
        <v>2020</v>
      </c>
      <c r="S8" s="49">
        <v>2025</v>
      </c>
      <c r="T8" s="49">
        <v>2050</v>
      </c>
    </row>
    <row r="9" spans="3:20" ht="16.5">
      <c r="C9" s="16" t="s">
        <v>1</v>
      </c>
      <c r="D9" s="5" t="s">
        <v>2</v>
      </c>
      <c r="E9" s="25" t="s">
        <v>3</v>
      </c>
      <c r="F9" s="23" t="s">
        <v>1</v>
      </c>
      <c r="G9" s="5" t="s">
        <v>2</v>
      </c>
      <c r="H9" s="5" t="s">
        <v>3</v>
      </c>
      <c r="I9" s="32"/>
      <c r="J9" s="11"/>
      <c r="K9" s="11"/>
      <c r="L9" s="11"/>
      <c r="M9" s="11"/>
      <c r="N9" s="11"/>
      <c r="O9" s="11"/>
      <c r="P9" s="32"/>
      <c r="Q9" s="49"/>
      <c r="R9" s="49"/>
      <c r="S9" s="49"/>
      <c r="T9" s="49"/>
    </row>
    <row r="10" spans="1:20" ht="15.75">
      <c r="A10" s="10"/>
      <c r="B10" s="10"/>
      <c r="C10" s="17"/>
      <c r="D10" s="10"/>
      <c r="E10" s="26"/>
      <c r="F10" s="10"/>
      <c r="G10" s="10"/>
      <c r="H10" s="10"/>
      <c r="I10" s="17"/>
      <c r="J10" s="10"/>
      <c r="K10" s="10"/>
      <c r="L10" s="10"/>
      <c r="M10" s="10"/>
      <c r="N10" s="10"/>
      <c r="O10" s="10"/>
      <c r="P10" s="50"/>
      <c r="Q10" s="10"/>
      <c r="R10" s="10"/>
      <c r="S10" s="10"/>
      <c r="T10" s="10"/>
    </row>
    <row r="11" spans="1:20" s="13" customFormat="1" ht="16.5">
      <c r="A11" s="8" t="s">
        <v>4</v>
      </c>
      <c r="B11" s="43" t="s">
        <v>54</v>
      </c>
      <c r="C11" s="18">
        <v>308935.581</v>
      </c>
      <c r="D11" s="12">
        <v>151814.973</v>
      </c>
      <c r="E11" s="27">
        <v>157120.608</v>
      </c>
      <c r="F11" s="12">
        <v>322365.787</v>
      </c>
      <c r="G11" s="12">
        <v>158489.098</v>
      </c>
      <c r="H11" s="12">
        <v>163876.689</v>
      </c>
      <c r="I11" s="18">
        <v>335804.546</v>
      </c>
      <c r="J11" s="12">
        <v>349439.199</v>
      </c>
      <c r="K11" s="12">
        <v>363584.435</v>
      </c>
      <c r="L11" s="12">
        <v>377886.238</v>
      </c>
      <c r="M11" s="12">
        <v>391945.658</v>
      </c>
      <c r="N11" s="12">
        <v>405862.392</v>
      </c>
      <c r="O11" s="12">
        <v>419853.587</v>
      </c>
      <c r="P11" s="51">
        <f>(C11/C$11*100)</f>
        <v>100</v>
      </c>
      <c r="Q11" s="52">
        <f>(F11/F$11*100)</f>
        <v>100</v>
      </c>
      <c r="R11" s="52">
        <f>(I11/I$11*100)</f>
        <v>100</v>
      </c>
      <c r="S11" s="52">
        <f>(J11/J$11*100)</f>
        <v>100</v>
      </c>
      <c r="T11" s="52">
        <f>(O11/O$11*100)</f>
        <v>100</v>
      </c>
    </row>
    <row r="12" spans="1:20" ht="15.75">
      <c r="A12" s="2" t="s">
        <v>5</v>
      </c>
      <c r="B12" s="42" t="s">
        <v>54</v>
      </c>
      <c r="C12" s="19">
        <v>21426.163</v>
      </c>
      <c r="D12" s="7">
        <v>10947.092</v>
      </c>
      <c r="E12" s="28">
        <v>10479.071</v>
      </c>
      <c r="F12" s="7">
        <v>22358.358</v>
      </c>
      <c r="G12" s="7">
        <v>11423.345</v>
      </c>
      <c r="H12" s="7">
        <v>10935.013</v>
      </c>
      <c r="I12" s="19">
        <v>22932.056</v>
      </c>
      <c r="J12" s="7">
        <v>23518.395</v>
      </c>
      <c r="K12" s="7">
        <v>24271.894</v>
      </c>
      <c r="L12" s="7">
        <v>25262.296</v>
      </c>
      <c r="M12" s="7">
        <v>26299.19</v>
      </c>
      <c r="N12" s="7">
        <v>27233.173</v>
      </c>
      <c r="O12" s="7">
        <v>28080.082</v>
      </c>
      <c r="P12" s="21">
        <f aca="true" t="shared" si="0" ref="P12:P32">(C12/C$11*100)</f>
        <v>6.935479212412248</v>
      </c>
      <c r="Q12" s="53">
        <f aca="true" t="shared" si="1" ref="Q12:Q32">(F12/F$11*100)</f>
        <v>6.935710581470607</v>
      </c>
      <c r="R12" s="53">
        <f aca="true" t="shared" si="2" ref="R12:R32">(I12/I$11*100)</f>
        <v>6.828989146561465</v>
      </c>
      <c r="S12" s="53">
        <f aca="true" t="shared" si="3" ref="S12:S32">(J12/J$11*100)</f>
        <v>6.730325351964877</v>
      </c>
      <c r="T12" s="53">
        <f aca="true" t="shared" si="4" ref="T12:T32">(O12/O$11*100)</f>
        <v>6.688065285006127</v>
      </c>
    </row>
    <row r="13" spans="1:20" ht="15.75">
      <c r="A13" s="2" t="s">
        <v>6</v>
      </c>
      <c r="B13" s="42" t="s">
        <v>54</v>
      </c>
      <c r="C13" s="19">
        <v>20705.845</v>
      </c>
      <c r="D13" s="7">
        <v>10574.858</v>
      </c>
      <c r="E13" s="28">
        <v>10130.987</v>
      </c>
      <c r="F13" s="7">
        <v>21622.808</v>
      </c>
      <c r="G13" s="7">
        <v>11043.894</v>
      </c>
      <c r="H13" s="7">
        <v>10578.914</v>
      </c>
      <c r="I13" s="19">
        <v>22563.726</v>
      </c>
      <c r="J13" s="7">
        <v>23163.016</v>
      </c>
      <c r="K13" s="7">
        <v>23789.963</v>
      </c>
      <c r="L13" s="7">
        <v>24561.671</v>
      </c>
      <c r="M13" s="7">
        <v>25550.086</v>
      </c>
      <c r="N13" s="7">
        <v>26586.301</v>
      </c>
      <c r="O13" s="7">
        <v>27520.67</v>
      </c>
      <c r="P13" s="21">
        <f t="shared" si="0"/>
        <v>6.7023179825958605</v>
      </c>
      <c r="Q13" s="53">
        <f t="shared" si="1"/>
        <v>6.707538104842373</v>
      </c>
      <c r="R13" s="53">
        <f t="shared" si="2"/>
        <v>6.71930331759118</v>
      </c>
      <c r="S13" s="53">
        <f t="shared" si="3"/>
        <v>6.628625542379404</v>
      </c>
      <c r="T13" s="53">
        <f t="shared" si="4"/>
        <v>6.554825503967885</v>
      </c>
    </row>
    <row r="14" spans="1:20" ht="15.75">
      <c r="A14" s="2" t="s">
        <v>7</v>
      </c>
      <c r="B14" s="42" t="s">
        <v>54</v>
      </c>
      <c r="C14" s="19">
        <v>19767.291</v>
      </c>
      <c r="D14" s="7">
        <v>10109.02</v>
      </c>
      <c r="E14" s="28">
        <v>9658.271</v>
      </c>
      <c r="F14" s="7">
        <v>20983.708</v>
      </c>
      <c r="G14" s="7">
        <v>10718.354</v>
      </c>
      <c r="H14" s="7">
        <v>10265.354</v>
      </c>
      <c r="I14" s="19">
        <v>21913.742</v>
      </c>
      <c r="J14" s="7">
        <v>22887.752</v>
      </c>
      <c r="K14" s="7">
        <v>23538.712</v>
      </c>
      <c r="L14" s="7">
        <v>24185.799</v>
      </c>
      <c r="M14" s="7">
        <v>24952.559</v>
      </c>
      <c r="N14" s="7">
        <v>25938.372</v>
      </c>
      <c r="O14" s="7">
        <v>26973.994</v>
      </c>
      <c r="P14" s="21">
        <f t="shared" si="0"/>
        <v>6.3985154885736515</v>
      </c>
      <c r="Q14" s="53">
        <f t="shared" si="1"/>
        <v>6.509285056357422</v>
      </c>
      <c r="R14" s="53">
        <f t="shared" si="2"/>
        <v>6.5257431029537045</v>
      </c>
      <c r="S14" s="53">
        <f t="shared" si="3"/>
        <v>6.549852468039798</v>
      </c>
      <c r="T14" s="53">
        <f t="shared" si="4"/>
        <v>6.4246191613458805</v>
      </c>
    </row>
    <row r="15" spans="1:20" ht="15.75">
      <c r="A15" s="2" t="s">
        <v>8</v>
      </c>
      <c r="B15" s="42" t="s">
        <v>54</v>
      </c>
      <c r="C15" s="19">
        <v>21336.475</v>
      </c>
      <c r="D15" s="7">
        <v>10938.262</v>
      </c>
      <c r="E15" s="28">
        <v>10398.213</v>
      </c>
      <c r="F15" s="7">
        <v>20243.123</v>
      </c>
      <c r="G15" s="7">
        <v>10366.27</v>
      </c>
      <c r="H15" s="7">
        <v>9876.853</v>
      </c>
      <c r="I15" s="19">
        <v>21478.016</v>
      </c>
      <c r="J15" s="7">
        <v>22457.329</v>
      </c>
      <c r="K15" s="7">
        <v>23503.309</v>
      </c>
      <c r="L15" s="7">
        <v>24182.493</v>
      </c>
      <c r="M15" s="7">
        <v>24823.551</v>
      </c>
      <c r="N15" s="7">
        <v>25587.21</v>
      </c>
      <c r="O15" s="7">
        <v>26571.997</v>
      </c>
      <c r="P15" s="21">
        <f t="shared" si="0"/>
        <v>6.906447917373428</v>
      </c>
      <c r="Q15" s="53">
        <f t="shared" si="1"/>
        <v>6.279550689416058</v>
      </c>
      <c r="R15" s="53">
        <f t="shared" si="2"/>
        <v>6.395987265759053</v>
      </c>
      <c r="S15" s="53">
        <f t="shared" si="3"/>
        <v>6.426677105564221</v>
      </c>
      <c r="T15" s="53">
        <f t="shared" si="4"/>
        <v>6.328872212302905</v>
      </c>
    </row>
    <row r="16" spans="1:20" ht="15.75">
      <c r="A16" s="2" t="s">
        <v>9</v>
      </c>
      <c r="B16" s="42" t="s">
        <v>54</v>
      </c>
      <c r="C16" s="19">
        <v>21676.373</v>
      </c>
      <c r="D16" s="7">
        <v>11074.679</v>
      </c>
      <c r="E16" s="28">
        <v>10601.694</v>
      </c>
      <c r="F16" s="7">
        <v>21810.045</v>
      </c>
      <c r="G16" s="7">
        <v>11136.57</v>
      </c>
      <c r="H16" s="7">
        <v>10673.475</v>
      </c>
      <c r="I16" s="19">
        <v>20750.767</v>
      </c>
      <c r="J16" s="7">
        <v>22051.752</v>
      </c>
      <c r="K16" s="7">
        <v>23136.198</v>
      </c>
      <c r="L16" s="7">
        <v>24227.053</v>
      </c>
      <c r="M16" s="7">
        <v>24897.494</v>
      </c>
      <c r="N16" s="7">
        <v>25534.289</v>
      </c>
      <c r="O16" s="7">
        <v>26297.194</v>
      </c>
      <c r="P16" s="21">
        <f t="shared" si="0"/>
        <v>7.016470207101201</v>
      </c>
      <c r="Q16" s="53">
        <f t="shared" si="1"/>
        <v>6.765620261060768</v>
      </c>
      <c r="R16" s="53">
        <f t="shared" si="2"/>
        <v>6.179418130926673</v>
      </c>
      <c r="S16" s="53">
        <f t="shared" si="3"/>
        <v>6.310611992903521</v>
      </c>
      <c r="T16" s="53">
        <f t="shared" si="4"/>
        <v>6.263420109829858</v>
      </c>
    </row>
    <row r="17" spans="1:20" ht="15.75">
      <c r="A17" s="2" t="s">
        <v>10</v>
      </c>
      <c r="B17" s="42" t="s">
        <v>54</v>
      </c>
      <c r="C17" s="19">
        <v>21375.217</v>
      </c>
      <c r="D17" s="7">
        <v>10867.811</v>
      </c>
      <c r="E17" s="28">
        <v>10507.406</v>
      </c>
      <c r="F17" s="7">
        <v>22194.791</v>
      </c>
      <c r="G17" s="7">
        <v>11269.25</v>
      </c>
      <c r="H17" s="7">
        <v>10925.541</v>
      </c>
      <c r="I17" s="19">
        <v>22361.3</v>
      </c>
      <c r="J17" s="7">
        <v>21389.887</v>
      </c>
      <c r="K17" s="7">
        <v>22810.185</v>
      </c>
      <c r="L17" s="7">
        <v>23942.691</v>
      </c>
      <c r="M17" s="7">
        <v>25023.684</v>
      </c>
      <c r="N17" s="7">
        <v>25689.911</v>
      </c>
      <c r="O17" s="7">
        <v>26326.78</v>
      </c>
      <c r="P17" s="21">
        <f t="shared" si="0"/>
        <v>6.918988395836477</v>
      </c>
      <c r="Q17" s="53">
        <f t="shared" si="1"/>
        <v>6.884971015860315</v>
      </c>
      <c r="R17" s="53">
        <f t="shared" si="2"/>
        <v>6.659022418356421</v>
      </c>
      <c r="S17" s="53">
        <f t="shared" si="3"/>
        <v>6.121204221281425</v>
      </c>
      <c r="T17" s="53">
        <f t="shared" si="4"/>
        <v>6.270466852055262</v>
      </c>
    </row>
    <row r="18" spans="1:20" ht="15.75">
      <c r="A18" s="2" t="s">
        <v>11</v>
      </c>
      <c r="B18" s="42" t="s">
        <v>54</v>
      </c>
      <c r="C18" s="19">
        <v>20271.323</v>
      </c>
      <c r="D18" s="7">
        <v>10237.56</v>
      </c>
      <c r="E18" s="28">
        <v>10033.763</v>
      </c>
      <c r="F18" s="7">
        <v>21857.878</v>
      </c>
      <c r="G18" s="7">
        <v>11074.656</v>
      </c>
      <c r="H18" s="7">
        <v>10783.222</v>
      </c>
      <c r="I18" s="19">
        <v>22704.397</v>
      </c>
      <c r="J18" s="7">
        <v>22955.099</v>
      </c>
      <c r="K18" s="7">
        <v>22124.671</v>
      </c>
      <c r="L18" s="7">
        <v>23605.477</v>
      </c>
      <c r="M18" s="7">
        <v>24730.673</v>
      </c>
      <c r="N18" s="7">
        <v>25808.292</v>
      </c>
      <c r="O18" s="7">
        <v>26476.589</v>
      </c>
      <c r="P18" s="21">
        <f t="shared" si="0"/>
        <v>6.561666653735168</v>
      </c>
      <c r="Q18" s="53">
        <f t="shared" si="1"/>
        <v>6.780458374138816</v>
      </c>
      <c r="R18" s="53">
        <f t="shared" si="2"/>
        <v>6.7611940548297405</v>
      </c>
      <c r="S18" s="53">
        <f t="shared" si="3"/>
        <v>6.569125348756308</v>
      </c>
      <c r="T18" s="53">
        <f t="shared" si="4"/>
        <v>6.306148100147111</v>
      </c>
    </row>
    <row r="19" spans="1:20" ht="15.75">
      <c r="A19" s="2" t="s">
        <v>12</v>
      </c>
      <c r="B19" s="42" t="s">
        <v>54</v>
      </c>
      <c r="C19" s="19">
        <v>20136.641</v>
      </c>
      <c r="D19" s="7">
        <v>10090.855</v>
      </c>
      <c r="E19" s="28">
        <v>10045.786</v>
      </c>
      <c r="F19" s="7">
        <v>20543.164</v>
      </c>
      <c r="G19" s="7">
        <v>10337.484</v>
      </c>
      <c r="H19" s="7">
        <v>10205.68</v>
      </c>
      <c r="I19" s="19">
        <v>22142.571</v>
      </c>
      <c r="J19" s="7">
        <v>23045.892</v>
      </c>
      <c r="K19" s="7">
        <v>23399.018</v>
      </c>
      <c r="L19" s="7">
        <v>22627.223</v>
      </c>
      <c r="M19" s="7">
        <v>24100.764</v>
      </c>
      <c r="N19" s="7">
        <v>25222.582</v>
      </c>
      <c r="O19" s="7">
        <v>26299.895</v>
      </c>
      <c r="P19" s="21">
        <f t="shared" si="0"/>
        <v>6.518071157365328</v>
      </c>
      <c r="Q19" s="53">
        <f t="shared" si="1"/>
        <v>6.372625392780903</v>
      </c>
      <c r="R19" s="53">
        <f t="shared" si="2"/>
        <v>6.593886611648195</v>
      </c>
      <c r="S19" s="53">
        <f t="shared" si="3"/>
        <v>6.595107837343686</v>
      </c>
      <c r="T19" s="53">
        <f t="shared" si="4"/>
        <v>6.264063429330663</v>
      </c>
    </row>
    <row r="20" spans="1:20" ht="15.75">
      <c r="A20" s="2" t="s">
        <v>13</v>
      </c>
      <c r="B20" s="42" t="s">
        <v>54</v>
      </c>
      <c r="C20" s="19">
        <v>20984.168</v>
      </c>
      <c r="D20" s="7">
        <v>10461.573</v>
      </c>
      <c r="E20" s="28">
        <v>10522.595</v>
      </c>
      <c r="F20" s="7">
        <v>20249.758</v>
      </c>
      <c r="G20" s="7">
        <v>10108.209</v>
      </c>
      <c r="H20" s="7">
        <v>10141.549</v>
      </c>
      <c r="I20" s="19">
        <v>20673.192</v>
      </c>
      <c r="J20" s="7">
        <v>22305.375</v>
      </c>
      <c r="K20" s="7">
        <v>23276.843</v>
      </c>
      <c r="L20" s="7">
        <v>23668.838</v>
      </c>
      <c r="M20" s="7">
        <v>22906.776</v>
      </c>
      <c r="N20" s="7">
        <v>24375.856</v>
      </c>
      <c r="O20" s="7">
        <v>25496.383</v>
      </c>
      <c r="P20" s="21">
        <f t="shared" si="0"/>
        <v>6.792408932657064</v>
      </c>
      <c r="Q20" s="53">
        <f t="shared" si="1"/>
        <v>6.281608910315288</v>
      </c>
      <c r="R20" s="53">
        <f t="shared" si="2"/>
        <v>6.15631689512625</v>
      </c>
      <c r="S20" s="53">
        <f t="shared" si="3"/>
        <v>6.383192001307214</v>
      </c>
      <c r="T20" s="53">
        <f t="shared" si="4"/>
        <v>6.072684333169696</v>
      </c>
    </row>
    <row r="21" spans="1:20" ht="15.75">
      <c r="A21" s="2" t="s">
        <v>14</v>
      </c>
      <c r="B21" s="42" t="s">
        <v>54</v>
      </c>
      <c r="C21" s="19">
        <v>22654.197</v>
      </c>
      <c r="D21" s="7">
        <v>11189.733</v>
      </c>
      <c r="E21" s="28">
        <v>11464.464</v>
      </c>
      <c r="F21" s="7">
        <v>20925.676</v>
      </c>
      <c r="G21" s="7">
        <v>10387.041</v>
      </c>
      <c r="H21" s="7">
        <v>10538.635</v>
      </c>
      <c r="I21" s="19">
        <v>20219.16</v>
      </c>
      <c r="J21" s="7">
        <v>20677.749</v>
      </c>
      <c r="K21" s="7">
        <v>22351.985</v>
      </c>
      <c r="L21" s="7">
        <v>23350.17</v>
      </c>
      <c r="M21" s="7">
        <v>23747.445</v>
      </c>
      <c r="N21" s="7">
        <v>23000.73</v>
      </c>
      <c r="O21" s="7">
        <v>24465.718</v>
      </c>
      <c r="P21" s="21">
        <f t="shared" si="0"/>
        <v>7.3329840890033315</v>
      </c>
      <c r="Q21" s="53">
        <f t="shared" si="1"/>
        <v>6.491283145999609</v>
      </c>
      <c r="R21" s="53">
        <f t="shared" si="2"/>
        <v>6.021109672529567</v>
      </c>
      <c r="S21" s="53">
        <f t="shared" si="3"/>
        <v>5.917409683622815</v>
      </c>
      <c r="T21" s="53">
        <f t="shared" si="4"/>
        <v>5.827202328987129</v>
      </c>
    </row>
    <row r="22" spans="1:20" ht="15.75">
      <c r="A22" s="2" t="s">
        <v>15</v>
      </c>
      <c r="B22" s="42" t="s">
        <v>54</v>
      </c>
      <c r="C22" s="19">
        <v>22172.588</v>
      </c>
      <c r="D22" s="7">
        <v>10873.938</v>
      </c>
      <c r="E22" s="28">
        <v>11298.65</v>
      </c>
      <c r="F22" s="7">
        <v>22375.625</v>
      </c>
      <c r="G22" s="7">
        <v>10992.385</v>
      </c>
      <c r="H22" s="7">
        <v>11383.24</v>
      </c>
      <c r="I22" s="19">
        <v>20702.172</v>
      </c>
      <c r="J22" s="7">
        <v>20043.361</v>
      </c>
      <c r="K22" s="7">
        <v>20550.308</v>
      </c>
      <c r="L22" s="7">
        <v>22233.983</v>
      </c>
      <c r="M22" s="7">
        <v>23234.447</v>
      </c>
      <c r="N22" s="7">
        <v>23640.687</v>
      </c>
      <c r="O22" s="7">
        <v>22917.432</v>
      </c>
      <c r="P22" s="21">
        <f t="shared" si="0"/>
        <v>7.177091071293597</v>
      </c>
      <c r="Q22" s="53">
        <f t="shared" si="1"/>
        <v>6.941066919114465</v>
      </c>
      <c r="R22" s="53">
        <f t="shared" si="2"/>
        <v>6.164946915280891</v>
      </c>
      <c r="S22" s="53">
        <f t="shared" si="3"/>
        <v>5.735865082497513</v>
      </c>
      <c r="T22" s="53">
        <f t="shared" si="4"/>
        <v>5.45843425174786</v>
      </c>
    </row>
    <row r="23" spans="1:20" ht="15.75">
      <c r="A23" s="2" t="s">
        <v>16</v>
      </c>
      <c r="B23" s="42" t="s">
        <v>54</v>
      </c>
      <c r="C23" s="19">
        <v>19506.882</v>
      </c>
      <c r="D23" s="7">
        <v>9456.177</v>
      </c>
      <c r="E23" s="28">
        <v>10050.705</v>
      </c>
      <c r="F23" s="7">
        <v>21649.412</v>
      </c>
      <c r="G23" s="7">
        <v>10532.292</v>
      </c>
      <c r="H23" s="7">
        <v>11117.12</v>
      </c>
      <c r="I23" s="19">
        <v>21875.61</v>
      </c>
      <c r="J23" s="7">
        <v>20291.427</v>
      </c>
      <c r="K23" s="7">
        <v>19702.018</v>
      </c>
      <c r="L23" s="7">
        <v>20240.795</v>
      </c>
      <c r="M23" s="7">
        <v>21910.334</v>
      </c>
      <c r="N23" s="7">
        <v>22915.868</v>
      </c>
      <c r="O23" s="7">
        <v>23337.05</v>
      </c>
      <c r="P23" s="21">
        <f t="shared" si="0"/>
        <v>6.314223158387184</v>
      </c>
      <c r="Q23" s="53">
        <f t="shared" si="1"/>
        <v>6.715790841662734</v>
      </c>
      <c r="R23" s="53">
        <f t="shared" si="2"/>
        <v>6.514387687890324</v>
      </c>
      <c r="S23" s="53">
        <f t="shared" si="3"/>
        <v>5.806854828556311</v>
      </c>
      <c r="T23" s="53">
        <f t="shared" si="4"/>
        <v>5.558378140044329</v>
      </c>
    </row>
    <row r="24" spans="1:20" ht="15.75">
      <c r="A24" s="2" t="s">
        <v>17</v>
      </c>
      <c r="B24" s="42" t="s">
        <v>54</v>
      </c>
      <c r="C24" s="19">
        <v>16678.705</v>
      </c>
      <c r="D24" s="7">
        <v>7982.291</v>
      </c>
      <c r="E24" s="28">
        <v>8696.414</v>
      </c>
      <c r="F24" s="7">
        <v>18760.714</v>
      </c>
      <c r="G24" s="7">
        <v>8984.733</v>
      </c>
      <c r="H24" s="7">
        <v>9775.981</v>
      </c>
      <c r="I24" s="19">
        <v>20855.946</v>
      </c>
      <c r="J24" s="7">
        <v>21128.433</v>
      </c>
      <c r="K24" s="7">
        <v>19675.86</v>
      </c>
      <c r="L24" s="7">
        <v>19156.334</v>
      </c>
      <c r="M24" s="7">
        <v>19719.021</v>
      </c>
      <c r="N24" s="7">
        <v>21369.809</v>
      </c>
      <c r="O24" s="7">
        <v>22384.166</v>
      </c>
      <c r="P24" s="21">
        <f t="shared" si="0"/>
        <v>5.398764669971764</v>
      </c>
      <c r="Q24" s="53">
        <f t="shared" si="1"/>
        <v>5.819697609535717</v>
      </c>
      <c r="R24" s="53">
        <f t="shared" si="2"/>
        <v>6.210739624710144</v>
      </c>
      <c r="S24" s="53">
        <f t="shared" si="3"/>
        <v>6.0463831935466406</v>
      </c>
      <c r="T24" s="53">
        <f t="shared" si="4"/>
        <v>5.331421879694457</v>
      </c>
    </row>
    <row r="25" spans="1:20" ht="15.75">
      <c r="A25" s="2" t="s">
        <v>18</v>
      </c>
      <c r="B25" s="42" t="s">
        <v>54</v>
      </c>
      <c r="C25" s="19">
        <v>12172.07</v>
      </c>
      <c r="D25" s="7">
        <v>5686.196</v>
      </c>
      <c r="E25" s="28">
        <v>6485.874</v>
      </c>
      <c r="F25" s="7">
        <v>15621.458</v>
      </c>
      <c r="G25" s="7">
        <v>7336.341</v>
      </c>
      <c r="H25" s="7">
        <v>8285.117</v>
      </c>
      <c r="I25" s="19">
        <v>17618.27</v>
      </c>
      <c r="J25" s="7">
        <v>19646.75</v>
      </c>
      <c r="K25" s="7">
        <v>19980.262</v>
      </c>
      <c r="L25" s="7">
        <v>18683.192</v>
      </c>
      <c r="M25" s="7">
        <v>18237.348</v>
      </c>
      <c r="N25" s="7">
        <v>18829.389</v>
      </c>
      <c r="O25" s="7">
        <v>20443.823</v>
      </c>
      <c r="P25" s="21">
        <f t="shared" si="0"/>
        <v>3.9400026246895785</v>
      </c>
      <c r="Q25" s="53">
        <f t="shared" si="1"/>
        <v>4.845879628038816</v>
      </c>
      <c r="R25" s="53">
        <f t="shared" si="2"/>
        <v>5.246584720148488</v>
      </c>
      <c r="S25" s="53">
        <f t="shared" si="3"/>
        <v>5.622365795315367</v>
      </c>
      <c r="T25" s="53">
        <f t="shared" si="4"/>
        <v>4.869274345392219</v>
      </c>
    </row>
    <row r="26" spans="1:20" ht="15.75">
      <c r="A26" s="2" t="s">
        <v>19</v>
      </c>
      <c r="B26" s="42" t="s">
        <v>54</v>
      </c>
      <c r="C26" s="19">
        <v>9097.439</v>
      </c>
      <c r="D26" s="7">
        <v>4110.809</v>
      </c>
      <c r="E26" s="28">
        <v>4986.63</v>
      </c>
      <c r="F26" s="7">
        <v>10986.874</v>
      </c>
      <c r="G26" s="7">
        <v>4988.452</v>
      </c>
      <c r="H26" s="7">
        <v>5998.422</v>
      </c>
      <c r="I26" s="19">
        <v>14160.889</v>
      </c>
      <c r="J26" s="7">
        <v>16040.825</v>
      </c>
      <c r="K26" s="7">
        <v>17967.671</v>
      </c>
      <c r="L26" s="7">
        <v>18349.552</v>
      </c>
      <c r="M26" s="7">
        <v>17232.56</v>
      </c>
      <c r="N26" s="7">
        <v>16879.051</v>
      </c>
      <c r="O26" s="7">
        <v>17498.614</v>
      </c>
      <c r="P26" s="21">
        <f t="shared" si="0"/>
        <v>2.944768929027958</v>
      </c>
      <c r="Q26" s="53">
        <f t="shared" si="1"/>
        <v>3.408201007385439</v>
      </c>
      <c r="R26" s="53">
        <f t="shared" si="2"/>
        <v>4.2170033636173585</v>
      </c>
      <c r="S26" s="53">
        <f t="shared" si="3"/>
        <v>4.590448079638598</v>
      </c>
      <c r="T26" s="53">
        <f t="shared" si="4"/>
        <v>4.167789568033392</v>
      </c>
    </row>
    <row r="27" spans="1:20" ht="15.75">
      <c r="A27" s="2" t="s">
        <v>20</v>
      </c>
      <c r="B27" s="42" t="s">
        <v>54</v>
      </c>
      <c r="C27" s="19">
        <v>7186.229</v>
      </c>
      <c r="D27" s="7">
        <v>3066.43</v>
      </c>
      <c r="E27" s="28">
        <v>4119.799</v>
      </c>
      <c r="F27" s="7">
        <v>7760.859</v>
      </c>
      <c r="G27" s="7">
        <v>3351.398</v>
      </c>
      <c r="H27" s="7">
        <v>4409.461</v>
      </c>
      <c r="I27" s="19">
        <v>9449.842</v>
      </c>
      <c r="J27" s="7">
        <v>12267.624</v>
      </c>
      <c r="K27" s="7">
        <v>13988.906</v>
      </c>
      <c r="L27" s="7">
        <v>15764.313</v>
      </c>
      <c r="M27" s="7">
        <v>16192.216</v>
      </c>
      <c r="N27" s="7">
        <v>15304.358</v>
      </c>
      <c r="O27" s="7">
        <v>15066.841</v>
      </c>
      <c r="P27" s="21">
        <f t="shared" si="0"/>
        <v>2.3261253937596784</v>
      </c>
      <c r="Q27" s="53">
        <f t="shared" si="1"/>
        <v>2.4074698100639322</v>
      </c>
      <c r="R27" s="53">
        <f t="shared" si="2"/>
        <v>2.814089955768497</v>
      </c>
      <c r="S27" s="53">
        <f t="shared" si="3"/>
        <v>3.5106605198004703</v>
      </c>
      <c r="T27" s="53">
        <f t="shared" si="4"/>
        <v>3.588594087681333</v>
      </c>
    </row>
    <row r="28" spans="1:20" ht="15.75">
      <c r="A28" s="2" t="s">
        <v>21</v>
      </c>
      <c r="B28" s="42" t="s">
        <v>54</v>
      </c>
      <c r="C28" s="19">
        <v>5664.517</v>
      </c>
      <c r="D28" s="7">
        <v>2205.905</v>
      </c>
      <c r="E28" s="28">
        <v>3458.612</v>
      </c>
      <c r="F28" s="7">
        <v>5599.87</v>
      </c>
      <c r="G28" s="7">
        <v>2225.74</v>
      </c>
      <c r="H28" s="7">
        <v>3374.13</v>
      </c>
      <c r="I28" s="19">
        <v>6133.982</v>
      </c>
      <c r="J28" s="7">
        <v>7557.41</v>
      </c>
      <c r="K28" s="7">
        <v>9913.598</v>
      </c>
      <c r="L28" s="7">
        <v>11413.933</v>
      </c>
      <c r="M28" s="7">
        <v>12978.334</v>
      </c>
      <c r="N28" s="7">
        <v>13448.746</v>
      </c>
      <c r="O28" s="7">
        <v>12834.905</v>
      </c>
      <c r="P28" s="21">
        <f t="shared" si="0"/>
        <v>1.8335592752587473</v>
      </c>
      <c r="Q28" s="53">
        <f t="shared" si="1"/>
        <v>1.7371167244866463</v>
      </c>
      <c r="R28" s="53">
        <f t="shared" si="2"/>
        <v>1.8266524599104148</v>
      </c>
      <c r="S28" s="53">
        <f t="shared" si="3"/>
        <v>2.162725310047428</v>
      </c>
      <c r="T28" s="53">
        <f t="shared" si="4"/>
        <v>3.056995437792937</v>
      </c>
    </row>
    <row r="29" spans="1:20" ht="15.75">
      <c r="A29" s="2" t="s">
        <v>22</v>
      </c>
      <c r="B29" s="42" t="s">
        <v>54</v>
      </c>
      <c r="C29" s="19">
        <v>3712.942</v>
      </c>
      <c r="D29" s="7">
        <v>1273.789</v>
      </c>
      <c r="E29" s="28">
        <v>2439.153</v>
      </c>
      <c r="F29" s="7">
        <v>3856.973</v>
      </c>
      <c r="G29" s="7">
        <v>1363.148</v>
      </c>
      <c r="H29" s="7">
        <v>2493.825</v>
      </c>
      <c r="I29" s="19">
        <v>3897.431</v>
      </c>
      <c r="J29" s="7">
        <v>4353.465</v>
      </c>
      <c r="K29" s="7">
        <v>5450.593</v>
      </c>
      <c r="L29" s="7">
        <v>7258.577</v>
      </c>
      <c r="M29" s="7">
        <v>8476.377</v>
      </c>
      <c r="N29" s="7">
        <v>9767.695</v>
      </c>
      <c r="O29" s="7">
        <v>10254.295</v>
      </c>
      <c r="P29" s="21">
        <f t="shared" si="0"/>
        <v>1.2018499092857808</v>
      </c>
      <c r="Q29" s="53">
        <f t="shared" si="1"/>
        <v>1.1964585435364454</v>
      </c>
      <c r="R29" s="53">
        <f t="shared" si="2"/>
        <v>1.1606248475266323</v>
      </c>
      <c r="S29" s="53">
        <f t="shared" si="3"/>
        <v>1.2458433434080758</v>
      </c>
      <c r="T29" s="53">
        <f t="shared" si="4"/>
        <v>2.442350218625142</v>
      </c>
    </row>
    <row r="30" spans="1:20" ht="15.75">
      <c r="A30" s="2" t="s">
        <v>23</v>
      </c>
      <c r="B30" s="42" t="s">
        <v>54</v>
      </c>
      <c r="C30" s="19">
        <v>1727.29</v>
      </c>
      <c r="D30" s="7">
        <v>509.772</v>
      </c>
      <c r="E30" s="28">
        <v>1217.518</v>
      </c>
      <c r="F30" s="7">
        <v>2069.084</v>
      </c>
      <c r="G30" s="7">
        <v>629.091</v>
      </c>
      <c r="H30" s="7">
        <v>1439.993</v>
      </c>
      <c r="I30" s="19">
        <v>2221.419</v>
      </c>
      <c r="J30" s="7">
        <v>2312.416</v>
      </c>
      <c r="K30" s="7">
        <v>2651.373</v>
      </c>
      <c r="L30" s="7">
        <v>3395.141</v>
      </c>
      <c r="M30" s="7">
        <v>4621.361</v>
      </c>
      <c r="N30" s="7">
        <v>5509.918</v>
      </c>
      <c r="O30" s="7">
        <v>6473.418</v>
      </c>
      <c r="P30" s="21">
        <f t="shared" si="0"/>
        <v>0.5591100883908868</v>
      </c>
      <c r="Q30" s="53">
        <f t="shared" si="1"/>
        <v>0.6418435465051382</v>
      </c>
      <c r="R30" s="53">
        <f t="shared" si="2"/>
        <v>0.6615214196653549</v>
      </c>
      <c r="S30" s="53">
        <f t="shared" si="3"/>
        <v>0.6617506011396278</v>
      </c>
      <c r="T30" s="53">
        <f t="shared" si="4"/>
        <v>1.5418274847321953</v>
      </c>
    </row>
    <row r="31" spans="1:20" ht="15.75">
      <c r="A31" s="2" t="s">
        <v>24</v>
      </c>
      <c r="B31" s="42" t="s">
        <v>54</v>
      </c>
      <c r="C31" s="19">
        <v>568.887</v>
      </c>
      <c r="D31" s="7">
        <v>136.814</v>
      </c>
      <c r="E31" s="28">
        <v>432.073</v>
      </c>
      <c r="F31" s="7">
        <v>722.585</v>
      </c>
      <c r="G31" s="7">
        <v>185.391</v>
      </c>
      <c r="H31" s="7">
        <v>537.194</v>
      </c>
      <c r="I31" s="19">
        <v>908.573</v>
      </c>
      <c r="J31" s="7">
        <v>1018.211</v>
      </c>
      <c r="K31" s="7">
        <v>1101.799</v>
      </c>
      <c r="L31" s="7">
        <v>1310.024</v>
      </c>
      <c r="M31" s="7">
        <v>1730.833</v>
      </c>
      <c r="N31" s="7">
        <v>2430.041</v>
      </c>
      <c r="O31" s="7">
        <v>2984.241</v>
      </c>
      <c r="P31" s="21">
        <f t="shared" si="0"/>
        <v>0.1841442148419932</v>
      </c>
      <c r="Q31" s="53">
        <f t="shared" si="1"/>
        <v>0.22415064784775066</v>
      </c>
      <c r="R31" s="53">
        <f t="shared" si="2"/>
        <v>0.2705660214617821</v>
      </c>
      <c r="S31" s="53">
        <f t="shared" si="3"/>
        <v>0.29138431032175066</v>
      </c>
      <c r="T31" s="53">
        <f t="shared" si="4"/>
        <v>0.7107813515000408</v>
      </c>
    </row>
    <row r="32" spans="1:20" ht="15.75">
      <c r="A32" s="2" t="s">
        <v>41</v>
      </c>
      <c r="B32" s="42" t="s">
        <v>54</v>
      </c>
      <c r="C32" s="19">
        <v>114.339</v>
      </c>
      <c r="D32" s="7">
        <v>21.409</v>
      </c>
      <c r="E32" s="28">
        <v>92.93</v>
      </c>
      <c r="F32" s="7">
        <v>173.024</v>
      </c>
      <c r="G32" s="7">
        <v>35.054</v>
      </c>
      <c r="H32" s="7">
        <v>137.97</v>
      </c>
      <c r="I32" s="19">
        <v>241.485</v>
      </c>
      <c r="J32" s="7">
        <v>327.031</v>
      </c>
      <c r="K32" s="7">
        <v>399.269</v>
      </c>
      <c r="L32" s="7">
        <v>466.683</v>
      </c>
      <c r="M32" s="7">
        <v>580.605</v>
      </c>
      <c r="N32" s="7">
        <v>790.114</v>
      </c>
      <c r="O32" s="7">
        <v>1149.5</v>
      </c>
      <c r="P32" s="21">
        <f t="shared" si="0"/>
        <v>0.037010628439072546</v>
      </c>
      <c r="Q32" s="53">
        <f t="shared" si="1"/>
        <v>0.053673189580754115</v>
      </c>
      <c r="R32" s="53">
        <f t="shared" si="2"/>
        <v>0.07191236773786858</v>
      </c>
      <c r="S32" s="53">
        <f t="shared" si="3"/>
        <v>0.09358738256494228</v>
      </c>
      <c r="T32" s="53">
        <f t="shared" si="4"/>
        <v>0.27378591861357615</v>
      </c>
    </row>
    <row r="33" spans="1:20" ht="15.75">
      <c r="A33" s="7"/>
      <c r="B33" s="42"/>
      <c r="C33" s="19"/>
      <c r="D33" s="7"/>
      <c r="E33" s="28"/>
      <c r="F33" s="7"/>
      <c r="G33" s="7"/>
      <c r="H33" s="7"/>
      <c r="I33" s="19"/>
      <c r="J33" s="7"/>
      <c r="K33" s="7"/>
      <c r="L33" s="7"/>
      <c r="M33" s="7"/>
      <c r="N33" s="7"/>
      <c r="O33" s="7"/>
      <c r="P33" s="21"/>
      <c r="Q33" s="53"/>
      <c r="R33" s="53"/>
      <c r="S33" s="53"/>
      <c r="T33" s="53"/>
    </row>
    <row r="34" spans="1:20" ht="15.75">
      <c r="A34" s="2" t="s">
        <v>25</v>
      </c>
      <c r="B34" s="42" t="s">
        <v>54</v>
      </c>
      <c r="C34" s="19">
        <v>36439.35</v>
      </c>
      <c r="D34" s="7">
        <v>18618.28</v>
      </c>
      <c r="E34" s="28">
        <v>17821.07</v>
      </c>
      <c r="F34" s="7">
        <v>38417.552</v>
      </c>
      <c r="G34" s="7">
        <v>19621.364</v>
      </c>
      <c r="H34" s="7">
        <v>18796.188</v>
      </c>
      <c r="I34" s="19">
        <v>40148.163</v>
      </c>
      <c r="J34" s="7">
        <v>41500.661</v>
      </c>
      <c r="K34" s="7">
        <v>42626.829</v>
      </c>
      <c r="L34" s="7">
        <v>43921.961</v>
      </c>
      <c r="M34" s="7">
        <v>45536.106</v>
      </c>
      <c r="N34" s="7">
        <v>47378.854</v>
      </c>
      <c r="O34" s="7">
        <v>49138.481</v>
      </c>
      <c r="P34" s="21">
        <f aca="true" t="shared" si="5" ref="P34:P44">(C34/C$11*100)</f>
        <v>11.795128900998943</v>
      </c>
      <c r="Q34" s="53">
        <f aca="true" t="shared" si="6" ref="Q34:Q44">(F34/F$11*100)</f>
        <v>11.917378812907339</v>
      </c>
      <c r="R34" s="53">
        <f aca="true" t="shared" si="7" ref="R34:R44">(I34/I$11*100)</f>
        <v>11.955812831670244</v>
      </c>
      <c r="S34" s="53">
        <f aca="true" t="shared" si="8" ref="S34:S44">(J34/J$11*100)</f>
        <v>11.87636107190138</v>
      </c>
      <c r="T34" s="53">
        <f aca="true" t="shared" si="9" ref="T34:T44">(O34/O$11*100)</f>
        <v>11.703718277390827</v>
      </c>
    </row>
    <row r="35" spans="1:20" ht="15.75">
      <c r="A35" s="2" t="s">
        <v>26</v>
      </c>
      <c r="B35" s="42" t="s">
        <v>54</v>
      </c>
      <c r="C35" s="19">
        <v>16565.998</v>
      </c>
      <c r="D35" s="7">
        <v>8491.565</v>
      </c>
      <c r="E35" s="28">
        <v>8074.433</v>
      </c>
      <c r="F35" s="7">
        <v>16242.501</v>
      </c>
      <c r="G35" s="7">
        <v>8312.756</v>
      </c>
      <c r="H35" s="7">
        <v>7929.745</v>
      </c>
      <c r="I35" s="19">
        <v>17219.587</v>
      </c>
      <c r="J35" s="7">
        <v>18079.292</v>
      </c>
      <c r="K35" s="7">
        <v>18808.574</v>
      </c>
      <c r="L35" s="7">
        <v>19311.072</v>
      </c>
      <c r="M35" s="7">
        <v>19846.676</v>
      </c>
      <c r="N35" s="7">
        <v>20504.804</v>
      </c>
      <c r="O35" s="7">
        <v>21329.974</v>
      </c>
      <c r="P35" s="21">
        <f t="shared" si="5"/>
        <v>5.362282307003025</v>
      </c>
      <c r="Q35" s="53">
        <f t="shared" si="6"/>
        <v>5.038531275653021</v>
      </c>
      <c r="R35" s="53">
        <f t="shared" si="7"/>
        <v>5.127860002228797</v>
      </c>
      <c r="S35" s="53">
        <f t="shared" si="8"/>
        <v>5.173801923693168</v>
      </c>
      <c r="T35" s="53">
        <f t="shared" si="9"/>
        <v>5.080336255409913</v>
      </c>
    </row>
    <row r="36" spans="1:20" ht="15.75">
      <c r="A36" s="2" t="s">
        <v>27</v>
      </c>
      <c r="B36" s="42" t="s">
        <v>54</v>
      </c>
      <c r="C36" s="19">
        <v>30480.636</v>
      </c>
      <c r="D36" s="7">
        <v>15586.974</v>
      </c>
      <c r="E36" s="28">
        <v>14893.662</v>
      </c>
      <c r="F36" s="7">
        <v>29999.631</v>
      </c>
      <c r="G36" s="7">
        <v>15330.968</v>
      </c>
      <c r="H36" s="7">
        <v>14668.663</v>
      </c>
      <c r="I36" s="19">
        <v>29338.501</v>
      </c>
      <c r="J36" s="7">
        <v>30979.896</v>
      </c>
      <c r="K36" s="7">
        <v>32532.779</v>
      </c>
      <c r="L36" s="7">
        <v>33923.983</v>
      </c>
      <c r="M36" s="7">
        <v>34840.908</v>
      </c>
      <c r="N36" s="7">
        <v>35762.514</v>
      </c>
      <c r="O36" s="7">
        <v>36895.4</v>
      </c>
      <c r="P36" s="21">
        <f t="shared" si="5"/>
        <v>9.866340387642172</v>
      </c>
      <c r="Q36" s="53">
        <f t="shared" si="6"/>
        <v>9.306084023116263</v>
      </c>
      <c r="R36" s="53">
        <f t="shared" si="7"/>
        <v>8.736778983331572</v>
      </c>
      <c r="S36" s="53">
        <f t="shared" si="8"/>
        <v>8.865604113292395</v>
      </c>
      <c r="T36" s="53">
        <f t="shared" si="9"/>
        <v>8.787682454645791</v>
      </c>
    </row>
    <row r="37" spans="1:20" ht="15.75">
      <c r="A37" s="2" t="s">
        <v>46</v>
      </c>
      <c r="B37" s="42" t="s">
        <v>54</v>
      </c>
      <c r="C37" s="19">
        <v>242936.408</v>
      </c>
      <c r="D37" s="7">
        <v>118082.208</v>
      </c>
      <c r="E37" s="28">
        <v>124854.2</v>
      </c>
      <c r="F37" s="7">
        <v>253360.564</v>
      </c>
      <c r="G37" s="7">
        <v>123234.848</v>
      </c>
      <c r="H37" s="7">
        <v>130125.716</v>
      </c>
      <c r="I37" s="19">
        <v>264085.104</v>
      </c>
      <c r="J37" s="7">
        <v>275338.964</v>
      </c>
      <c r="K37" s="7">
        <v>287281.469</v>
      </c>
      <c r="L37" s="7">
        <v>299051.124</v>
      </c>
      <c r="M37" s="7">
        <v>310181.934</v>
      </c>
      <c r="N37" s="7">
        <v>320974.268</v>
      </c>
      <c r="O37" s="7">
        <v>331939.572</v>
      </c>
      <c r="P37" s="21">
        <f t="shared" si="5"/>
        <v>78.63659058423575</v>
      </c>
      <c r="Q37" s="53">
        <f t="shared" si="6"/>
        <v>78.59412326532033</v>
      </c>
      <c r="R37" s="53">
        <f t="shared" si="7"/>
        <v>78.64250414287126</v>
      </c>
      <c r="S37" s="53">
        <f t="shared" si="8"/>
        <v>78.79452699867251</v>
      </c>
      <c r="T37" s="53">
        <f t="shared" si="9"/>
        <v>79.06079220897546</v>
      </c>
    </row>
    <row r="38" spans="1:20" ht="15.75">
      <c r="A38" s="2" t="s">
        <v>42</v>
      </c>
      <c r="B38" s="42" t="s">
        <v>54</v>
      </c>
      <c r="C38" s="19">
        <v>234504.07</v>
      </c>
      <c r="D38" s="7">
        <v>113758.036</v>
      </c>
      <c r="E38" s="28">
        <v>120746.034</v>
      </c>
      <c r="F38" s="7">
        <v>245347.376</v>
      </c>
      <c r="G38" s="7">
        <v>119131.633</v>
      </c>
      <c r="H38" s="7">
        <v>126215.743</v>
      </c>
      <c r="I38" s="19">
        <v>255504.74</v>
      </c>
      <c r="J38" s="7">
        <v>266340.851</v>
      </c>
      <c r="K38" s="7">
        <v>277877.138</v>
      </c>
      <c r="L38" s="7">
        <v>289390.909</v>
      </c>
      <c r="M38" s="7">
        <v>300263.686</v>
      </c>
      <c r="N38" s="7">
        <v>310745.561</v>
      </c>
      <c r="O38" s="7">
        <v>321305.05</v>
      </c>
      <c r="P38" s="21">
        <f t="shared" si="5"/>
        <v>75.90710957958578</v>
      </c>
      <c r="Q38" s="53">
        <f t="shared" si="6"/>
        <v>76.10837932996903</v>
      </c>
      <c r="R38" s="53">
        <f t="shared" si="7"/>
        <v>76.0873380195395</v>
      </c>
      <c r="S38" s="53">
        <f t="shared" si="8"/>
        <v>76.21951165244057</v>
      </c>
      <c r="T38" s="53">
        <f t="shared" si="9"/>
        <v>76.52788018219313</v>
      </c>
    </row>
    <row r="39" spans="1:20" ht="15.75">
      <c r="A39" s="2" t="s">
        <v>28</v>
      </c>
      <c r="B39" s="42" t="s">
        <v>54</v>
      </c>
      <c r="C39" s="19">
        <v>168201.685</v>
      </c>
      <c r="D39" s="7">
        <v>84969.493</v>
      </c>
      <c r="E39" s="28">
        <v>83232.192</v>
      </c>
      <c r="F39" s="7">
        <v>168808.143</v>
      </c>
      <c r="G39" s="7">
        <v>85397.834</v>
      </c>
      <c r="H39" s="7">
        <v>83410.309</v>
      </c>
      <c r="I39" s="19">
        <v>172243.145</v>
      </c>
      <c r="J39" s="7">
        <v>177770.835</v>
      </c>
      <c r="K39" s="7">
        <v>184140.921</v>
      </c>
      <c r="L39" s="7">
        <v>189789.744</v>
      </c>
      <c r="M39" s="7">
        <v>195182.946</v>
      </c>
      <c r="N39" s="7">
        <v>201157.242</v>
      </c>
      <c r="O39" s="7">
        <v>208908.55</v>
      </c>
      <c r="P39" s="21">
        <f t="shared" si="5"/>
        <v>54.44555284164565</v>
      </c>
      <c r="Q39" s="53">
        <f t="shared" si="6"/>
        <v>52.365402845929175</v>
      </c>
      <c r="R39" s="53">
        <f t="shared" si="7"/>
        <v>51.292678152129604</v>
      </c>
      <c r="S39" s="53">
        <f t="shared" si="8"/>
        <v>50.87318065881898</v>
      </c>
      <c r="T39" s="53">
        <f t="shared" si="9"/>
        <v>49.75747652716851</v>
      </c>
    </row>
    <row r="40" spans="1:20" ht="15.75">
      <c r="A40" s="2" t="s">
        <v>29</v>
      </c>
      <c r="B40" s="42" t="s">
        <v>54</v>
      </c>
      <c r="C40" s="19">
        <v>202692.695</v>
      </c>
      <c r="D40" s="7">
        <v>101071.084</v>
      </c>
      <c r="E40" s="28">
        <v>101621.611</v>
      </c>
      <c r="F40" s="7">
        <v>206569.837</v>
      </c>
      <c r="G40" s="7">
        <v>103120.233</v>
      </c>
      <c r="H40" s="7">
        <v>103449.604</v>
      </c>
      <c r="I40" s="19">
        <v>209453.213</v>
      </c>
      <c r="J40" s="7">
        <v>211815.232</v>
      </c>
      <c r="K40" s="7">
        <v>215827.998</v>
      </c>
      <c r="L40" s="7">
        <v>222409.709</v>
      </c>
      <c r="M40" s="7">
        <v>230132.3</v>
      </c>
      <c r="N40" s="7">
        <v>238014.956</v>
      </c>
      <c r="O40" s="7">
        <v>245233.935</v>
      </c>
      <c r="P40" s="21">
        <f t="shared" si="5"/>
        <v>65.61001952054205</v>
      </c>
      <c r="Q40" s="53">
        <f t="shared" si="6"/>
        <v>64.07933016787541</v>
      </c>
      <c r="R40" s="53">
        <f t="shared" si="7"/>
        <v>62.37354898703485</v>
      </c>
      <c r="S40" s="53">
        <f t="shared" si="8"/>
        <v>60.61576165643625</v>
      </c>
      <c r="T40" s="53">
        <f t="shared" si="9"/>
        <v>58.409393796604625</v>
      </c>
    </row>
    <row r="41" spans="1:20" ht="15.75">
      <c r="A41" s="2" t="s">
        <v>47</v>
      </c>
      <c r="B41" s="42" t="s">
        <v>54</v>
      </c>
      <c r="C41" s="19">
        <v>76429.3</v>
      </c>
      <c r="D41" s="7">
        <v>34449.592</v>
      </c>
      <c r="E41" s="28">
        <v>41979.708</v>
      </c>
      <c r="F41" s="7">
        <v>87200.853</v>
      </c>
      <c r="G41" s="7">
        <v>39631.64</v>
      </c>
      <c r="H41" s="7">
        <v>47569.213</v>
      </c>
      <c r="I41" s="19">
        <v>97363.447</v>
      </c>
      <c r="J41" s="7">
        <v>104943.592</v>
      </c>
      <c r="K41" s="7">
        <v>110831.349</v>
      </c>
      <c r="L41" s="7">
        <v>116038.544</v>
      </c>
      <c r="M41" s="7">
        <v>121678.989</v>
      </c>
      <c r="N41" s="7">
        <v>127244.989</v>
      </c>
      <c r="O41" s="7">
        <v>132426.853</v>
      </c>
      <c r="P41" s="21">
        <f t="shared" si="5"/>
        <v>24.739558892052646</v>
      </c>
      <c r="Q41" s="53">
        <f t="shared" si="6"/>
        <v>27.050281548643373</v>
      </c>
      <c r="R41" s="53">
        <f t="shared" si="7"/>
        <v>28.994082468436865</v>
      </c>
      <c r="S41" s="53">
        <f t="shared" si="8"/>
        <v>30.03200336433921</v>
      </c>
      <c r="T41" s="53">
        <f t="shared" si="9"/>
        <v>31.541198432109617</v>
      </c>
    </row>
    <row r="42" spans="1:20" ht="15.75">
      <c r="A42" s="2" t="s">
        <v>43</v>
      </c>
      <c r="B42" s="42" t="s">
        <v>54</v>
      </c>
      <c r="C42" s="19">
        <v>40243.713</v>
      </c>
      <c r="D42" s="7">
        <v>17011.124</v>
      </c>
      <c r="E42" s="28">
        <v>23232.589</v>
      </c>
      <c r="F42" s="7">
        <v>46790.727</v>
      </c>
      <c r="G42" s="7">
        <v>20114.615</v>
      </c>
      <c r="H42" s="7">
        <v>26676.112</v>
      </c>
      <c r="I42" s="19">
        <v>54631.891</v>
      </c>
      <c r="J42" s="7">
        <v>63523.732</v>
      </c>
      <c r="K42" s="7">
        <v>71453.471</v>
      </c>
      <c r="L42" s="7">
        <v>76641.415</v>
      </c>
      <c r="M42" s="7">
        <v>80049.634</v>
      </c>
      <c r="N42" s="7">
        <v>82959.312</v>
      </c>
      <c r="O42" s="7">
        <v>86705.637</v>
      </c>
      <c r="P42" s="21">
        <f t="shared" si="5"/>
        <v>13.026571063693698</v>
      </c>
      <c r="Q42" s="53">
        <f t="shared" si="6"/>
        <v>14.514793097444922</v>
      </c>
      <c r="R42" s="53">
        <f t="shared" si="7"/>
        <v>16.268955155836398</v>
      </c>
      <c r="S42" s="53">
        <f t="shared" si="8"/>
        <v>18.17876534223626</v>
      </c>
      <c r="T42" s="53">
        <f t="shared" si="9"/>
        <v>20.651398412370835</v>
      </c>
    </row>
    <row r="43" spans="1:20" ht="15.75">
      <c r="A43" s="2" t="s">
        <v>44</v>
      </c>
      <c r="B43" s="42" t="s">
        <v>54</v>
      </c>
      <c r="C43" s="19">
        <v>18974.204</v>
      </c>
      <c r="D43" s="7">
        <v>7214.119</v>
      </c>
      <c r="E43" s="28">
        <v>11760.085</v>
      </c>
      <c r="F43" s="7">
        <v>20182.395</v>
      </c>
      <c r="G43" s="7">
        <v>7789.822</v>
      </c>
      <c r="H43" s="7">
        <v>12392.573</v>
      </c>
      <c r="I43" s="19">
        <v>22852.732</v>
      </c>
      <c r="J43" s="7">
        <v>27836.157</v>
      </c>
      <c r="K43" s="7">
        <v>33505.538</v>
      </c>
      <c r="L43" s="7">
        <v>39608.671</v>
      </c>
      <c r="M43" s="7">
        <v>44579.726</v>
      </c>
      <c r="N43" s="7">
        <v>47250.872</v>
      </c>
      <c r="O43" s="7">
        <v>48763.2</v>
      </c>
      <c r="P43" s="21">
        <f t="shared" si="5"/>
        <v>6.14179950997616</v>
      </c>
      <c r="Q43" s="53">
        <f t="shared" si="6"/>
        <v>6.260712462020668</v>
      </c>
      <c r="R43" s="53">
        <f t="shared" si="7"/>
        <v>6.805367072070549</v>
      </c>
      <c r="S43" s="53">
        <f t="shared" si="8"/>
        <v>7.965951467282295</v>
      </c>
      <c r="T43" s="53">
        <f t="shared" si="9"/>
        <v>11.614334498945224</v>
      </c>
    </row>
    <row r="44" spans="1:20" ht="15.75">
      <c r="A44" s="2" t="s">
        <v>45</v>
      </c>
      <c r="B44" s="42" t="s">
        <v>54</v>
      </c>
      <c r="C44" s="19">
        <v>6123.458</v>
      </c>
      <c r="D44" s="7">
        <v>1941.784</v>
      </c>
      <c r="E44" s="28">
        <v>4181.674</v>
      </c>
      <c r="F44" s="7">
        <v>6821.666</v>
      </c>
      <c r="G44" s="7">
        <v>2212.684</v>
      </c>
      <c r="H44" s="7">
        <v>4608.982</v>
      </c>
      <c r="I44" s="19">
        <v>7268.908</v>
      </c>
      <c r="J44" s="7">
        <v>8011.123</v>
      </c>
      <c r="K44" s="7">
        <v>9603.034</v>
      </c>
      <c r="L44" s="7">
        <v>12430.425</v>
      </c>
      <c r="M44" s="7">
        <v>15409.176</v>
      </c>
      <c r="N44" s="7">
        <v>18497.768</v>
      </c>
      <c r="O44" s="7">
        <v>20861.454</v>
      </c>
      <c r="P44" s="21">
        <f t="shared" si="5"/>
        <v>1.9821148409577334</v>
      </c>
      <c r="Q44" s="53">
        <f t="shared" si="6"/>
        <v>2.1161259274700885</v>
      </c>
      <c r="R44" s="53">
        <f t="shared" si="7"/>
        <v>2.1646246563916383</v>
      </c>
      <c r="S44" s="53">
        <f t="shared" si="8"/>
        <v>2.2925656374343966</v>
      </c>
      <c r="T44" s="53">
        <f t="shared" si="9"/>
        <v>4.968744973470955</v>
      </c>
    </row>
    <row r="45" spans="3:20" ht="15.75">
      <c r="C45" s="20"/>
      <c r="E45" s="29"/>
      <c r="H45" s="6"/>
      <c r="I45" s="20"/>
      <c r="O45" s="7"/>
      <c r="P45" s="20"/>
      <c r="Q45" s="54"/>
      <c r="R45" s="54"/>
      <c r="S45" s="54"/>
      <c r="T45" s="54"/>
    </row>
    <row r="46" spans="1:20" ht="15.75">
      <c r="A46" s="1" t="s">
        <v>57</v>
      </c>
      <c r="B46" s="1" t="s">
        <v>55</v>
      </c>
      <c r="C46" s="21">
        <v>37.03045131667751</v>
      </c>
      <c r="D46" s="6">
        <v>35.58402175727238</v>
      </c>
      <c r="E46" s="30">
        <v>38.447413703863575</v>
      </c>
      <c r="F46" s="6">
        <v>37.38008406110777</v>
      </c>
      <c r="G46" s="6">
        <v>36.00484631555025</v>
      </c>
      <c r="H46" s="31">
        <v>38.82246117815135</v>
      </c>
      <c r="I46" s="21">
        <v>37.987109526488005</v>
      </c>
      <c r="J46" s="6">
        <v>38.505584258561385</v>
      </c>
      <c r="K46" s="6">
        <v>39.007644697004444</v>
      </c>
      <c r="L46" s="6">
        <v>39.20216497489767</v>
      </c>
      <c r="M46" s="6">
        <v>39.080016440017744</v>
      </c>
      <c r="N46" s="6">
        <v>39.061077670426165</v>
      </c>
      <c r="O46" s="6">
        <v>39.114412338866494</v>
      </c>
      <c r="P46" s="55" t="s">
        <v>30</v>
      </c>
      <c r="Q46" s="56" t="s">
        <v>30</v>
      </c>
      <c r="R46" s="56" t="s">
        <v>30</v>
      </c>
      <c r="S46" s="56" t="s">
        <v>30</v>
      </c>
      <c r="T46" s="56" t="s">
        <v>30</v>
      </c>
    </row>
    <row r="47" spans="1:20" ht="15.75">
      <c r="A47" s="1" t="s">
        <v>56</v>
      </c>
      <c r="B47" s="1" t="s">
        <v>55</v>
      </c>
      <c r="C47" s="21">
        <v>37.75038990248262</v>
      </c>
      <c r="D47" s="6">
        <v>36.51726870510987</v>
      </c>
      <c r="E47" s="30">
        <v>38.941871170712375</v>
      </c>
      <c r="F47" s="6">
        <v>38.41818439777544</v>
      </c>
      <c r="G47" s="6">
        <v>37.203002827361665</v>
      </c>
      <c r="H47" s="31">
        <v>39.59341579997385</v>
      </c>
      <c r="I47" s="21">
        <v>39.063392087014805</v>
      </c>
      <c r="J47" s="6">
        <v>39.65376107532801</v>
      </c>
      <c r="K47" s="6">
        <v>40.141006961697904</v>
      </c>
      <c r="L47" s="6">
        <v>40.499148788795004</v>
      </c>
      <c r="M47" s="6">
        <v>40.73318512945486</v>
      </c>
      <c r="N47" s="6">
        <v>40.87314070972114</v>
      </c>
      <c r="O47" s="6">
        <v>40.964068434885135</v>
      </c>
      <c r="P47" s="55" t="s">
        <v>30</v>
      </c>
      <c r="Q47" s="56" t="s">
        <v>30</v>
      </c>
      <c r="R47" s="56" t="s">
        <v>30</v>
      </c>
      <c r="S47" s="56" t="s">
        <v>30</v>
      </c>
      <c r="T47" s="56" t="s">
        <v>30</v>
      </c>
    </row>
    <row r="48" spans="1:20" ht="15.75">
      <c r="A48" s="10"/>
      <c r="B48" s="10"/>
      <c r="C48" s="17"/>
      <c r="D48" s="10"/>
      <c r="E48" s="10"/>
      <c r="F48" s="10"/>
      <c r="G48" s="10"/>
      <c r="H48" s="10"/>
      <c r="I48" s="17"/>
      <c r="J48" s="10"/>
      <c r="K48" s="10"/>
      <c r="L48" s="10"/>
      <c r="M48" s="10"/>
      <c r="N48" s="10"/>
      <c r="O48" s="10"/>
      <c r="P48" s="17"/>
      <c r="Q48" s="10"/>
      <c r="R48" s="10"/>
      <c r="S48" s="10"/>
      <c r="T48" s="10"/>
    </row>
    <row r="50" spans="1:2" ht="15.75">
      <c r="A50" s="3" t="s">
        <v>36</v>
      </c>
      <c r="B50" s="3"/>
    </row>
    <row r="51" spans="1:2" ht="15.75">
      <c r="A51" s="22" t="s">
        <v>35</v>
      </c>
      <c r="B51" s="22"/>
    </row>
    <row r="52" spans="1:2" ht="15.75">
      <c r="A52" s="22" t="s">
        <v>37</v>
      </c>
      <c r="B52" s="22"/>
    </row>
    <row r="53" spans="1:2" ht="15.75">
      <c r="A53" s="34" t="s">
        <v>40</v>
      </c>
      <c r="B53" s="34"/>
    </row>
  </sheetData>
  <mergeCells count="4">
    <mergeCell ref="C7:E7"/>
    <mergeCell ref="F7:H7"/>
    <mergeCell ref="P6:T6"/>
    <mergeCell ref="C6:O6"/>
  </mergeCells>
  <hyperlinks>
    <hyperlink ref="A53" r:id="rId1" display="http://www.census.gov/ipc/www/usinterimproj/"/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49" r:id="rId2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3" t="s">
        <v>48</v>
      </c>
    </row>
    <row r="2" ht="15.75">
      <c r="A2" s="3"/>
    </row>
    <row r="3" ht="15.75">
      <c r="A3" s="41" t="s">
        <v>51</v>
      </c>
    </row>
    <row r="4" ht="15.75">
      <c r="A4" s="3"/>
    </row>
    <row r="5" ht="15.75">
      <c r="A5" s="3" t="s">
        <v>50</v>
      </c>
    </row>
    <row r="6" ht="16.5">
      <c r="A6" s="8" t="s">
        <v>39</v>
      </c>
    </row>
    <row r="7" ht="15.75">
      <c r="A7" s="3" t="s">
        <v>49</v>
      </c>
    </row>
    <row r="9" ht="15.75">
      <c r="A9" t="s">
        <v>34</v>
      </c>
    </row>
    <row r="10" ht="15.75">
      <c r="A10" s="3" t="s">
        <v>31</v>
      </c>
    </row>
    <row r="11" ht="15.75">
      <c r="A11" s="3" t="s">
        <v>32</v>
      </c>
    </row>
    <row r="13" ht="15.75">
      <c r="A13" s="3" t="s">
        <v>36</v>
      </c>
    </row>
    <row r="14" ht="15.75">
      <c r="A14" s="22" t="s">
        <v>35</v>
      </c>
    </row>
    <row r="15" ht="15.75">
      <c r="A15" s="22" t="s">
        <v>37</v>
      </c>
    </row>
    <row r="16" ht="15.75">
      <c r="A16" s="34" t="s">
        <v>40</v>
      </c>
    </row>
    <row r="17" ht="15.75">
      <c r="A17" s="3"/>
    </row>
    <row r="18" ht="15.75">
      <c r="A18" s="3"/>
    </row>
    <row r="19" ht="15.75">
      <c r="A19" s="3" t="s">
        <v>58</v>
      </c>
    </row>
    <row r="20" ht="15.75">
      <c r="A20" s="34" t="s">
        <v>33</v>
      </c>
    </row>
  </sheetData>
  <hyperlinks>
    <hyperlink ref="A3" location="Data!A1" display="Back to data"/>
    <hyperlink ref="A20" r:id="rId1" display="http://www.census.gov/population/www/"/>
    <hyperlink ref="A16" r:id="rId2" display="http://www.census.gov/ipc/www/usinterimproj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 Population Projections by Sex and Age</dc:title>
  <dc:subject/>
  <dc:creator>US Census Bureau</dc:creator>
  <cp:keywords/>
  <dc:description/>
  <cp:lastModifiedBy>johan001</cp:lastModifiedBy>
  <cp:lastPrinted>2007-07-17T13:47:40Z</cp:lastPrinted>
  <dcterms:created xsi:type="dcterms:W3CDTF">2005-03-14T16:32:35Z</dcterms:created>
  <dcterms:modified xsi:type="dcterms:W3CDTF">2007-11-05T15:20:41Z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