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540" windowWidth="8475" windowHeight="8190" activeTab="0"/>
  </bookViews>
  <sheets>
    <sheet name="Table 1 Rvd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<sst xmlns="http://schemas.openxmlformats.org/spreadsheetml/2006/main" count="61" uniqueCount="61">
  <si>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</si>
  <si>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</si>
  <si>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</si>
  <si>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</si>
  <si>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</si>
  <si>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</si>
  <si>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</si>
  <si>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</si>
  <si>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</si>
  <si>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</si>
  <si>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</si>
  <si>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</si>
  <si>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</si>
  <si>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</si>
  <si>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</si>
  <si>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</si>
  <si>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</si>
  <si>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</si>
  <si>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</si>
  <si>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</si>
  <si>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</si>
  <si>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</si>
  <si>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</si>
  <si>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</si>
  <si>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</si>
  <si>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</si>
  <si>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</si>
  <si>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</si>
  <si>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</si>
  <si>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</si>
  <si>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</si>
  <si>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</si>
  <si>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</si>
  <si>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</si>
  <si>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</si>
  <si>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</si>
  <si>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</si>
  <si>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</si>
  <si>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</si>
  <si>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</si>
  <si>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</si>
  <si>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</si>
  <si>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</si>
  <si>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</si>
  <si>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</si>
  <si>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</si>
  <si>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</si>
  <si>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</si>
  <si>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</si>
  <si>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</si>
  <si>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</si>
  <si>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</si>
  <si>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</si>
  <si>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</si>
  <si>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Attachment A</t>
  </si>
  <si>
    <t>FY 2004 State Formula Funded Planning Estimates and Administrative Allotments</t>
  </si>
  <si>
    <t>FY04 Formula Funded Planning Estimates</t>
  </si>
  <si>
    <t>FY04 Administrative Allotments*</t>
  </si>
  <si>
    <t>Total Formula Funded Allocations**</t>
  </si>
  <si>
    <t>* Each state's administrative allotment represents 15% of its FY2004 formula funded planning estimate.</t>
  </si>
  <si>
    <t>** Each state's formula funded allocation represents the sum of its FY2004 formula funded planning estimate and its administrative allotment.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</si>
</sst>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0.0000%"/>
    <numFmt numFmtId="167" formatCode="&quot;$&quot;#,##0.00"/>
    <numFmt numFmtId="168" formatCode="&quot;$&quot;#,##0.0_);[Red]\(&quot;$&quot;#,##0.0\)"/>
    <numFmt numFmtId="169" formatCode="0.0%"/>
    <numFmt numFmtId="170" formatCode="&quot;$&quot;#,##0.000_);[Red]\(&quot;$&quot;#,##0.000\)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6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6" fontId="5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6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44">
      <selection activeCell="E58" sqref="E58"/>
    </sheetView>
  </sheetViews>
  <sheetFormatPr defaultColWidth="9.140625" defaultRowHeight="12.75"/>
  <cols>
    <col min="1" max="1" width="14.28125" style="1" bestFit="1" customWidth="1"/>
    <col min="2" max="4" width="14.421875" style="2" customWidth="1"/>
    <col min="5" max="5" width="14.421875" style="0" customWidth="1"/>
  </cols>
  <sheetData>
    <row r="1" spans="1:8" ht="12.75">
      <c r="A1" s="4"/>
      <c r="B1" s="5"/>
      <c r="C1" s="5"/>
      <c r="D1" s="5"/>
      <c r="E1" s="6"/>
      <c r="F1" s="7" t="s">
        <v>54</v>
      </c>
      <c r="G1" s="6"/>
      <c r="H1" s="6"/>
    </row>
    <row r="2" spans="1:8" ht="12.75">
      <c r="A2" s="4"/>
      <c r="B2" s="5"/>
      <c r="C2" s="5"/>
      <c r="D2" s="5"/>
      <c r="E2" s="6"/>
      <c r="F2" s="7"/>
      <c r="G2" s="6"/>
      <c r="H2" s="6"/>
    </row>
    <row r="3" spans="1:8" ht="12.75">
      <c r="A3" s="8" t="s">
        <v>55</v>
      </c>
      <c r="B3" s="9"/>
      <c r="C3" s="9"/>
      <c r="D3" s="9"/>
      <c r="E3" s="9"/>
      <c r="F3" s="9"/>
      <c r="G3" s="9"/>
      <c r="H3" s="6"/>
    </row>
    <row r="4" spans="1:8" ht="12.75">
      <c r="A4" s="4"/>
      <c r="B4" s="5"/>
      <c r="C4" s="5"/>
      <c r="D4" s="5"/>
      <c r="E4" s="6"/>
      <c r="F4" s="6"/>
      <c r="G4" s="6"/>
      <c r="H4" s="6"/>
    </row>
    <row r="5" spans="1:8" ht="42.75">
      <c r="A5" s="4"/>
      <c r="B5" s="10" t="s">
        <v>0</v>
      </c>
      <c r="C5" s="11" t="s">
        <v>56</v>
      </c>
      <c r="D5" s="11" t="s">
        <v>57</v>
      </c>
      <c r="E5" s="11" t="s">
        <v>58</v>
      </c>
      <c r="F5" s="6"/>
      <c r="G5" s="6"/>
      <c r="H5" s="6"/>
    </row>
    <row r="6" spans="1:8" ht="12.75">
      <c r="A6" s="4"/>
      <c r="B6" s="12" t="s">
        <v>1</v>
      </c>
      <c r="C6" s="13">
        <v>2045934.57237659</v>
      </c>
      <c r="D6" s="13">
        <f>C6*0.15</f>
        <v>306890.1858564885</v>
      </c>
      <c r="E6" s="13">
        <f>C6+D6</f>
        <v>2352824.7582330783</v>
      </c>
      <c r="F6" s="6"/>
      <c r="G6" s="6"/>
      <c r="H6" s="6"/>
    </row>
    <row r="7" spans="1:8" ht="12.75">
      <c r="A7" s="4"/>
      <c r="B7" s="12" t="s">
        <v>2</v>
      </c>
      <c r="C7" s="13">
        <v>468904.2</v>
      </c>
      <c r="D7" s="13">
        <f aca="true" t="shared" si="0" ref="D7:D57">C7*0.15</f>
        <v>70335.63</v>
      </c>
      <c r="E7" s="13">
        <f aca="true" t="shared" si="1" ref="E7:E57">C7+D7</f>
        <v>539239.8300000001</v>
      </c>
      <c r="F7" s="6"/>
      <c r="G7" s="6"/>
      <c r="H7" s="6"/>
    </row>
    <row r="8" spans="1:8" ht="12.75">
      <c r="A8" s="4"/>
      <c r="B8" s="12" t="s">
        <v>3</v>
      </c>
      <c r="C8" s="13">
        <v>2774159.321471275</v>
      </c>
      <c r="D8" s="13">
        <f t="shared" si="0"/>
        <v>416123.8982206912</v>
      </c>
      <c r="E8" s="13">
        <f t="shared" si="1"/>
        <v>3190283.219691966</v>
      </c>
      <c r="F8" s="6"/>
      <c r="G8" s="6"/>
      <c r="H8" s="6"/>
    </row>
    <row r="9" spans="1:8" ht="12.75">
      <c r="A9" s="4"/>
      <c r="B9" s="12" t="s">
        <v>4</v>
      </c>
      <c r="C9" s="13">
        <v>1935784.9582272186</v>
      </c>
      <c r="D9" s="13">
        <f t="shared" si="0"/>
        <v>290367.7437340828</v>
      </c>
      <c r="E9" s="13">
        <f t="shared" si="1"/>
        <v>2226152.7019613013</v>
      </c>
      <c r="F9" s="6"/>
      <c r="G9" s="6"/>
      <c r="H9" s="6"/>
    </row>
    <row r="10" spans="1:8" ht="12.75">
      <c r="A10" s="4"/>
      <c r="B10" s="12" t="s">
        <v>5</v>
      </c>
      <c r="C10" s="13">
        <v>5936449.533834241</v>
      </c>
      <c r="D10" s="13">
        <f t="shared" si="0"/>
        <v>890467.4300751361</v>
      </c>
      <c r="E10" s="13">
        <f t="shared" si="1"/>
        <v>6826916.963909377</v>
      </c>
      <c r="F10" s="6"/>
      <c r="G10" s="6"/>
      <c r="H10" s="6"/>
    </row>
    <row r="11" spans="1:8" ht="12.75">
      <c r="A11" s="4"/>
      <c r="B11" s="12" t="s">
        <v>6</v>
      </c>
      <c r="C11" s="13">
        <v>1616941.6125</v>
      </c>
      <c r="D11" s="13">
        <f t="shared" si="0"/>
        <v>242541.241875</v>
      </c>
      <c r="E11" s="13">
        <f t="shared" si="1"/>
        <v>1859482.854375</v>
      </c>
      <c r="F11" s="6"/>
      <c r="G11" s="6"/>
      <c r="H11" s="6"/>
    </row>
    <row r="12" spans="1:8" ht="12.75">
      <c r="A12" s="4"/>
      <c r="B12" s="14" t="s">
        <v>7</v>
      </c>
      <c r="C12" s="13">
        <v>2076861.0862886435</v>
      </c>
      <c r="D12" s="13">
        <f t="shared" si="0"/>
        <v>311529.16294329654</v>
      </c>
      <c r="E12" s="13">
        <f t="shared" si="1"/>
        <v>2388390.24923194</v>
      </c>
      <c r="F12" s="6"/>
      <c r="G12" s="6"/>
      <c r="H12" s="6"/>
    </row>
    <row r="13" spans="1:8" ht="12.75">
      <c r="A13" s="4"/>
      <c r="B13" s="12" t="s">
        <v>8</v>
      </c>
      <c r="C13" s="13">
        <v>0</v>
      </c>
      <c r="D13" s="13">
        <f t="shared" si="0"/>
        <v>0</v>
      </c>
      <c r="E13" s="13">
        <f t="shared" si="1"/>
        <v>0</v>
      </c>
      <c r="F13" s="6"/>
      <c r="G13" s="6"/>
      <c r="H13" s="6"/>
    </row>
    <row r="14" spans="1:8" ht="12.75">
      <c r="A14" s="4"/>
      <c r="B14" s="12" t="s">
        <v>9</v>
      </c>
      <c r="C14" s="13">
        <v>0</v>
      </c>
      <c r="D14" s="13">
        <f t="shared" si="0"/>
        <v>0</v>
      </c>
      <c r="E14" s="13">
        <f t="shared" si="1"/>
        <v>0</v>
      </c>
      <c r="F14" s="6"/>
      <c r="G14" s="6"/>
      <c r="H14" s="6"/>
    </row>
    <row r="15" spans="1:8" ht="12.75">
      <c r="A15" s="4"/>
      <c r="B15" s="12" t="s">
        <v>10</v>
      </c>
      <c r="C15" s="13">
        <v>3767639.5492652343</v>
      </c>
      <c r="D15" s="13">
        <f t="shared" si="0"/>
        <v>565145.9323897851</v>
      </c>
      <c r="E15" s="13">
        <f t="shared" si="1"/>
        <v>4332785.481655019</v>
      </c>
      <c r="F15" s="6"/>
      <c r="G15" s="6"/>
      <c r="H15" s="6"/>
    </row>
    <row r="16" spans="1:8" ht="12.75">
      <c r="A16" s="4"/>
      <c r="B16" s="12" t="s">
        <v>11</v>
      </c>
      <c r="C16" s="13">
        <v>0</v>
      </c>
      <c r="D16" s="13">
        <f t="shared" si="0"/>
        <v>0</v>
      </c>
      <c r="E16" s="13">
        <f t="shared" si="1"/>
        <v>0</v>
      </c>
      <c r="F16" s="6"/>
      <c r="G16" s="6"/>
      <c r="H16" s="6"/>
    </row>
    <row r="17" spans="1:8" ht="12.75">
      <c r="A17" s="4"/>
      <c r="B17" s="12" t="s">
        <v>12</v>
      </c>
      <c r="C17" s="13">
        <v>0</v>
      </c>
      <c r="D17" s="13">
        <f t="shared" si="0"/>
        <v>0</v>
      </c>
      <c r="E17" s="13">
        <f t="shared" si="1"/>
        <v>0</v>
      </c>
      <c r="F17" s="6"/>
      <c r="G17" s="6"/>
      <c r="H17" s="6"/>
    </row>
    <row r="18" spans="1:8" ht="12.75">
      <c r="A18" s="4"/>
      <c r="B18" s="12" t="s">
        <v>13</v>
      </c>
      <c r="C18" s="13">
        <v>2743956.1875</v>
      </c>
      <c r="D18" s="13">
        <f t="shared" si="0"/>
        <v>411593.428125</v>
      </c>
      <c r="E18" s="13">
        <f t="shared" si="1"/>
        <v>3155549.615625</v>
      </c>
      <c r="F18" s="6"/>
      <c r="G18" s="6"/>
      <c r="H18" s="6"/>
    </row>
    <row r="19" spans="1:8" ht="12.75">
      <c r="A19" s="4"/>
      <c r="B19" s="12" t="s">
        <v>14</v>
      </c>
      <c r="C19" s="13">
        <v>5051333.25</v>
      </c>
      <c r="D19" s="13">
        <f t="shared" si="0"/>
        <v>757699.9874999999</v>
      </c>
      <c r="E19" s="13">
        <f t="shared" si="1"/>
        <v>5809033.2375</v>
      </c>
      <c r="F19" s="6"/>
      <c r="G19" s="6"/>
      <c r="H19" s="6"/>
    </row>
    <row r="20" spans="1:8" ht="12.75">
      <c r="A20" s="4"/>
      <c r="B20" s="12" t="s">
        <v>15</v>
      </c>
      <c r="C20" s="13">
        <v>4205666.55</v>
      </c>
      <c r="D20" s="13">
        <f t="shared" si="0"/>
        <v>630849.9824999999</v>
      </c>
      <c r="E20" s="13">
        <f t="shared" si="1"/>
        <v>4836516.5325</v>
      </c>
      <c r="F20" s="6"/>
      <c r="G20" s="6"/>
      <c r="H20" s="6"/>
    </row>
    <row r="21" spans="1:8" ht="12.75">
      <c r="A21" s="4"/>
      <c r="B21" s="12" t="s">
        <v>16</v>
      </c>
      <c r="C21" s="13">
        <v>3924615.75</v>
      </c>
      <c r="D21" s="13">
        <f t="shared" si="0"/>
        <v>588692.3624999999</v>
      </c>
      <c r="E21" s="13">
        <f t="shared" si="1"/>
        <v>4513308.1125</v>
      </c>
      <c r="F21" s="6"/>
      <c r="G21" s="6"/>
      <c r="H21" s="6"/>
    </row>
    <row r="22" spans="1:8" ht="12.75">
      <c r="A22" s="4"/>
      <c r="B22" s="12" t="s">
        <v>17</v>
      </c>
      <c r="C22" s="13">
        <v>3841300.2375</v>
      </c>
      <c r="D22" s="13">
        <f t="shared" si="0"/>
        <v>576195.0356249999</v>
      </c>
      <c r="E22" s="13">
        <f t="shared" si="1"/>
        <v>4417495.273124999</v>
      </c>
      <c r="F22" s="6"/>
      <c r="G22" s="6"/>
      <c r="H22" s="6"/>
    </row>
    <row r="23" spans="1:8" ht="12.75">
      <c r="A23" s="4"/>
      <c r="B23" s="12" t="s">
        <v>18</v>
      </c>
      <c r="C23" s="13">
        <v>2091822.8884371847</v>
      </c>
      <c r="D23" s="13">
        <f t="shared" si="0"/>
        <v>313773.4332655777</v>
      </c>
      <c r="E23" s="13">
        <f t="shared" si="1"/>
        <v>2405596.3217027625</v>
      </c>
      <c r="F23" s="6"/>
      <c r="G23" s="6"/>
      <c r="H23" s="6"/>
    </row>
    <row r="24" spans="1:8" ht="12.75">
      <c r="A24" s="4"/>
      <c r="B24" s="12" t="s">
        <v>19</v>
      </c>
      <c r="C24" s="13">
        <v>532421.3391553771</v>
      </c>
      <c r="D24" s="13">
        <f t="shared" si="0"/>
        <v>79863.20087330656</v>
      </c>
      <c r="E24" s="13">
        <f t="shared" si="1"/>
        <v>612284.5400286837</v>
      </c>
      <c r="F24" s="6"/>
      <c r="G24" s="6"/>
      <c r="H24" s="6"/>
    </row>
    <row r="25" spans="1:8" ht="12.75">
      <c r="A25" s="4"/>
      <c r="B25" s="14" t="s">
        <v>20</v>
      </c>
      <c r="C25" s="13">
        <v>3136686.585879197</v>
      </c>
      <c r="D25" s="13">
        <f t="shared" si="0"/>
        <v>470502.9878818795</v>
      </c>
      <c r="E25" s="13">
        <f t="shared" si="1"/>
        <v>3607189.573761076</v>
      </c>
      <c r="F25" s="6"/>
      <c r="G25" s="6"/>
      <c r="H25" s="6"/>
    </row>
    <row r="26" spans="1:8" ht="12.75">
      <c r="A26" s="4"/>
      <c r="B26" s="12" t="s">
        <v>21</v>
      </c>
      <c r="C26" s="13">
        <v>450590.1</v>
      </c>
      <c r="D26" s="13">
        <f t="shared" si="0"/>
        <v>67588.515</v>
      </c>
      <c r="E26" s="13">
        <f t="shared" si="1"/>
        <v>518178.615</v>
      </c>
      <c r="F26" s="6"/>
      <c r="G26" s="6"/>
      <c r="H26" s="6"/>
    </row>
    <row r="27" spans="1:8" ht="12.75">
      <c r="A27" s="4"/>
      <c r="B27" s="12" t="s">
        <v>22</v>
      </c>
      <c r="C27" s="13">
        <v>5185022.7375</v>
      </c>
      <c r="D27" s="13">
        <f t="shared" si="0"/>
        <v>777753.4106249999</v>
      </c>
      <c r="E27" s="13">
        <f t="shared" si="1"/>
        <v>5962776.148124999</v>
      </c>
      <c r="F27" s="6"/>
      <c r="G27" s="6"/>
      <c r="H27" s="6"/>
    </row>
    <row r="28" spans="1:8" ht="12.75">
      <c r="A28" s="4"/>
      <c r="B28" s="12" t="s">
        <v>23</v>
      </c>
      <c r="C28" s="13">
        <v>5260956.257836086</v>
      </c>
      <c r="D28" s="13">
        <f t="shared" si="0"/>
        <v>789143.4386754128</v>
      </c>
      <c r="E28" s="13">
        <f t="shared" si="1"/>
        <v>6050099.696511499</v>
      </c>
      <c r="F28" s="6"/>
      <c r="G28" s="6"/>
      <c r="H28" s="6"/>
    </row>
    <row r="29" spans="1:8" ht="12.75">
      <c r="A29" s="4"/>
      <c r="B29" s="12" t="s">
        <v>24</v>
      </c>
      <c r="C29" s="13">
        <v>4498321.125</v>
      </c>
      <c r="D29" s="13">
        <f t="shared" si="0"/>
        <v>674748.16875</v>
      </c>
      <c r="E29" s="13">
        <f t="shared" si="1"/>
        <v>5173069.29375</v>
      </c>
      <c r="F29" s="6"/>
      <c r="G29" s="6"/>
      <c r="H29" s="6"/>
    </row>
    <row r="30" spans="1:8" ht="12.75">
      <c r="A30" s="4"/>
      <c r="B30" s="12" t="s">
        <v>25</v>
      </c>
      <c r="C30" s="13">
        <v>1680424.5</v>
      </c>
      <c r="D30" s="13">
        <f t="shared" si="0"/>
        <v>252063.675</v>
      </c>
      <c r="E30" s="13">
        <f t="shared" si="1"/>
        <v>1932488.175</v>
      </c>
      <c r="F30" s="6"/>
      <c r="G30" s="6"/>
      <c r="H30" s="6"/>
    </row>
    <row r="31" spans="1:8" ht="12.75">
      <c r="A31" s="4"/>
      <c r="B31" s="12" t="s">
        <v>26</v>
      </c>
      <c r="C31" s="13">
        <v>4799580.0375</v>
      </c>
      <c r="D31" s="13">
        <f t="shared" si="0"/>
        <v>719937.0056249999</v>
      </c>
      <c r="E31" s="13">
        <f t="shared" si="1"/>
        <v>5519517.043125</v>
      </c>
      <c r="F31" s="6"/>
      <c r="G31" s="6"/>
      <c r="H31" s="6"/>
    </row>
    <row r="32" spans="1:8" ht="12.75">
      <c r="A32" s="4"/>
      <c r="B32" s="12" t="s">
        <v>27</v>
      </c>
      <c r="C32" s="13">
        <v>972880.1315678302</v>
      </c>
      <c r="D32" s="13">
        <f t="shared" si="0"/>
        <v>145932.01973517452</v>
      </c>
      <c r="E32" s="13">
        <f t="shared" si="1"/>
        <v>1118812.1513030047</v>
      </c>
      <c r="F32" s="6"/>
      <c r="G32" s="6"/>
      <c r="H32" s="6"/>
    </row>
    <row r="33" spans="1:8" ht="12.75">
      <c r="A33" s="4"/>
      <c r="B33" s="12" t="s">
        <v>28</v>
      </c>
      <c r="C33" s="13">
        <v>383862.3498837686</v>
      </c>
      <c r="D33" s="13">
        <f t="shared" si="0"/>
        <v>57579.352482565286</v>
      </c>
      <c r="E33" s="13">
        <f t="shared" si="1"/>
        <v>441441.70236633386</v>
      </c>
      <c r="F33" s="6"/>
      <c r="G33" s="6"/>
      <c r="H33" s="6"/>
    </row>
    <row r="34" spans="1:8" ht="12.75">
      <c r="A34" s="4"/>
      <c r="B34" s="12" t="s">
        <v>29</v>
      </c>
      <c r="C34" s="13">
        <v>288723.1125</v>
      </c>
      <c r="D34" s="13">
        <f t="shared" si="0"/>
        <v>43308.466875</v>
      </c>
      <c r="E34" s="13">
        <f t="shared" si="1"/>
        <v>332031.579375</v>
      </c>
      <c r="F34" s="6"/>
      <c r="G34" s="6"/>
      <c r="H34" s="6"/>
    </row>
    <row r="35" spans="1:8" ht="12.75">
      <c r="A35" s="4"/>
      <c r="B35" s="12" t="s">
        <v>30</v>
      </c>
      <c r="C35" s="13">
        <v>576278.4536847934</v>
      </c>
      <c r="D35" s="13">
        <f t="shared" si="0"/>
        <v>86441.76805271901</v>
      </c>
      <c r="E35" s="13">
        <f t="shared" si="1"/>
        <v>662720.2217375124</v>
      </c>
      <c r="F35" s="6"/>
      <c r="G35" s="6"/>
      <c r="H35" s="6"/>
    </row>
    <row r="36" spans="1:8" ht="12.75">
      <c r="A36" s="4"/>
      <c r="B36" s="12" t="s">
        <v>31</v>
      </c>
      <c r="C36" s="13">
        <v>1214877.8383040829</v>
      </c>
      <c r="D36" s="13">
        <f t="shared" si="0"/>
        <v>182231.67574561242</v>
      </c>
      <c r="E36" s="13">
        <f t="shared" si="1"/>
        <v>1397109.5140496953</v>
      </c>
      <c r="F36" s="6"/>
      <c r="G36" s="6"/>
      <c r="H36" s="6"/>
    </row>
    <row r="37" spans="1:8" ht="12.75">
      <c r="A37" s="4"/>
      <c r="B37" s="12" t="s">
        <v>32</v>
      </c>
      <c r="C37" s="13">
        <v>522929.77499999997</v>
      </c>
      <c r="D37" s="13">
        <f t="shared" si="0"/>
        <v>78439.46625</v>
      </c>
      <c r="E37" s="13">
        <f t="shared" si="1"/>
        <v>601369.24125</v>
      </c>
      <c r="F37" s="6"/>
      <c r="G37" s="6"/>
      <c r="H37" s="6"/>
    </row>
    <row r="38" spans="1:8" ht="12.75">
      <c r="A38" s="4"/>
      <c r="B38" s="12" t="s">
        <v>33</v>
      </c>
      <c r="C38" s="13">
        <v>2396232.2421541796</v>
      </c>
      <c r="D38" s="13">
        <f t="shared" si="0"/>
        <v>359434.8363231269</v>
      </c>
      <c r="E38" s="13">
        <f t="shared" si="1"/>
        <v>2755667.0784773063</v>
      </c>
      <c r="F38" s="6"/>
      <c r="G38" s="6"/>
      <c r="H38" s="6"/>
    </row>
    <row r="39" spans="1:8" ht="12.75">
      <c r="A39" s="4"/>
      <c r="B39" s="12" t="s">
        <v>34</v>
      </c>
      <c r="C39" s="13">
        <v>6301064.602708731</v>
      </c>
      <c r="D39" s="13">
        <f t="shared" si="0"/>
        <v>945159.6904063096</v>
      </c>
      <c r="E39" s="13">
        <f t="shared" si="1"/>
        <v>7246224.29311504</v>
      </c>
      <c r="F39" s="6"/>
      <c r="G39" s="6"/>
      <c r="H39" s="6"/>
    </row>
    <row r="40" spans="1:8" ht="12.75">
      <c r="A40" s="4"/>
      <c r="B40" s="12" t="s">
        <v>35</v>
      </c>
      <c r="C40" s="13">
        <v>0</v>
      </c>
      <c r="D40" s="13">
        <f t="shared" si="0"/>
        <v>0</v>
      </c>
      <c r="E40" s="13">
        <f t="shared" si="1"/>
        <v>0</v>
      </c>
      <c r="F40" s="6"/>
      <c r="G40" s="6"/>
      <c r="H40" s="6"/>
    </row>
    <row r="41" spans="1:8" ht="12.75">
      <c r="A41" s="4"/>
      <c r="B41" s="12" t="s">
        <v>36</v>
      </c>
      <c r="C41" s="13">
        <v>4971827.4375</v>
      </c>
      <c r="D41" s="13">
        <f t="shared" si="0"/>
        <v>745774.115625</v>
      </c>
      <c r="E41" s="13">
        <f t="shared" si="1"/>
        <v>5717601.553125</v>
      </c>
      <c r="F41" s="6"/>
      <c r="G41" s="6"/>
      <c r="H41" s="6"/>
    </row>
    <row r="42" spans="1:8" ht="12.75">
      <c r="A42" s="4"/>
      <c r="B42" s="12" t="s">
        <v>37</v>
      </c>
      <c r="C42" s="13">
        <v>1694508.15</v>
      </c>
      <c r="D42" s="13">
        <f t="shared" si="0"/>
        <v>254176.22249999997</v>
      </c>
      <c r="E42" s="13">
        <f t="shared" si="1"/>
        <v>1948684.3724999998</v>
      </c>
      <c r="F42" s="6"/>
      <c r="G42" s="6"/>
      <c r="H42" s="6"/>
    </row>
    <row r="43" spans="1:8" ht="12.75">
      <c r="A43" s="4"/>
      <c r="B43" s="12" t="s">
        <v>38</v>
      </c>
      <c r="C43" s="13">
        <v>4560529.560761173</v>
      </c>
      <c r="D43" s="13">
        <f t="shared" si="0"/>
        <v>684079.434114176</v>
      </c>
      <c r="E43" s="13">
        <f t="shared" si="1"/>
        <v>5244608.994875349</v>
      </c>
      <c r="F43" s="6"/>
      <c r="G43" s="6"/>
      <c r="H43" s="6"/>
    </row>
    <row r="44" spans="1:8" ht="12.75">
      <c r="A44" s="4"/>
      <c r="B44" s="12" t="s">
        <v>39</v>
      </c>
      <c r="C44" s="13">
        <v>20630621.3625</v>
      </c>
      <c r="D44" s="13">
        <f t="shared" si="0"/>
        <v>3094593.204375</v>
      </c>
      <c r="E44" s="13">
        <f t="shared" si="1"/>
        <v>23725214.566875</v>
      </c>
      <c r="F44" s="6"/>
      <c r="G44" s="6"/>
      <c r="H44" s="6"/>
    </row>
    <row r="45" spans="1:8" ht="12.75">
      <c r="A45" s="4"/>
      <c r="B45" s="12" t="s">
        <v>40</v>
      </c>
      <c r="C45" s="13">
        <v>0</v>
      </c>
      <c r="D45" s="13">
        <f t="shared" si="0"/>
        <v>0</v>
      </c>
      <c r="E45" s="13">
        <f t="shared" si="1"/>
        <v>0</v>
      </c>
      <c r="F45" s="6"/>
      <c r="G45" s="6"/>
      <c r="H45" s="6"/>
    </row>
    <row r="46" spans="1:8" ht="12.75">
      <c r="A46" s="4"/>
      <c r="B46" s="12" t="s">
        <v>41</v>
      </c>
      <c r="C46" s="13">
        <v>664717.7557940745</v>
      </c>
      <c r="D46" s="13">
        <f t="shared" si="0"/>
        <v>99707.66336911118</v>
      </c>
      <c r="E46" s="13">
        <f t="shared" si="1"/>
        <v>764425.4191631856</v>
      </c>
      <c r="F46" s="6"/>
      <c r="G46" s="6"/>
      <c r="H46" s="6"/>
    </row>
    <row r="47" spans="1:8" ht="12.75">
      <c r="A47" s="4"/>
      <c r="B47" s="12" t="s">
        <v>42</v>
      </c>
      <c r="C47" s="13">
        <v>7972769.4375</v>
      </c>
      <c r="D47" s="13">
        <f t="shared" si="0"/>
        <v>1195915.415625</v>
      </c>
      <c r="E47" s="13">
        <f t="shared" si="1"/>
        <v>9168684.853125</v>
      </c>
      <c r="F47" s="6"/>
      <c r="G47" s="6"/>
      <c r="H47" s="6"/>
    </row>
    <row r="48" spans="1:8" ht="12.75">
      <c r="A48" s="4"/>
      <c r="B48" s="12" t="s">
        <v>43</v>
      </c>
      <c r="C48" s="13">
        <v>401293.5</v>
      </c>
      <c r="D48" s="13">
        <f t="shared" si="0"/>
        <v>60194.024999999994</v>
      </c>
      <c r="E48" s="13">
        <f t="shared" si="1"/>
        <v>461487.525</v>
      </c>
      <c r="F48" s="6"/>
      <c r="G48" s="6"/>
      <c r="H48" s="6"/>
    </row>
    <row r="49" spans="1:8" ht="12.75">
      <c r="A49" s="4"/>
      <c r="B49" s="12" t="s">
        <v>44</v>
      </c>
      <c r="C49" s="13">
        <v>2043052.3840329421</v>
      </c>
      <c r="D49" s="13">
        <f t="shared" si="0"/>
        <v>306457.8576049413</v>
      </c>
      <c r="E49" s="13">
        <f t="shared" si="1"/>
        <v>2349510.2416378832</v>
      </c>
      <c r="F49" s="6"/>
      <c r="G49" s="6"/>
      <c r="H49" s="6"/>
    </row>
    <row r="50" spans="1:8" ht="12.75">
      <c r="A50" s="4"/>
      <c r="B50" s="12" t="s">
        <v>45</v>
      </c>
      <c r="C50" s="13">
        <v>9748940.949031001</v>
      </c>
      <c r="D50" s="13">
        <f t="shared" si="0"/>
        <v>1462341.1423546502</v>
      </c>
      <c r="E50" s="13">
        <f t="shared" si="1"/>
        <v>11211282.091385651</v>
      </c>
      <c r="F50" s="6"/>
      <c r="G50" s="6"/>
      <c r="H50" s="6"/>
    </row>
    <row r="51" spans="1:8" ht="12.75">
      <c r="A51" s="4"/>
      <c r="B51" s="12" t="s">
        <v>46</v>
      </c>
      <c r="C51" s="13">
        <v>1988267.5125</v>
      </c>
      <c r="D51" s="13">
        <f t="shared" si="0"/>
        <v>298240.12687499996</v>
      </c>
      <c r="E51" s="13">
        <f t="shared" si="1"/>
        <v>2286507.639375</v>
      </c>
      <c r="F51" s="6"/>
      <c r="G51" s="6"/>
      <c r="H51" s="6"/>
    </row>
    <row r="52" spans="1:8" ht="12.75">
      <c r="A52" s="4"/>
      <c r="B52" s="12" t="s">
        <v>47</v>
      </c>
      <c r="C52" s="13">
        <v>244190.11923989063</v>
      </c>
      <c r="D52" s="13">
        <f t="shared" si="0"/>
        <v>36628.517885983594</v>
      </c>
      <c r="E52" s="13">
        <f t="shared" si="1"/>
        <v>280818.63712587423</v>
      </c>
      <c r="F52" s="6"/>
      <c r="G52" s="6"/>
      <c r="H52" s="6"/>
    </row>
    <row r="53" spans="1:8" ht="12.75">
      <c r="A53" s="4"/>
      <c r="B53" s="12" t="s">
        <v>48</v>
      </c>
      <c r="C53" s="13">
        <v>4655428.129171502</v>
      </c>
      <c r="D53" s="13">
        <f t="shared" si="0"/>
        <v>698314.2193757253</v>
      </c>
      <c r="E53" s="13">
        <f t="shared" si="1"/>
        <v>5353742.348547227</v>
      </c>
      <c r="F53" s="6"/>
      <c r="G53" s="6"/>
      <c r="H53" s="6"/>
    </row>
    <row r="54" spans="1:8" ht="12.75">
      <c r="A54" s="4"/>
      <c r="B54" s="14" t="s">
        <v>49</v>
      </c>
      <c r="C54" s="13">
        <v>13402389.45</v>
      </c>
      <c r="D54" s="13">
        <f t="shared" si="0"/>
        <v>2010358.4174999997</v>
      </c>
      <c r="E54" s="13">
        <f t="shared" si="1"/>
        <v>15412747.8675</v>
      </c>
      <c r="F54" s="6"/>
      <c r="G54" s="6"/>
      <c r="H54" s="6"/>
    </row>
    <row r="55" spans="1:8" ht="12.75">
      <c r="A55" s="4"/>
      <c r="B55" s="12" t="s">
        <v>50</v>
      </c>
      <c r="C55" s="13">
        <v>576219.153394984</v>
      </c>
      <c r="D55" s="13">
        <f t="shared" si="0"/>
        <v>86432.87300924759</v>
      </c>
      <c r="E55" s="13">
        <f t="shared" si="1"/>
        <v>662652.0264042316</v>
      </c>
      <c r="F55" s="6"/>
      <c r="G55" s="6"/>
      <c r="H55" s="6"/>
    </row>
    <row r="56" spans="1:8" ht="12.75">
      <c r="A56" s="4"/>
      <c r="B56" s="12" t="s">
        <v>51</v>
      </c>
      <c r="C56" s="13">
        <v>10763024.0625</v>
      </c>
      <c r="D56" s="13">
        <f t="shared" si="0"/>
        <v>1614453.609375</v>
      </c>
      <c r="E56" s="13">
        <f t="shared" si="1"/>
        <v>12377477.671875</v>
      </c>
      <c r="F56" s="6"/>
      <c r="G56" s="6"/>
      <c r="H56" s="6"/>
    </row>
    <row r="57" spans="1:8" ht="12.75">
      <c r="A57" s="4"/>
      <c r="B57" s="12" t="s">
        <v>52</v>
      </c>
      <c r="C57" s="13">
        <v>0</v>
      </c>
      <c r="D57" s="13">
        <f t="shared" si="0"/>
        <v>0</v>
      </c>
      <c r="E57" s="13">
        <f t="shared" si="1"/>
        <v>0</v>
      </c>
      <c r="F57" s="6"/>
      <c r="G57" s="6"/>
      <c r="H57" s="6"/>
    </row>
    <row r="58" spans="1:8" ht="12.75">
      <c r="A58" s="4"/>
      <c r="B58" s="15" t="s">
        <v>53</v>
      </c>
      <c r="C58" s="13">
        <v>164999999.85</v>
      </c>
      <c r="D58" s="13">
        <f>SUM(D6:D57)</f>
        <v>24749999.977499988</v>
      </c>
      <c r="E58" s="13">
        <f>SUM(E6:E57)</f>
        <v>189749999.82750002</v>
      </c>
      <c r="F58" s="6"/>
      <c r="G58" s="6"/>
      <c r="H58" s="6"/>
    </row>
    <row r="59" spans="1:8" ht="12.75">
      <c r="A59" s="16"/>
      <c r="B59" s="5"/>
      <c r="C59" s="5"/>
      <c r="D59" s="5"/>
      <c r="E59" s="6"/>
      <c r="F59" s="6"/>
      <c r="G59" s="6"/>
      <c r="H59" s="6"/>
    </row>
    <row r="60" spans="1:8" ht="12.75">
      <c r="A60" s="4" t="s">
        <v>59</v>
      </c>
      <c r="B60" s="5"/>
      <c r="C60" s="5"/>
      <c r="D60" s="5"/>
      <c r="E60" s="6"/>
      <c r="F60" s="6"/>
      <c r="G60" s="6"/>
      <c r="H60" s="6"/>
    </row>
    <row r="61" spans="1:8" ht="12.75">
      <c r="A61" s="4" t="s">
        <v>60</v>
      </c>
      <c r="B61" s="5"/>
      <c r="C61" s="5"/>
      <c r="D61" s="5"/>
      <c r="E61" s="6"/>
      <c r="F61" s="6"/>
      <c r="G61" s="6"/>
      <c r="H61" s="6"/>
    </row>
    <row r="62" ht="12.75">
      <c r="B62" s="3"/>
    </row>
  </sheetData>
  <mergeCells count="1">
    <mergeCell ref="A3:G3"/>
  </mergeCells>
  <printOptions/>
  <pageMargins left="0.25" right="0.25" top="0.4" bottom="0.32" header="0.31" footer="0.21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amagdiel</dc:creator>
  <cp:keywords/>
  <dc:description/>
  <cp:lastModifiedBy>Billingsley.Lewis</cp:lastModifiedBy>
  <cp:lastPrinted>2005-02-22T19:04:10Z</cp:lastPrinted>
  <dcterms:created xsi:type="dcterms:W3CDTF">2003-09-22T18:22:11Z</dcterms:created>
  <dcterms:modified xsi:type="dcterms:W3CDTF">2005-02-22T19:23:10Z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1685208938</vt:i4>
  </property>
  <property fmtid="{D5CDD505-2E9C-101B-9397-08002B2CF9AE}" pid="3" name="_EmailSubject">
    <vt:lpwstr>Files to Post</vt:lpwstr>
  </property>
  <property fmtid="{D5CDD505-2E9C-101B-9397-08002B2CF9AE}" pid="4" name="_AuthorEmail">
    <vt:lpwstr>Billingsley.Lewis@dol.gov</vt:lpwstr>
  </property>
  <property fmtid="{D5CDD505-2E9C-101B-9397-08002B2CF9AE}" pid="5" name="_AuthorEmailDisplayName">
    <vt:lpwstr>Billingsley, Lewis - ETA CTR</vt:lpwstr>
  </property>
  <property fmtid="{D5CDD505-2E9C-101B-9397-08002B2CF9AE}" pid="6" name="_PreviousAdHocReviewCycleID">
    <vt:i4>393347058</vt:i4>
  </property>
</Properties>
</file>