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III-B DW" sheetId="1" r:id="rId1"/>
  </sheets>
  <externalReferences>
    <externalReference r:id="rId4"/>
  </externalReferences>
  <definedNames>
    <definedName name="_Key1" hidden="1">'III-B DW'!$E$11:$E$62</definedName>
    <definedName name="_Order1" hidden="1">0</definedName>
    <definedName name="_Order2" hidden="1">0</definedName>
    <definedName name="_Sort" hidden="1">'III-B DW'!$A$11:$E$62</definedName>
    <definedName name="FORFM">#REF!</definedName>
    <definedName name="_xlnm.Print_Area" localSheetId="0">'III-B DW'!$A$1:$E$71</definedName>
    <definedName name="STFORM">#REF!</definedName>
    <definedName name="WIA">#REF!</definedName>
  </definedNames>
  <calcPr fullCalcOnLoad="1"/>
</workbook>
</file>

<file path=xl/sharedStrings.xml><?xml version="1.0" encoding="utf-8"?>
<sst xmlns="http://schemas.openxmlformats.org/spreadsheetml/2006/main" count="71" uniqueCount="71">
  <si>
    <t>U.S. Department of Labor</t>
  </si>
  <si>
    <t>Employment and Training Administration</t>
  </si>
  <si>
    <t>WIA Dislocated Worker Activities State Allotments</t>
  </si>
  <si>
    <t xml:space="preserve">Comparison of PY 2006 vs PY 2005 </t>
  </si>
  <si>
    <t>State</t>
  </si>
  <si>
    <t>PY 2006</t>
  </si>
  <si>
    <t>Difference</t>
  </si>
  <si>
    <t>%
Difference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</si>
  <si>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</si>
  <si>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</si>
  <si>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</si>
  <si>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</si>
  <si>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</si>
  <si>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</si>
  <si>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</si>
  <si>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</si>
  <si>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</si>
  <si>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</si>
  <si>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</si>
  <si>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</si>
  <si>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</si>
  <si>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</si>
  <si>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</si>
  <si>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</si>
  <si>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</si>
  <si>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</si>
  <si>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</si>
  <si>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</si>
  <si>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</si>
  <si>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</si>
  <si>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</si>
  <si>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</si>
  <si>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</si>
  <si>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</si>
  <si>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</si>
  <si>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</si>
  <si>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</si>
  <si>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</si>
  <si>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</si>
  <si>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</si>
  <si>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</si>
  <si>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</si>
  <si>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</si>
  <si>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</si>
  <si>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</si>
  <si>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</si>
  <si>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</si>
  <si>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</si>
  <si>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</si>
  <si>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</si>
  <si>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</si>
  <si>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</si>
  <si>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</si>
  <si>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</si>
  <si>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</si>
  <si>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</si>
  <si>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</si>
  <si>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</si>
  <si>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</si>
  <si>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</si>
  <si>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</si>
  <si>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</si>
  <si>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</si>
  <si>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</si>
  <si>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</si>
  <si>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</si>
  <si>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</si>
  <si>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</si>
  <si>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t>National Reserve</t>
  </si>
  <si>
    <t>* Incl 1% across-the-board FY 2006 rescission and $125 M rescission for Coommunity-Based Job Training Grants in National Reserve</t>
  </si>
  <si>
    <r>
      <t xml:space="preserve">* Incl 1% rescission in
 FY06 Approp
</t>
    </r>
    <r>
      <rPr>
        <b/>
        <sz val="12"/>
        <rFont val="SWISS"/>
        <family val="0"/>
      </rPr>
      <t>PY 2005*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</si>
</sst>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_)"/>
    <numFmt numFmtId="166" formatCode="#,##0.0_);\(#,##0.0\)"/>
    <numFmt numFmtId="167" formatCode="hh:mm\ AM/PM_)"/>
    <numFmt numFmtId="168" formatCode="0.0000000_)"/>
    <numFmt numFmtId="169" formatCode="0.00_)"/>
    <numFmt numFmtId="170" formatCode="0.000000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00"/>
    <numFmt numFmtId="175" formatCode="0.000000"/>
    <numFmt numFmtId="176" formatCode="#,##0.000_);\(#,##0.000\)"/>
    <numFmt numFmtId="177" formatCode="#,##0.0000_);\(#,##0.0000\)"/>
    <numFmt numFmtId="178" formatCode="#,##0.00000_);\(#,##0.00000\)"/>
    <numFmt numFmtId="179" formatCode="0.0%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#,##0.000000_);\(#,##0.000000\)"/>
    <numFmt numFmtId="186" formatCode="#,##0.0000000_);\(#,##0.0000000\)"/>
    <numFmt numFmtId="187" formatCode="0.000000000%"/>
    <numFmt numFmtId="188" formatCode="_(* #,##0.0_);_(* \(#,##0.0\);_(* &quot;-&quot;??_);_(@_)"/>
    <numFmt numFmtId="189" formatCode="_(* #,##0_);_(* \(#,##0\);_(* &quot;-&quot;??_);_(@_)"/>
    <numFmt numFmtId="190" formatCode="[$-409]dddd\,\ mmmm\ dd\,\ yyyy"/>
    <numFmt numFmtId="191" formatCode="[$-409]m/d/yy\ h:mm\ AM/PM;@"/>
    <numFmt numFmtId="192" formatCode="0_)"/>
    <numFmt numFmtId="193" formatCode="_(* #,##0.000_);_(* \(#,##0.000\);_(* &quot;-&quot;??_);_(@_)"/>
    <numFmt numFmtId="194" formatCode="_(* #,##0.0000_);_(* \(#,##0.0000\);_(* &quot;-&quot;??_);_(@_)"/>
    <numFmt numFmtId="195" formatCode="0.0"/>
    <numFmt numFmtId="196" formatCode="#,##0.00000000_);\(#,##0.00000000\)"/>
    <numFmt numFmtId="197" formatCode="#,##0.000000000_);\(#,##0.000000000\)"/>
    <numFmt numFmtId="198" formatCode="_(* #,##0.00000_);_(* \(#,##0.00000\);_(* &quot;-&quot;??_);_(@_)"/>
    <numFmt numFmtId="199" formatCode="_(* #,##0.000000_);_(* \(#,##0.000000\);_(* &quot;-&quot;??_);_(@_)"/>
    <numFmt numFmtId="200" formatCode="[$$-409]#,##0"/>
    <numFmt numFmtId="201" formatCode="mm/dd/yy"/>
    <numFmt numFmtId="202" formatCode="hh:mm\ AM/PM"/>
    <numFmt numFmtId="203" formatCode="#,##0.0"/>
    <numFmt numFmtId="204" formatCode="[$€-2]\ #,##0.00_);[Red]\([$€-2]\ #,##0.00\)"/>
    <numFmt numFmtId="205" formatCode="0.0_)"/>
    <numFmt numFmtId="206" formatCode="0.000_)"/>
    <numFmt numFmtId="207" formatCode="0.0000"/>
    <numFmt numFmtId="208" formatCode="m/d/yy\ h:mm\ AM/PM"/>
    <numFmt numFmtId="209" formatCode="[$$-409]#,##0.0"/>
    <numFmt numFmtId="210" formatCode="[$$-409]#,##0.00"/>
    <numFmt numFmtId="211" formatCode="0.000"/>
    <numFmt numFmtId="212" formatCode="0.00000"/>
    <numFmt numFmtId="213" formatCode="0.00000000"/>
    <numFmt numFmtId="214" formatCode="_(* #,##0.00000000_);_(* \(#,##0.00000000\);_(* &quot;-&quot;????????_);_(@_)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#,##0.00000000"/>
  </numFmts>
  <fonts count="12">
    <font>
      <sz val="12"/>
      <name val="SWISS"/>
      <family val="0"/>
    </font>
    <font>
      <sz val="10"/>
      <name val="Arial"/>
      <family val="0"/>
    </font>
    <font>
      <u val="single"/>
      <sz val="9"/>
      <color indexed="36"/>
      <name val="SWISS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9"/>
      <color indexed="12"/>
      <name val="SWISS"/>
      <family val="0"/>
    </font>
    <font>
      <b/>
      <sz val="12"/>
      <name val="SWISS"/>
      <family val="0"/>
    </font>
    <font>
      <b/>
      <sz val="14"/>
      <name val="SWISS"/>
      <family val="0"/>
    </font>
    <font>
      <sz val="10"/>
      <name val="SWISS"/>
      <family val="0"/>
    </font>
    <font>
      <b/>
      <sz val="8"/>
      <name val="SWISS"/>
      <family val="0"/>
    </font>
    <font>
      <i/>
      <sz val="8"/>
      <name val="SWISS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9" fillId="0" borderId="2" xfId="0" applyFont="1" applyBorder="1" applyAlignment="1" applyProtection="1" quotePrefix="1">
      <alignment horizont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/>
      <protection/>
    </xf>
    <xf numFmtId="5" fontId="4" fillId="0" borderId="0" xfId="0" applyNumberFormat="1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10" fontId="0" fillId="0" borderId="3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10" fontId="6" fillId="0" borderId="2" xfId="0" applyNumberFormat="1" applyFont="1" applyBorder="1" applyAlignment="1" applyProtection="1">
      <alignment/>
      <protection/>
    </xf>
    <xf numFmtId="10" fontId="6" fillId="0" borderId="2" xfId="0" applyNumberFormat="1" applyFont="1" applyBorder="1" applyAlignment="1" applyProtection="1">
      <alignment horizontal="right"/>
      <protection/>
    </xf>
    <xf numFmtId="37" fontId="4" fillId="0" borderId="2" xfId="0" applyNumberFormat="1" applyFont="1" applyBorder="1" applyAlignment="1" applyProtection="1">
      <alignment/>
      <protection/>
    </xf>
    <xf numFmtId="10" fontId="4" fillId="0" borderId="2" xfId="0" applyNumberFormat="1" applyFont="1" applyBorder="1" applyAlignment="1" applyProtection="1">
      <alignment/>
      <protection/>
    </xf>
    <xf numFmtId="0" fontId="10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>
      <alignment/>
      <protection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C\ALLOT%20FORMULAS\WOTC\FY2004\WOTC%20FY%202006%20Allot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um"/>
      <sheetName val="CertsDataComp"/>
      <sheetName val="CLFDataComp"/>
      <sheetName val="TANFDataCo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71"/>
  <sheetViews>
    <sheetView tabSelected="1" defaultGridColor="0" zoomScale="75" zoomScaleNormal="75" colorId="22" workbookViewId="0" topLeftCell="A1">
      <selection activeCell="A1" sqref="A1:IV1"/>
    </sheetView>
  </sheetViews>
  <sheetFormatPr defaultColWidth="16.296875" defaultRowHeight="15"/>
  <cols>
    <col min="1" max="1" width="20.59765625" style="0" customWidth="1"/>
    <col min="2" max="2" width="17" style="0" bestFit="1" customWidth="1"/>
    <col min="3" max="3" width="15.8984375" style="0" bestFit="1" customWidth="1"/>
    <col min="4" max="4" width="13.796875" style="0" customWidth="1"/>
    <col min="5" max="5" width="11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1</v>
      </c>
      <c r="B2" s="2"/>
      <c r="C2" s="2"/>
      <c r="D2" s="2"/>
      <c r="E2" s="2"/>
    </row>
    <row r="3" spans="1:5" ht="18">
      <c r="A3" s="3" t="s">
        <v>2</v>
      </c>
      <c r="B3" s="2"/>
      <c r="C3" s="2"/>
      <c r="D3" s="2"/>
      <c r="E3" s="2"/>
    </row>
    <row r="4" spans="1:5" ht="18">
      <c r="A4" s="3" t="s">
        <v>3</v>
      </c>
      <c r="B4" s="2"/>
      <c r="C4" s="2"/>
      <c r="D4" s="2"/>
      <c r="E4" s="2"/>
    </row>
    <row r="5" spans="1:5" ht="15.75" customHeight="1">
      <c r="A5" s="4"/>
      <c r="B5" s="2"/>
      <c r="C5" s="2"/>
      <c r="D5" s="2"/>
      <c r="E5" s="2"/>
    </row>
    <row r="6" spans="1:5" ht="9" customHeight="1">
      <c r="A6" s="5"/>
      <c r="B6" s="6"/>
      <c r="D6" s="5"/>
      <c r="E6" s="5"/>
    </row>
    <row r="7" spans="1:5" ht="38.25">
      <c r="A7" s="7" t="s">
        <v>4</v>
      </c>
      <c r="B7" s="8" t="s">
        <v>70</v>
      </c>
      <c r="C7" s="9" t="s">
        <v>5</v>
      </c>
      <c r="D7" s="9" t="s">
        <v>6</v>
      </c>
      <c r="E7" s="10" t="s">
        <v>7</v>
      </c>
    </row>
    <row r="8" spans="1:5" ht="9.75" customHeight="1">
      <c r="A8" s="11"/>
      <c r="B8" s="11"/>
      <c r="C8" s="11"/>
      <c r="D8" s="11"/>
      <c r="E8" s="11"/>
    </row>
    <row r="9" spans="1:5" ht="15.75">
      <c r="A9" s="11" t="s">
        <v>8</v>
      </c>
      <c r="B9" s="12">
        <f>B63+B69+B70</f>
        <v>1341713648</v>
      </c>
      <c r="C9" s="12">
        <f>C63+C69+C70</f>
        <v>1471903360</v>
      </c>
      <c r="D9" s="12">
        <f>D63+D69+D70</f>
        <v>130189712</v>
      </c>
      <c r="E9" s="13">
        <f>D9/B9</f>
        <v>0.09703241238848902</v>
      </c>
    </row>
    <row r="10" spans="1:5" ht="7.5" customHeight="1">
      <c r="A10" s="14"/>
      <c r="B10" s="15"/>
      <c r="C10" s="15"/>
      <c r="D10" s="15"/>
      <c r="E10" s="15"/>
    </row>
    <row r="11" spans="1:5" ht="18" customHeight="1">
      <c r="A11" s="11" t="s">
        <v>9</v>
      </c>
      <c r="B11" s="16">
        <v>18170938</v>
      </c>
      <c r="C11" s="16">
        <v>13331553</v>
      </c>
      <c r="D11" s="16">
        <f aca="true" t="shared" si="0" ref="D11:D42">C11-B11</f>
        <v>-4839385</v>
      </c>
      <c r="E11" s="17">
        <f aca="true" t="shared" si="1" ref="E11:E42">D11/B11</f>
        <v>-0.2663255468705028</v>
      </c>
    </row>
    <row r="12" spans="1:5" ht="18" customHeight="1">
      <c r="A12" s="11" t="s">
        <v>10</v>
      </c>
      <c r="B12" s="16">
        <v>4470550</v>
      </c>
      <c r="C12" s="16">
        <v>4597753</v>
      </c>
      <c r="D12" s="16">
        <f t="shared" si="0"/>
        <v>127203</v>
      </c>
      <c r="E12" s="17">
        <f t="shared" si="1"/>
        <v>0.028453545984274867</v>
      </c>
    </row>
    <row r="13" spans="1:5" ht="18" customHeight="1">
      <c r="A13" s="11" t="s">
        <v>11</v>
      </c>
      <c r="B13" s="16">
        <v>15022783</v>
      </c>
      <c r="C13" s="16">
        <v>13747699</v>
      </c>
      <c r="D13" s="16">
        <f t="shared" si="0"/>
        <v>-1275084</v>
      </c>
      <c r="E13" s="17">
        <f t="shared" si="1"/>
        <v>-0.08487668363445042</v>
      </c>
    </row>
    <row r="14" spans="1:5" ht="18" customHeight="1">
      <c r="A14" s="18" t="s">
        <v>12</v>
      </c>
      <c r="B14" s="19">
        <v>10522527</v>
      </c>
      <c r="C14" s="19">
        <v>9887425</v>
      </c>
      <c r="D14" s="19">
        <f t="shared" si="0"/>
        <v>-635102</v>
      </c>
      <c r="E14" s="20">
        <f t="shared" si="1"/>
        <v>-0.06035641438601203</v>
      </c>
    </row>
    <row r="15" spans="1:5" ht="18" customHeight="1">
      <c r="A15" s="11" t="s">
        <v>13</v>
      </c>
      <c r="B15" s="16">
        <v>181536002</v>
      </c>
      <c r="C15" s="16">
        <v>162375543</v>
      </c>
      <c r="D15" s="16">
        <f t="shared" si="0"/>
        <v>-19160459</v>
      </c>
      <c r="E15" s="17">
        <f t="shared" si="1"/>
        <v>-0.10554633124508273</v>
      </c>
    </row>
    <row r="16" spans="1:5" ht="18" customHeight="1">
      <c r="A16" s="11" t="s">
        <v>14</v>
      </c>
      <c r="B16" s="16">
        <v>17691836</v>
      </c>
      <c r="C16" s="16">
        <v>17871983</v>
      </c>
      <c r="D16" s="16">
        <f t="shared" si="0"/>
        <v>180147</v>
      </c>
      <c r="E16" s="17">
        <f t="shared" si="1"/>
        <v>0.010182493213253842</v>
      </c>
    </row>
    <row r="17" spans="1:5" ht="18" customHeight="1">
      <c r="A17" s="11" t="s">
        <v>15</v>
      </c>
      <c r="B17" s="16">
        <v>10988463</v>
      </c>
      <c r="C17" s="16">
        <v>11850543</v>
      </c>
      <c r="D17" s="16">
        <f t="shared" si="0"/>
        <v>862080</v>
      </c>
      <c r="E17" s="17">
        <f t="shared" si="1"/>
        <v>0.0784531922253367</v>
      </c>
    </row>
    <row r="18" spans="1:5" ht="18" customHeight="1">
      <c r="A18" s="18" t="s">
        <v>16</v>
      </c>
      <c r="B18" s="19">
        <v>1604209</v>
      </c>
      <c r="C18" s="19">
        <v>1654547</v>
      </c>
      <c r="D18" s="19">
        <f t="shared" si="0"/>
        <v>50338</v>
      </c>
      <c r="E18" s="20">
        <f t="shared" si="1"/>
        <v>0.031378704395748934</v>
      </c>
    </row>
    <row r="19" spans="1:5" ht="18" customHeight="1">
      <c r="A19" s="11" t="s">
        <v>17</v>
      </c>
      <c r="B19" s="16">
        <v>4088307</v>
      </c>
      <c r="C19" s="16">
        <v>5371044</v>
      </c>
      <c r="D19" s="16">
        <f t="shared" si="0"/>
        <v>1282737</v>
      </c>
      <c r="E19" s="17">
        <f t="shared" si="1"/>
        <v>0.3137575040230589</v>
      </c>
    </row>
    <row r="20" spans="1:5" ht="18" customHeight="1">
      <c r="A20" s="11" t="s">
        <v>18</v>
      </c>
      <c r="B20" s="16">
        <v>40560707</v>
      </c>
      <c r="C20" s="16">
        <v>35931495</v>
      </c>
      <c r="D20" s="16">
        <f t="shared" si="0"/>
        <v>-4629212</v>
      </c>
      <c r="E20" s="17">
        <f t="shared" si="1"/>
        <v>-0.11413045635521096</v>
      </c>
    </row>
    <row r="21" spans="1:5" ht="18" customHeight="1">
      <c r="A21" s="11" t="s">
        <v>19</v>
      </c>
      <c r="B21" s="16">
        <v>19930162</v>
      </c>
      <c r="C21" s="16">
        <v>29404826</v>
      </c>
      <c r="D21" s="16">
        <f t="shared" si="0"/>
        <v>9474664</v>
      </c>
      <c r="E21" s="17">
        <f t="shared" si="1"/>
        <v>0.4753932256044883</v>
      </c>
    </row>
    <row r="22" spans="1:5" ht="18" customHeight="1">
      <c r="A22" s="18" t="s">
        <v>20</v>
      </c>
      <c r="B22" s="19">
        <v>2143202</v>
      </c>
      <c r="C22" s="19">
        <v>1669881</v>
      </c>
      <c r="D22" s="19">
        <f t="shared" si="0"/>
        <v>-473321</v>
      </c>
      <c r="E22" s="20">
        <f t="shared" si="1"/>
        <v>-0.22084759159425943</v>
      </c>
    </row>
    <row r="23" spans="1:5" ht="18" customHeight="1">
      <c r="A23" s="11" t="s">
        <v>21</v>
      </c>
      <c r="B23" s="16">
        <v>3374760</v>
      </c>
      <c r="C23" s="16">
        <v>2648810</v>
      </c>
      <c r="D23" s="16">
        <f t="shared" si="0"/>
        <v>-725950</v>
      </c>
      <c r="E23" s="17">
        <f t="shared" si="1"/>
        <v>-0.215111593120696</v>
      </c>
    </row>
    <row r="24" spans="1:5" ht="18" customHeight="1">
      <c r="A24" s="11" t="s">
        <v>22</v>
      </c>
      <c r="B24" s="16">
        <v>66445371</v>
      </c>
      <c r="C24" s="16">
        <v>68530595</v>
      </c>
      <c r="D24" s="16">
        <f t="shared" si="0"/>
        <v>2085224</v>
      </c>
      <c r="E24" s="17">
        <f t="shared" si="1"/>
        <v>0.03138253227602567</v>
      </c>
    </row>
    <row r="25" spans="1:5" ht="18" customHeight="1">
      <c r="A25" s="11" t="s">
        <v>23</v>
      </c>
      <c r="B25" s="16">
        <v>20569360</v>
      </c>
      <c r="C25" s="16">
        <v>24288613</v>
      </c>
      <c r="D25" s="16">
        <f t="shared" si="0"/>
        <v>3719253</v>
      </c>
      <c r="E25" s="17">
        <f t="shared" si="1"/>
        <v>0.18081520280650443</v>
      </c>
    </row>
    <row r="26" spans="1:5" ht="18" customHeight="1">
      <c r="A26" s="18" t="s">
        <v>24</v>
      </c>
      <c r="B26" s="19">
        <v>5810100</v>
      </c>
      <c r="C26" s="19">
        <v>8143832</v>
      </c>
      <c r="D26" s="19">
        <f t="shared" si="0"/>
        <v>2333732</v>
      </c>
      <c r="E26" s="20">
        <f t="shared" si="1"/>
        <v>0.401668129636323</v>
      </c>
    </row>
    <row r="27" spans="1:5" ht="18" customHeight="1">
      <c r="A27" s="11" t="s">
        <v>25</v>
      </c>
      <c r="B27" s="16">
        <v>7596807</v>
      </c>
      <c r="C27" s="16">
        <v>11122106</v>
      </c>
      <c r="D27" s="16">
        <f t="shared" si="0"/>
        <v>3525299</v>
      </c>
      <c r="E27" s="17">
        <f t="shared" si="1"/>
        <v>0.46405009367751476</v>
      </c>
    </row>
    <row r="28" spans="1:5" ht="18" customHeight="1">
      <c r="A28" s="11" t="s">
        <v>26</v>
      </c>
      <c r="B28" s="16">
        <v>15066943</v>
      </c>
      <c r="C28" s="16">
        <v>14247753</v>
      </c>
      <c r="D28" s="16">
        <f t="shared" si="0"/>
        <v>-819190</v>
      </c>
      <c r="E28" s="17">
        <f t="shared" si="1"/>
        <v>-0.05437002051444676</v>
      </c>
    </row>
    <row r="29" spans="1:5" ht="18" customHeight="1">
      <c r="A29" s="11" t="s">
        <v>27</v>
      </c>
      <c r="B29" s="16">
        <v>18099545</v>
      </c>
      <c r="C29" s="16">
        <v>22270187</v>
      </c>
      <c r="D29" s="16">
        <f t="shared" si="0"/>
        <v>4170642</v>
      </c>
      <c r="E29" s="17">
        <f t="shared" si="1"/>
        <v>0.23042800247188533</v>
      </c>
    </row>
    <row r="30" spans="1:5" ht="18" customHeight="1">
      <c r="A30" s="18" t="s">
        <v>28</v>
      </c>
      <c r="B30" s="19">
        <v>3210886</v>
      </c>
      <c r="C30" s="19">
        <v>3678276</v>
      </c>
      <c r="D30" s="19">
        <f t="shared" si="0"/>
        <v>467390</v>
      </c>
      <c r="E30" s="20">
        <f t="shared" si="1"/>
        <v>0.1455641838420922</v>
      </c>
    </row>
    <row r="31" spans="1:5" ht="18" customHeight="1">
      <c r="A31" s="11" t="s">
        <v>29</v>
      </c>
      <c r="B31" s="16">
        <v>11330149</v>
      </c>
      <c r="C31" s="16">
        <v>11485963</v>
      </c>
      <c r="D31" s="16">
        <f t="shared" si="0"/>
        <v>155814</v>
      </c>
      <c r="E31" s="17">
        <f t="shared" si="1"/>
        <v>0.013752158069589376</v>
      </c>
    </row>
    <row r="32" spans="1:5" ht="18" customHeight="1">
      <c r="A32" s="11" t="s">
        <v>30</v>
      </c>
      <c r="B32" s="16">
        <v>25447209</v>
      </c>
      <c r="C32" s="16">
        <v>18694232</v>
      </c>
      <c r="D32" s="16">
        <f t="shared" si="0"/>
        <v>-6752977</v>
      </c>
      <c r="E32" s="17">
        <f t="shared" si="1"/>
        <v>-0.26537200995205407</v>
      </c>
    </row>
    <row r="33" spans="1:5" ht="18" customHeight="1">
      <c r="A33" s="11" t="s">
        <v>31</v>
      </c>
      <c r="B33" s="16">
        <v>62137723</v>
      </c>
      <c r="C33" s="16">
        <v>78072257</v>
      </c>
      <c r="D33" s="16">
        <f t="shared" si="0"/>
        <v>15934534</v>
      </c>
      <c r="E33" s="17">
        <f t="shared" si="1"/>
        <v>0.25643897508120794</v>
      </c>
    </row>
    <row r="34" spans="1:5" ht="18" customHeight="1">
      <c r="A34" s="18" t="s">
        <v>32</v>
      </c>
      <c r="B34" s="19">
        <v>13141107</v>
      </c>
      <c r="C34" s="19">
        <v>12163257</v>
      </c>
      <c r="D34" s="19">
        <f t="shared" si="0"/>
        <v>-977850</v>
      </c>
      <c r="E34" s="20">
        <f t="shared" si="1"/>
        <v>-0.07441153930182594</v>
      </c>
    </row>
    <row r="35" spans="1:5" ht="18" customHeight="1">
      <c r="A35" s="11" t="s">
        <v>33</v>
      </c>
      <c r="B35" s="16">
        <v>11130420</v>
      </c>
      <c r="C35" s="16">
        <v>20237178</v>
      </c>
      <c r="D35" s="16">
        <f t="shared" si="0"/>
        <v>9106758</v>
      </c>
      <c r="E35" s="17">
        <f t="shared" si="1"/>
        <v>0.8181863757162803</v>
      </c>
    </row>
    <row r="36" spans="1:5" ht="18" customHeight="1">
      <c r="A36" s="11" t="s">
        <v>34</v>
      </c>
      <c r="B36" s="16">
        <v>19795924</v>
      </c>
      <c r="C36" s="16">
        <v>27603673</v>
      </c>
      <c r="D36" s="16">
        <f t="shared" si="0"/>
        <v>7807749</v>
      </c>
      <c r="E36" s="17">
        <f t="shared" si="1"/>
        <v>0.3944119506621666</v>
      </c>
    </row>
    <row r="37" spans="1:5" ht="18" customHeight="1">
      <c r="A37" s="11" t="s">
        <v>35</v>
      </c>
      <c r="B37" s="16">
        <v>1906945</v>
      </c>
      <c r="C37" s="16">
        <v>2119723</v>
      </c>
      <c r="D37" s="16">
        <f t="shared" si="0"/>
        <v>212778</v>
      </c>
      <c r="E37" s="17">
        <f t="shared" si="1"/>
        <v>0.11158056472525427</v>
      </c>
    </row>
    <row r="38" spans="1:5" ht="18" customHeight="1">
      <c r="A38" s="18" t="s">
        <v>36</v>
      </c>
      <c r="B38" s="19">
        <v>3260411</v>
      </c>
      <c r="C38" s="19">
        <v>3341532</v>
      </c>
      <c r="D38" s="19">
        <f t="shared" si="0"/>
        <v>81121</v>
      </c>
      <c r="E38" s="20">
        <f t="shared" si="1"/>
        <v>0.02488060554328887</v>
      </c>
    </row>
    <row r="39" spans="1:5" ht="18" customHeight="1">
      <c r="A39" s="11" t="s">
        <v>37</v>
      </c>
      <c r="B39" s="16">
        <v>4691796</v>
      </c>
      <c r="C39" s="16">
        <v>4373088</v>
      </c>
      <c r="D39" s="16">
        <f t="shared" si="0"/>
        <v>-318708</v>
      </c>
      <c r="E39" s="17">
        <f t="shared" si="1"/>
        <v>-0.06792878462746463</v>
      </c>
    </row>
    <row r="40" spans="1:5" ht="18" customHeight="1">
      <c r="A40" s="11" t="s">
        <v>38</v>
      </c>
      <c r="B40" s="16">
        <v>2781500</v>
      </c>
      <c r="C40" s="16">
        <v>2331231</v>
      </c>
      <c r="D40" s="16">
        <f t="shared" si="0"/>
        <v>-450269</v>
      </c>
      <c r="E40" s="17">
        <f t="shared" si="1"/>
        <v>-0.161879920905986</v>
      </c>
    </row>
    <row r="41" spans="1:5" ht="18" customHeight="1">
      <c r="A41" s="11" t="s">
        <v>39</v>
      </c>
      <c r="B41" s="16">
        <v>31066353</v>
      </c>
      <c r="C41" s="16">
        <v>20080014</v>
      </c>
      <c r="D41" s="16">
        <f t="shared" si="0"/>
        <v>-10986339</v>
      </c>
      <c r="E41" s="17">
        <f t="shared" si="1"/>
        <v>-0.3536410920200385</v>
      </c>
    </row>
    <row r="42" spans="1:5" ht="18" customHeight="1">
      <c r="A42" s="18" t="s">
        <v>40</v>
      </c>
      <c r="B42" s="19">
        <v>7343308</v>
      </c>
      <c r="C42" s="19">
        <v>8090966</v>
      </c>
      <c r="D42" s="19">
        <f t="shared" si="0"/>
        <v>747658</v>
      </c>
      <c r="E42" s="20">
        <f t="shared" si="1"/>
        <v>0.10181487689199473</v>
      </c>
    </row>
    <row r="43" spans="1:5" ht="18" customHeight="1">
      <c r="A43" s="11" t="s">
        <v>41</v>
      </c>
      <c r="B43" s="16">
        <v>94737004</v>
      </c>
      <c r="C43" s="16">
        <v>71965542</v>
      </c>
      <c r="D43" s="16">
        <f aca="true" t="shared" si="2" ref="D43:D74">C43-B43</f>
        <v>-22771462</v>
      </c>
      <c r="E43" s="17">
        <f aca="true" t="shared" si="3" ref="E43:E74">D43/B43</f>
        <v>-0.24036502146510777</v>
      </c>
    </row>
    <row r="44" spans="1:5" ht="18" customHeight="1">
      <c r="A44" s="11" t="s">
        <v>42</v>
      </c>
      <c r="B44" s="16">
        <v>35401637</v>
      </c>
      <c r="C44" s="16">
        <v>33446393</v>
      </c>
      <c r="D44" s="16">
        <f t="shared" si="2"/>
        <v>-1955244</v>
      </c>
      <c r="E44" s="17">
        <f t="shared" si="3"/>
        <v>-0.05523032734333726</v>
      </c>
    </row>
    <row r="45" spans="1:5" ht="18" customHeight="1">
      <c r="A45" s="11" t="s">
        <v>43</v>
      </c>
      <c r="B45" s="16">
        <v>1005087</v>
      </c>
      <c r="C45" s="16">
        <v>995319</v>
      </c>
      <c r="D45" s="16">
        <f t="shared" si="2"/>
        <v>-9768</v>
      </c>
      <c r="E45" s="17">
        <f t="shared" si="3"/>
        <v>-0.009718561676750372</v>
      </c>
    </row>
    <row r="46" spans="1:5" ht="18" customHeight="1">
      <c r="A46" s="18" t="s">
        <v>44</v>
      </c>
      <c r="B46" s="19">
        <v>52685601</v>
      </c>
      <c r="C46" s="19">
        <v>65100062</v>
      </c>
      <c r="D46" s="19">
        <f t="shared" si="2"/>
        <v>12414461</v>
      </c>
      <c r="E46" s="20">
        <f t="shared" si="3"/>
        <v>0.2356329009134773</v>
      </c>
    </row>
    <row r="47" spans="1:5" ht="18" customHeight="1">
      <c r="A47" s="11" t="s">
        <v>45</v>
      </c>
      <c r="B47" s="16">
        <v>9598475</v>
      </c>
      <c r="C47" s="16">
        <v>7617556</v>
      </c>
      <c r="D47" s="16">
        <f t="shared" si="2"/>
        <v>-1980919</v>
      </c>
      <c r="E47" s="17">
        <f t="shared" si="3"/>
        <v>-0.20637851325340745</v>
      </c>
    </row>
    <row r="48" spans="1:5" ht="18" customHeight="1">
      <c r="A48" s="11" t="s">
        <v>46</v>
      </c>
      <c r="B48" s="16">
        <v>25042858</v>
      </c>
      <c r="C48" s="16">
        <v>25626060</v>
      </c>
      <c r="D48" s="16">
        <f t="shared" si="2"/>
        <v>583202</v>
      </c>
      <c r="E48" s="17">
        <f t="shared" si="3"/>
        <v>0.02328815664729641</v>
      </c>
    </row>
    <row r="49" spans="1:5" ht="18" customHeight="1">
      <c r="A49" s="11" t="s">
        <v>47</v>
      </c>
      <c r="B49" s="16">
        <v>44422593</v>
      </c>
      <c r="C49" s="16">
        <v>46129639</v>
      </c>
      <c r="D49" s="16">
        <f t="shared" si="2"/>
        <v>1707046</v>
      </c>
      <c r="E49" s="17">
        <f t="shared" si="3"/>
        <v>0.03842742813324742</v>
      </c>
    </row>
    <row r="50" spans="1:5" ht="18" customHeight="1">
      <c r="A50" s="18" t="s">
        <v>48</v>
      </c>
      <c r="B50" s="19">
        <v>31274433</v>
      </c>
      <c r="C50" s="19">
        <v>37710686</v>
      </c>
      <c r="D50" s="19">
        <f t="shared" si="2"/>
        <v>6436253</v>
      </c>
      <c r="E50" s="20">
        <f t="shared" si="3"/>
        <v>0.2057991906679811</v>
      </c>
    </row>
    <row r="51" spans="1:5" ht="18" customHeight="1">
      <c r="A51" s="11" t="s">
        <v>49</v>
      </c>
      <c r="B51" s="16">
        <v>3926516</v>
      </c>
      <c r="C51" s="16">
        <v>3413306</v>
      </c>
      <c r="D51" s="16">
        <f t="shared" si="2"/>
        <v>-513210</v>
      </c>
      <c r="E51" s="17">
        <f t="shared" si="3"/>
        <v>-0.13070365688055263</v>
      </c>
    </row>
    <row r="52" spans="1:5" ht="18" customHeight="1">
      <c r="A52" s="11" t="s">
        <v>50</v>
      </c>
      <c r="B52" s="16">
        <v>22843491</v>
      </c>
      <c r="C52" s="16">
        <v>28062297</v>
      </c>
      <c r="D52" s="16">
        <f t="shared" si="2"/>
        <v>5218806</v>
      </c>
      <c r="E52" s="17">
        <f t="shared" si="3"/>
        <v>0.22845921404920114</v>
      </c>
    </row>
    <row r="53" spans="1:5" ht="18" customHeight="1">
      <c r="A53" s="11" t="s">
        <v>51</v>
      </c>
      <c r="B53" s="16">
        <v>1150454</v>
      </c>
      <c r="C53" s="16">
        <v>1192398</v>
      </c>
      <c r="D53" s="16">
        <f t="shared" si="2"/>
        <v>41944</v>
      </c>
      <c r="E53" s="17">
        <f t="shared" si="3"/>
        <v>0.036458650237210705</v>
      </c>
    </row>
    <row r="54" spans="1:5" ht="18" customHeight="1">
      <c r="A54" s="18" t="s">
        <v>52</v>
      </c>
      <c r="B54" s="19">
        <v>18589552</v>
      </c>
      <c r="C54" s="19">
        <v>25956878</v>
      </c>
      <c r="D54" s="19">
        <f t="shared" si="2"/>
        <v>7367326</v>
      </c>
      <c r="E54" s="20">
        <f t="shared" si="3"/>
        <v>0.3963154141638271</v>
      </c>
    </row>
    <row r="55" spans="1:5" ht="18" customHeight="1">
      <c r="A55" s="11" t="s">
        <v>53</v>
      </c>
      <c r="B55" s="16">
        <v>101408645</v>
      </c>
      <c r="C55" s="16">
        <v>96371584</v>
      </c>
      <c r="D55" s="16">
        <f t="shared" si="2"/>
        <v>-5037061</v>
      </c>
      <c r="E55" s="17">
        <f t="shared" si="3"/>
        <v>-0.049670923026335675</v>
      </c>
    </row>
    <row r="56" spans="1:5" ht="18" customHeight="1">
      <c r="A56" s="11" t="s">
        <v>54</v>
      </c>
      <c r="B56" s="16">
        <v>5861616</v>
      </c>
      <c r="C56" s="16">
        <v>6463425</v>
      </c>
      <c r="D56" s="16">
        <f t="shared" si="2"/>
        <v>601809</v>
      </c>
      <c r="E56" s="17">
        <f t="shared" si="3"/>
        <v>0.10266946862435206</v>
      </c>
    </row>
    <row r="57" spans="1:5" ht="18" customHeight="1">
      <c r="A57" s="11" t="s">
        <v>55</v>
      </c>
      <c r="B57" s="16">
        <v>1221249</v>
      </c>
      <c r="C57" s="16">
        <v>993509</v>
      </c>
      <c r="D57" s="16">
        <f t="shared" si="2"/>
        <v>-227740</v>
      </c>
      <c r="E57" s="17">
        <f t="shared" si="3"/>
        <v>-0.18648121718011643</v>
      </c>
    </row>
    <row r="58" spans="1:5" ht="18" customHeight="1">
      <c r="A58" s="18" t="s">
        <v>56</v>
      </c>
      <c r="B58" s="19">
        <v>12941393</v>
      </c>
      <c r="C58" s="19">
        <v>13571565</v>
      </c>
      <c r="D58" s="19">
        <f t="shared" si="2"/>
        <v>630172</v>
      </c>
      <c r="E58" s="20">
        <f t="shared" si="3"/>
        <v>0.048694294346829585</v>
      </c>
    </row>
    <row r="59" spans="1:5" ht="18" customHeight="1">
      <c r="A59" s="11" t="s">
        <v>57</v>
      </c>
      <c r="B59" s="16">
        <v>35532640</v>
      </c>
      <c r="C59" s="16">
        <v>30946550</v>
      </c>
      <c r="D59" s="16">
        <f t="shared" si="2"/>
        <v>-4586090</v>
      </c>
      <c r="E59" s="17">
        <f t="shared" si="3"/>
        <v>-0.12906696490888378</v>
      </c>
    </row>
    <row r="60" spans="1:5" ht="18" customHeight="1">
      <c r="A60" s="11" t="s">
        <v>58</v>
      </c>
      <c r="B60" s="16">
        <v>6172116</v>
      </c>
      <c r="C60" s="16">
        <v>5514593</v>
      </c>
      <c r="D60" s="16">
        <f t="shared" si="2"/>
        <v>-657523</v>
      </c>
      <c r="E60" s="17">
        <f t="shared" si="3"/>
        <v>-0.10653121231033247</v>
      </c>
    </row>
    <row r="61" spans="1:5" ht="18" customHeight="1">
      <c r="A61" s="11" t="s">
        <v>59</v>
      </c>
      <c r="B61" s="16">
        <v>19172808</v>
      </c>
      <c r="C61" s="16">
        <v>16723298</v>
      </c>
      <c r="D61" s="16">
        <f t="shared" si="2"/>
        <v>-2449510</v>
      </c>
      <c r="E61" s="17">
        <f t="shared" si="3"/>
        <v>-0.12775958534607973</v>
      </c>
    </row>
    <row r="62" spans="1:5" ht="18" customHeight="1">
      <c r="A62" s="18" t="s">
        <v>60</v>
      </c>
      <c r="B62" s="19">
        <v>859145</v>
      </c>
      <c r="C62" s="19">
        <v>793122</v>
      </c>
      <c r="D62" s="19">
        <f t="shared" si="2"/>
        <v>-66023</v>
      </c>
      <c r="E62" s="20">
        <f t="shared" si="3"/>
        <v>-0.07684733077652783</v>
      </c>
    </row>
    <row r="63" spans="1:5" ht="18" customHeight="1">
      <c r="A63" s="7" t="s">
        <v>61</v>
      </c>
      <c r="B63" s="21">
        <f>SUM(B11:B62)</f>
        <v>1184783616</v>
      </c>
      <c r="C63" s="21">
        <f>SUM(C11:C62)</f>
        <v>1189811360</v>
      </c>
      <c r="D63" s="21">
        <f>SUM(D11:D62)</f>
        <v>5027744</v>
      </c>
      <c r="E63" s="22">
        <f t="shared" si="3"/>
        <v>0.004243596832453159</v>
      </c>
    </row>
    <row r="64" spans="1:5" ht="18" customHeight="1">
      <c r="A64" s="11" t="s">
        <v>62</v>
      </c>
      <c r="B64" s="16">
        <v>199502</v>
      </c>
      <c r="C64" s="16">
        <v>193712</v>
      </c>
      <c r="D64" s="16">
        <f>C64-B64</f>
        <v>-5790</v>
      </c>
      <c r="E64" s="17">
        <f t="shared" si="3"/>
        <v>-0.02902226544094796</v>
      </c>
    </row>
    <row r="65" spans="1:5" ht="18" customHeight="1">
      <c r="A65" s="11" t="s">
        <v>63</v>
      </c>
      <c r="B65" s="16">
        <v>1400936</v>
      </c>
      <c r="C65" s="16">
        <v>1576774</v>
      </c>
      <c r="D65" s="16">
        <f>C65-B65</f>
        <v>175838</v>
      </c>
      <c r="E65" s="17">
        <f t="shared" si="3"/>
        <v>0.12551465591575917</v>
      </c>
    </row>
    <row r="66" spans="1:5" ht="18" customHeight="1">
      <c r="A66" s="11" t="s">
        <v>64</v>
      </c>
      <c r="B66" s="16">
        <v>595874</v>
      </c>
      <c r="C66" s="16">
        <v>583486</v>
      </c>
      <c r="D66" s="16">
        <f>C66-B66</f>
        <v>-12388</v>
      </c>
      <c r="E66" s="17">
        <f t="shared" si="3"/>
        <v>-0.02078963002245441</v>
      </c>
    </row>
    <row r="67" spans="1:5" ht="18" customHeight="1">
      <c r="A67" s="11" t="s">
        <v>65</v>
      </c>
      <c r="B67" s="16">
        <v>168889</v>
      </c>
      <c r="C67" s="16">
        <v>152717</v>
      </c>
      <c r="D67" s="16">
        <f>C67-B67</f>
        <v>-16172</v>
      </c>
      <c r="E67" s="17">
        <f t="shared" si="3"/>
        <v>-0.09575520016105253</v>
      </c>
    </row>
    <row r="68" spans="1:5" ht="18" customHeight="1">
      <c r="A68" s="18" t="s">
        <v>66</v>
      </c>
      <c r="B68" s="19">
        <v>1297295</v>
      </c>
      <c r="C68" s="19">
        <v>1173069</v>
      </c>
      <c r="D68" s="19">
        <f>C68-B68</f>
        <v>-124226</v>
      </c>
      <c r="E68" s="20">
        <f t="shared" si="3"/>
        <v>-0.09575771123761365</v>
      </c>
    </row>
    <row r="69" spans="1:5" ht="18" customHeight="1">
      <c r="A69" s="7" t="s">
        <v>67</v>
      </c>
      <c r="B69" s="21">
        <f>SUM(B64:B68)</f>
        <v>3662496</v>
      </c>
      <c r="C69" s="21">
        <f>SUM(C64:C68)</f>
        <v>3679758</v>
      </c>
      <c r="D69" s="21">
        <f>SUM(D64:D68)</f>
        <v>17262</v>
      </c>
      <c r="E69" s="23">
        <f t="shared" si="3"/>
        <v>0.004713179208932924</v>
      </c>
    </row>
    <row r="70" spans="1:5" ht="18" customHeight="1">
      <c r="A70" s="7" t="s">
        <v>68</v>
      </c>
      <c r="B70" s="24">
        <v>153267536</v>
      </c>
      <c r="C70" s="24">
        <v>278412242</v>
      </c>
      <c r="D70" s="24">
        <f>C70-B70</f>
        <v>125144706</v>
      </c>
      <c r="E70" s="25">
        <f t="shared" si="3"/>
        <v>0.8165115018225386</v>
      </c>
    </row>
    <row r="71" spans="1:5" ht="17.25" customHeight="1">
      <c r="A71" s="26" t="s">
        <v>69</v>
      </c>
      <c r="B71" s="27"/>
      <c r="C71" s="27"/>
      <c r="D71" s="27"/>
      <c r="E71" s="27"/>
    </row>
  </sheetData>
  <printOptions horizontalCentered="1"/>
  <pageMargins left="0.55" right="0.55" top="0.55" bottom="0.55" header="0" footer="0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bailey.sherryl</cp:lastModifiedBy>
  <dcterms:created xsi:type="dcterms:W3CDTF">2006-04-10T19:33:29Z</dcterms:created>
  <dcterms:modified xsi:type="dcterms:W3CDTF">2006-04-10T19:33:55Z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-415019228</vt:i4>
  </property>
  <property fmtid="{D5CDD505-2E9C-101B-9397-08002B2CF9AE}" pid="4" name="_EmailSubje">
    <vt:lpwstr>files to budget/urgent</vt:lpwstr>
  </property>
  <property fmtid="{D5CDD505-2E9C-101B-9397-08002B2CF9AE}" pid="5" name="_AuthorEma">
    <vt:lpwstr>Qu.Tiffany@dol.gov</vt:lpwstr>
  </property>
  <property fmtid="{D5CDD505-2E9C-101B-9397-08002B2CF9AE}" pid="6" name="_AuthorEmailDisplayNa">
    <vt:lpwstr>Qu, Tiffany - ETA CTR</vt:lpwstr>
  </property>
</Properties>
</file>