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955" activeTab="0"/>
  </bookViews>
  <sheets>
    <sheet name="$ Comp 2004" sheetId="1" r:id="rId1"/>
  </sheets>
  <definedNames>
    <definedName name="_Key1" localSheetId="0" hidden="1">'$ Comp 2004'!$E$11:$E$62</definedName>
    <definedName name="_Order1" localSheetId="0" hidden="1">0</definedName>
    <definedName name="_Order2" localSheetId="0" hidden="1">0</definedName>
    <definedName name="_Sort" localSheetId="0" hidden="1">'$ Comp 2004'!$A$11:$E$62</definedName>
    <definedName name="_xlnm.Print_Area" localSheetId="0">'$ Comp 2004'!$A$1:$E$67</definedName>
  </definedNames>
  <calcPr fullCalcOnLoad="1"/>
</workbook>
</file>

<file path=xl/sharedStrings.xml><?xml version="1.0" encoding="utf-8"?>
<sst xmlns="http://schemas.openxmlformats.org/spreadsheetml/2006/main" count="69" uniqueCount="68">
  <si>
    <t>U. S. Department of Labor</t>
  </si>
  <si>
    <t>Employment and Training Administration</t>
  </si>
  <si>
    <t>Employment Service (Wagner-Peyser)</t>
  </si>
  <si>
    <t>PY 2005 Final vs PY 2004 Final Allotments</t>
  </si>
  <si>
    <t>Final</t>
  </si>
  <si>
    <t xml:space="preserve">%   </t>
  </si>
  <si>
    <t>PY 2004</t>
  </si>
  <si>
    <t>PY 2005</t>
  </si>
  <si>
    <t>Difference</t>
  </si>
  <si>
    <t>% 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</si>
  <si>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</si>
  <si>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</si>
  <si>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</si>
  <si>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</si>
  <si>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</si>
  <si>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</si>
  <si>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</si>
  <si>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</si>
  <si>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</si>
  <si>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</si>
  <si>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</si>
  <si>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</si>
  <si>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</si>
  <si>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</si>
  <si>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</si>
  <si>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</si>
  <si>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</si>
  <si>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</si>
  <si>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</si>
  <si>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</si>
  <si>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</si>
  <si>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</si>
  <si>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</si>
  <si>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</si>
  <si>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</si>
  <si>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</si>
  <si>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</si>
  <si>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</si>
  <si>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</si>
  <si>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</si>
  <si>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</si>
  <si>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</si>
  <si>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</si>
  <si>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</si>
  <si>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</si>
  <si>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</si>
  <si>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</si>
  <si>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</si>
  <si>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</si>
  <si>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</si>
  <si>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</si>
  <si>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</si>
  <si>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</si>
  <si>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</si>
  <si>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</si>
  <si>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</si>
  <si>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</si>
  <si>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</si>
  <si>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</si>
  <si>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</si>
  <si>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</si>
  <si>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</si>
  <si>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</si>
  <si>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State Total</t>
  </si>
  <si>
    <t>Guam</t>
  </si>
  <si>
    <t>Virgin Islands</t>
  </si>
  <si>
    <t>Postage</t>
  </si>
  <si>
    <t xml:space="preserve">    Outlying Areas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</si>
</sst>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mm/dd/yy_)"/>
    <numFmt numFmtId="166" formatCode="hh:mm\ AM/PM_)"/>
    <numFmt numFmtId="167" formatCode="0.000000_)"/>
    <numFmt numFmtId="168" formatCode="#,##0.0_);\(#,##0.0\)"/>
    <numFmt numFmtId="169" formatCode="0.0%"/>
    <numFmt numFmtId="170" formatCode="_(* #,##0.0_);_(* \(#,##0.0\);_(* &quot;-&quot;??_);_(@_)"/>
    <numFmt numFmtId="171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sz val="14"/>
      <name val="SWISS"/>
      <family val="0"/>
    </font>
    <font>
      <b/>
      <sz val="12"/>
      <name val="SWISS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right"/>
      <protection/>
    </xf>
    <xf numFmtId="5" fontId="7" fillId="0" borderId="0" xfId="18" applyFont="1" applyBorder="1" applyAlignment="1" applyProtection="1">
      <alignment/>
      <protection/>
    </xf>
    <xf numFmtId="10" fontId="7" fillId="0" borderId="0" xfId="0" applyNumberFormat="1" applyFont="1" applyBorder="1" applyAlignment="1" applyProtection="1">
      <alignment/>
      <protection/>
    </xf>
    <xf numFmtId="0" fontId="8" fillId="0" borderId="0" xfId="21" applyFont="1" applyBorder="1" applyProtection="1">
      <alignment/>
      <protection/>
    </xf>
    <xf numFmtId="37" fontId="0" fillId="0" borderId="0" xfId="21" applyNumberFormat="1" applyFont="1" applyBorder="1" applyProtection="1">
      <alignment/>
      <protection/>
    </xf>
    <xf numFmtId="10" fontId="0" fillId="0" borderId="0" xfId="21" applyNumberFormat="1" applyFont="1" applyBorder="1" applyProtection="1">
      <alignment/>
      <protection/>
    </xf>
    <xf numFmtId="0" fontId="8" fillId="0" borderId="2" xfId="21" applyFont="1" applyBorder="1" applyProtection="1">
      <alignment/>
      <protection/>
    </xf>
    <xf numFmtId="37" fontId="0" fillId="0" borderId="2" xfId="21" applyNumberFormat="1" applyFont="1" applyBorder="1" applyProtection="1">
      <alignment/>
      <protection/>
    </xf>
    <xf numFmtId="10" fontId="0" fillId="0" borderId="2" xfId="21" applyNumberFormat="1" applyFont="1" applyBorder="1" applyProtection="1">
      <alignment/>
      <protection/>
    </xf>
    <xf numFmtId="0" fontId="8" fillId="0" borderId="3" xfId="21" applyFont="1" applyBorder="1" applyProtection="1">
      <alignment/>
      <protection/>
    </xf>
    <xf numFmtId="37" fontId="8" fillId="0" borderId="3" xfId="21" applyNumberFormat="1" applyFont="1" applyBorder="1" applyProtection="1">
      <alignment/>
      <protection/>
    </xf>
    <xf numFmtId="10" fontId="8" fillId="0" borderId="3" xfId="21" applyNumberFormat="1" applyFont="1" applyBorder="1" applyProtection="1">
      <alignment/>
      <protection/>
    </xf>
    <xf numFmtId="10" fontId="8" fillId="0" borderId="4" xfId="21" applyNumberFormat="1" applyFont="1" applyBorder="1" applyProtection="1">
      <alignment/>
      <protection/>
    </xf>
    <xf numFmtId="0" fontId="8" fillId="0" borderId="4" xfId="21" applyFont="1" applyBorder="1" applyProtection="1">
      <alignment/>
      <protection/>
    </xf>
    <xf numFmtId="37" fontId="8" fillId="0" borderId="4" xfId="21" applyNumberFormat="1" applyFont="1" applyBorder="1" applyProtection="1">
      <alignment/>
      <protection/>
    </xf>
    <xf numFmtId="37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2006 Pre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0"/>
  <sheetViews>
    <sheetView tabSelected="1" defaultGridColor="0" zoomScale="75" zoomScaleNormal="75" colorId="22" workbookViewId="0" topLeftCell="A1">
      <selection activeCell="A1" sqref="A1"/>
    </sheetView>
  </sheetViews>
  <sheetFormatPr defaultColWidth="12.6640625" defaultRowHeight="15"/>
  <cols>
    <col min="1" max="1" width="19.77734375" style="0" customWidth="1"/>
    <col min="2" max="3" width="13.5546875" style="0" bestFit="1" customWidth="1"/>
    <col min="4" max="4" width="11.77734375" style="0" customWidth="1"/>
  </cols>
  <sheetData>
    <row r="1" spans="1:7" ht="15">
      <c r="A1" s="1" t="s">
        <v>0</v>
      </c>
      <c r="B1" s="2"/>
      <c r="C1" s="2"/>
      <c r="D1" s="2"/>
      <c r="E1" s="2"/>
      <c r="F1" s="3"/>
      <c r="G1" s="3"/>
    </row>
    <row r="2" spans="1:7" ht="15">
      <c r="A2" s="1" t="s">
        <v>1</v>
      </c>
      <c r="B2" s="2"/>
      <c r="C2" s="2"/>
      <c r="D2" s="2"/>
      <c r="E2" s="2"/>
      <c r="F2" s="3"/>
      <c r="G2" s="3"/>
    </row>
    <row r="3" spans="1:7" ht="18">
      <c r="A3" s="4" t="s">
        <v>2</v>
      </c>
      <c r="B3" s="5"/>
      <c r="C3" s="5"/>
      <c r="D3" s="5"/>
      <c r="E3" s="5"/>
      <c r="F3" s="3"/>
      <c r="G3" s="3"/>
    </row>
    <row r="4" spans="1:7" ht="18">
      <c r="A4" s="4" t="s">
        <v>3</v>
      </c>
      <c r="B4" s="5"/>
      <c r="C4" s="5"/>
      <c r="D4" s="5"/>
      <c r="E4" s="5"/>
      <c r="F4" s="3"/>
      <c r="G4" s="3"/>
    </row>
    <row r="5" spans="1:7" ht="15.75">
      <c r="A5" s="6"/>
      <c r="B5" s="7"/>
      <c r="C5" s="7"/>
      <c r="D5" s="6"/>
      <c r="E5" s="6"/>
      <c r="F5" s="3"/>
      <c r="G5" s="3"/>
    </row>
    <row r="6" spans="1:7" ht="15.75">
      <c r="A6" s="6"/>
      <c r="B6" s="8" t="s">
        <v>4</v>
      </c>
      <c r="C6" s="8" t="s">
        <v>4</v>
      </c>
      <c r="D6" s="6"/>
      <c r="E6" s="9" t="s">
        <v>5</v>
      </c>
      <c r="F6" s="3"/>
      <c r="G6" s="3"/>
    </row>
    <row r="7" spans="1:7" ht="15.75">
      <c r="A7" s="10"/>
      <c r="B7" s="11" t="s">
        <v>6</v>
      </c>
      <c r="C7" s="11" t="s">
        <v>7</v>
      </c>
      <c r="D7" s="11" t="s">
        <v>8</v>
      </c>
      <c r="E7" s="12" t="s">
        <v>9</v>
      </c>
      <c r="F7" s="3"/>
      <c r="G7" s="3"/>
    </row>
    <row r="8" spans="1:7" ht="11.25" customHeight="1">
      <c r="A8" s="7"/>
      <c r="B8" s="7"/>
      <c r="C8" s="7"/>
      <c r="D8" s="7"/>
      <c r="E8" s="7"/>
      <c r="F8" s="3"/>
      <c r="G8" s="3"/>
    </row>
    <row r="9" spans="1:7" ht="15.75">
      <c r="A9" s="7" t="s">
        <v>10</v>
      </c>
      <c r="B9" s="13">
        <f>SUM(B63,B66,B67)</f>
        <v>752319968</v>
      </c>
      <c r="C9" s="13">
        <f>SUM(C63,C66,C67)</f>
        <v>746301440</v>
      </c>
      <c r="D9" s="13">
        <f>SUM(D63,D66,D67)</f>
        <v>-6018528</v>
      </c>
      <c r="E9" s="14">
        <f>D9/B9</f>
        <v>-0.007999957805187486</v>
      </c>
      <c r="F9" s="3"/>
      <c r="G9" s="3"/>
    </row>
    <row r="10" spans="1:7" ht="9.75" customHeight="1">
      <c r="A10" s="6"/>
      <c r="B10" s="6"/>
      <c r="C10" s="6"/>
      <c r="D10" s="6"/>
      <c r="E10" s="6"/>
      <c r="F10" s="3"/>
      <c r="G10" s="3"/>
    </row>
    <row r="11" spans="1:7" ht="15.75">
      <c r="A11" s="15" t="s">
        <v>11</v>
      </c>
      <c r="B11" s="16">
        <v>10393066</v>
      </c>
      <c r="C11" s="16">
        <v>10242761</v>
      </c>
      <c r="D11" s="16">
        <f aca="true" t="shared" si="0" ref="D11:D42">C11-B11</f>
        <v>-150305</v>
      </c>
      <c r="E11" s="17">
        <f aca="true" t="shared" si="1" ref="E11:E42">D11/B11</f>
        <v>-0.014462046137299619</v>
      </c>
      <c r="F11" s="3"/>
      <c r="G11" s="3"/>
    </row>
    <row r="12" spans="1:7" ht="15.75">
      <c r="A12" s="15" t="s">
        <v>12</v>
      </c>
      <c r="B12" s="16">
        <v>7982408</v>
      </c>
      <c r="C12" s="16">
        <v>7916984</v>
      </c>
      <c r="D12" s="16">
        <f t="shared" si="0"/>
        <v>-65424</v>
      </c>
      <c r="E12" s="17">
        <f t="shared" si="1"/>
        <v>-0.00819602305469728</v>
      </c>
      <c r="F12" s="3"/>
      <c r="G12" s="3"/>
    </row>
    <row r="13" spans="1:7" ht="15.75">
      <c r="A13" s="15" t="s">
        <v>13</v>
      </c>
      <c r="B13" s="16">
        <v>12562304</v>
      </c>
      <c r="C13" s="16">
        <v>12422025</v>
      </c>
      <c r="D13" s="16">
        <f t="shared" si="0"/>
        <v>-140279</v>
      </c>
      <c r="E13" s="17">
        <f t="shared" si="1"/>
        <v>-0.011166661784335103</v>
      </c>
      <c r="F13" s="3"/>
      <c r="G13" s="3"/>
    </row>
    <row r="14" spans="1:7" ht="15.75">
      <c r="A14" s="18" t="s">
        <v>14</v>
      </c>
      <c r="B14" s="19">
        <v>6049046</v>
      </c>
      <c r="C14" s="19">
        <v>5996331</v>
      </c>
      <c r="D14" s="19">
        <f t="shared" si="0"/>
        <v>-52715</v>
      </c>
      <c r="E14" s="20">
        <f t="shared" si="1"/>
        <v>-0.008714597310055172</v>
      </c>
      <c r="F14" s="3"/>
      <c r="G14" s="3"/>
    </row>
    <row r="15" spans="1:7" ht="21" customHeight="1">
      <c r="A15" s="15" t="s">
        <v>15</v>
      </c>
      <c r="B15" s="16">
        <v>86120277</v>
      </c>
      <c r="C15" s="16">
        <v>85114497</v>
      </c>
      <c r="D15" s="16">
        <f t="shared" si="0"/>
        <v>-1005780</v>
      </c>
      <c r="E15" s="17">
        <f t="shared" si="1"/>
        <v>-0.011678782686683648</v>
      </c>
      <c r="F15" s="3"/>
      <c r="G15" s="3"/>
    </row>
    <row r="16" spans="1:7" ht="15.75">
      <c r="A16" s="15" t="s">
        <v>16</v>
      </c>
      <c r="B16" s="16">
        <v>11446619</v>
      </c>
      <c r="C16" s="16">
        <v>11432109</v>
      </c>
      <c r="D16" s="16">
        <f t="shared" si="0"/>
        <v>-14510</v>
      </c>
      <c r="E16" s="17">
        <f t="shared" si="1"/>
        <v>-0.0012676232169516605</v>
      </c>
      <c r="F16" s="3"/>
      <c r="G16" s="3"/>
    </row>
    <row r="17" spans="1:7" ht="15.75">
      <c r="A17" s="15" t="s">
        <v>17</v>
      </c>
      <c r="B17" s="16">
        <v>8081689</v>
      </c>
      <c r="C17" s="16">
        <v>7992973</v>
      </c>
      <c r="D17" s="16">
        <f t="shared" si="0"/>
        <v>-88716</v>
      </c>
      <c r="E17" s="17">
        <f t="shared" si="1"/>
        <v>-0.010977408311554675</v>
      </c>
      <c r="F17" s="3"/>
      <c r="G17" s="3"/>
    </row>
    <row r="18" spans="1:7" ht="15.75">
      <c r="A18" s="18" t="s">
        <v>18</v>
      </c>
      <c r="B18" s="19">
        <v>2051084</v>
      </c>
      <c r="C18" s="19">
        <v>2034273</v>
      </c>
      <c r="D18" s="19">
        <f t="shared" si="0"/>
        <v>-16811</v>
      </c>
      <c r="E18" s="20">
        <f t="shared" si="1"/>
        <v>-0.008196153838653122</v>
      </c>
      <c r="F18" s="3"/>
      <c r="G18" s="3"/>
    </row>
    <row r="19" spans="1:7" ht="21" customHeight="1">
      <c r="A19" s="15" t="s">
        <v>19</v>
      </c>
      <c r="B19" s="16">
        <v>3047445</v>
      </c>
      <c r="C19" s="16">
        <v>2976875</v>
      </c>
      <c r="D19" s="16">
        <f t="shared" si="0"/>
        <v>-70570</v>
      </c>
      <c r="E19" s="17">
        <f t="shared" si="1"/>
        <v>-0.02315710373772127</v>
      </c>
      <c r="F19" s="3"/>
      <c r="G19" s="3"/>
    </row>
    <row r="20" spans="1:7" ht="15.75">
      <c r="A20" s="15" t="s">
        <v>20</v>
      </c>
      <c r="B20" s="16">
        <v>36603194</v>
      </c>
      <c r="C20" s="16">
        <v>36303665</v>
      </c>
      <c r="D20" s="16">
        <f t="shared" si="0"/>
        <v>-299529</v>
      </c>
      <c r="E20" s="17">
        <f t="shared" si="1"/>
        <v>-0.008183138334867716</v>
      </c>
      <c r="F20" s="3"/>
      <c r="G20" s="3"/>
    </row>
    <row r="21" spans="1:7" ht="15.75">
      <c r="A21" s="15" t="s">
        <v>21</v>
      </c>
      <c r="B21" s="16">
        <v>19104848</v>
      </c>
      <c r="C21" s="16">
        <v>18930767</v>
      </c>
      <c r="D21" s="16">
        <f t="shared" si="0"/>
        <v>-174081</v>
      </c>
      <c r="E21" s="17">
        <f t="shared" si="1"/>
        <v>-0.009111875687260114</v>
      </c>
      <c r="F21" s="3"/>
      <c r="G21" s="3"/>
    </row>
    <row r="22" spans="1:7" ht="15.75">
      <c r="A22" s="18" t="s">
        <v>22</v>
      </c>
      <c r="B22" s="19">
        <v>2917251</v>
      </c>
      <c r="C22" s="19">
        <v>2849696</v>
      </c>
      <c r="D22" s="19">
        <f t="shared" si="0"/>
        <v>-67555</v>
      </c>
      <c r="E22" s="20">
        <f t="shared" si="1"/>
        <v>-0.023157074931159507</v>
      </c>
      <c r="F22" s="3"/>
      <c r="G22" s="3"/>
    </row>
    <row r="23" spans="1:7" ht="21" customHeight="1">
      <c r="A23" s="15" t="s">
        <v>23</v>
      </c>
      <c r="B23" s="16">
        <v>6650767</v>
      </c>
      <c r="C23" s="16">
        <v>6596257</v>
      </c>
      <c r="D23" s="16">
        <f t="shared" si="0"/>
        <v>-54510</v>
      </c>
      <c r="E23" s="17">
        <f t="shared" si="1"/>
        <v>-0.008196047162680636</v>
      </c>
      <c r="F23" s="3"/>
      <c r="G23" s="3"/>
    </row>
    <row r="24" spans="1:7" ht="15.75">
      <c r="A24" s="15" t="s">
        <v>24</v>
      </c>
      <c r="B24" s="16">
        <v>31142250</v>
      </c>
      <c r="C24" s="16">
        <v>30798078</v>
      </c>
      <c r="D24" s="16">
        <f t="shared" si="0"/>
        <v>-344172</v>
      </c>
      <c r="E24" s="17">
        <f t="shared" si="1"/>
        <v>-0.011051609951111431</v>
      </c>
      <c r="F24" s="3"/>
      <c r="G24" s="3"/>
    </row>
    <row r="25" spans="1:7" ht="15.75">
      <c r="A25" s="15" t="s">
        <v>25</v>
      </c>
      <c r="B25" s="16">
        <v>14245240</v>
      </c>
      <c r="C25" s="16">
        <v>14124883</v>
      </c>
      <c r="D25" s="16">
        <f t="shared" si="0"/>
        <v>-120357</v>
      </c>
      <c r="E25" s="17">
        <f t="shared" si="1"/>
        <v>-0.008448927501396957</v>
      </c>
      <c r="F25" s="3"/>
      <c r="G25" s="3"/>
    </row>
    <row r="26" spans="1:7" ht="15.75">
      <c r="A26" s="18" t="s">
        <v>26</v>
      </c>
      <c r="B26" s="19">
        <v>6913737</v>
      </c>
      <c r="C26" s="19">
        <v>7053558</v>
      </c>
      <c r="D26" s="19">
        <f t="shared" si="0"/>
        <v>139821</v>
      </c>
      <c r="E26" s="20">
        <f t="shared" si="1"/>
        <v>0.02022365039341242</v>
      </c>
      <c r="F26" s="3"/>
      <c r="G26" s="3"/>
    </row>
    <row r="27" spans="1:7" ht="21" customHeight="1">
      <c r="A27" s="15" t="s">
        <v>27</v>
      </c>
      <c r="B27" s="16">
        <v>6435283</v>
      </c>
      <c r="C27" s="16">
        <v>6619274</v>
      </c>
      <c r="D27" s="16">
        <f t="shared" si="0"/>
        <v>183991</v>
      </c>
      <c r="E27" s="17">
        <f t="shared" si="1"/>
        <v>0.02859097261146091</v>
      </c>
      <c r="F27" s="3"/>
      <c r="G27" s="3"/>
    </row>
    <row r="28" spans="1:7" ht="15.75">
      <c r="A28" s="15" t="s">
        <v>28</v>
      </c>
      <c r="B28" s="16">
        <v>9524881</v>
      </c>
      <c r="C28" s="16">
        <v>9370177</v>
      </c>
      <c r="D28" s="16">
        <f t="shared" si="0"/>
        <v>-154704</v>
      </c>
      <c r="E28" s="17">
        <f t="shared" si="1"/>
        <v>-0.016242092683362658</v>
      </c>
      <c r="F28" s="3"/>
      <c r="G28" s="3"/>
    </row>
    <row r="29" spans="1:7" ht="15.75">
      <c r="A29" s="15" t="s">
        <v>29</v>
      </c>
      <c r="B29" s="16">
        <v>10347040</v>
      </c>
      <c r="C29" s="16">
        <v>10162468</v>
      </c>
      <c r="D29" s="16">
        <f t="shared" si="0"/>
        <v>-184572</v>
      </c>
      <c r="E29" s="17">
        <f t="shared" si="1"/>
        <v>-0.017838145015386043</v>
      </c>
      <c r="F29" s="3"/>
      <c r="G29" s="3"/>
    </row>
    <row r="30" spans="1:7" ht="15.75">
      <c r="A30" s="18" t="s">
        <v>30</v>
      </c>
      <c r="B30" s="19">
        <v>3955148</v>
      </c>
      <c r="C30" s="19">
        <v>3922731</v>
      </c>
      <c r="D30" s="19">
        <f t="shared" si="0"/>
        <v>-32417</v>
      </c>
      <c r="E30" s="20">
        <f t="shared" si="1"/>
        <v>-0.008196153468846171</v>
      </c>
      <c r="F30" s="3"/>
      <c r="G30" s="3"/>
    </row>
    <row r="31" spans="1:7" ht="21" customHeight="1">
      <c r="A31" s="15" t="s">
        <v>31</v>
      </c>
      <c r="B31" s="16">
        <v>12932357</v>
      </c>
      <c r="C31" s="16">
        <v>12733369</v>
      </c>
      <c r="D31" s="16">
        <f t="shared" si="0"/>
        <v>-198988</v>
      </c>
      <c r="E31" s="17">
        <f t="shared" si="1"/>
        <v>-0.015386831650255247</v>
      </c>
      <c r="F31" s="3"/>
      <c r="G31" s="3"/>
    </row>
    <row r="32" spans="1:7" ht="15.75">
      <c r="A32" s="15" t="s">
        <v>32</v>
      </c>
      <c r="B32" s="16">
        <v>15671959</v>
      </c>
      <c r="C32" s="16">
        <v>15479421</v>
      </c>
      <c r="D32" s="16">
        <f t="shared" si="0"/>
        <v>-192538</v>
      </c>
      <c r="E32" s="17">
        <f t="shared" si="1"/>
        <v>-0.01228550942482685</v>
      </c>
      <c r="F32" s="3"/>
      <c r="G32" s="3"/>
    </row>
    <row r="33" spans="1:7" ht="15.75">
      <c r="A33" s="15" t="s">
        <v>33</v>
      </c>
      <c r="B33" s="16">
        <v>24993149</v>
      </c>
      <c r="C33" s="16">
        <v>25167719</v>
      </c>
      <c r="D33" s="16">
        <f t="shared" si="0"/>
        <v>174570</v>
      </c>
      <c r="E33" s="17">
        <f t="shared" si="1"/>
        <v>0.006984714091049511</v>
      </c>
      <c r="F33" s="3"/>
      <c r="G33" s="3"/>
    </row>
    <row r="34" spans="1:7" ht="15.75">
      <c r="A34" s="18" t="s">
        <v>34</v>
      </c>
      <c r="B34" s="19">
        <v>12713063</v>
      </c>
      <c r="C34" s="19">
        <v>12693219</v>
      </c>
      <c r="D34" s="19">
        <f t="shared" si="0"/>
        <v>-19844</v>
      </c>
      <c r="E34" s="20">
        <f t="shared" si="1"/>
        <v>-0.0015609141557781944</v>
      </c>
      <c r="F34" s="3"/>
      <c r="G34" s="3"/>
    </row>
    <row r="35" spans="1:7" ht="21" customHeight="1">
      <c r="A35" s="15" t="s">
        <v>35</v>
      </c>
      <c r="B35" s="16">
        <v>6719219</v>
      </c>
      <c r="C35" s="16">
        <v>6616615</v>
      </c>
      <c r="D35" s="16">
        <f t="shared" si="0"/>
        <v>-102604</v>
      </c>
      <c r="E35" s="17">
        <f t="shared" si="1"/>
        <v>-0.015270227090380593</v>
      </c>
      <c r="F35" s="3"/>
      <c r="G35" s="3"/>
    </row>
    <row r="36" spans="1:7" ht="15.75">
      <c r="A36" s="15" t="s">
        <v>36</v>
      </c>
      <c r="B36" s="16">
        <v>13884974</v>
      </c>
      <c r="C36" s="16">
        <v>13867428</v>
      </c>
      <c r="D36" s="16">
        <f t="shared" si="0"/>
        <v>-17546</v>
      </c>
      <c r="E36" s="17">
        <f t="shared" si="1"/>
        <v>-0.0012636681926808074</v>
      </c>
      <c r="F36" s="3"/>
      <c r="G36" s="3"/>
    </row>
    <row r="37" spans="1:7" ht="15.75">
      <c r="A37" s="15" t="s">
        <v>37</v>
      </c>
      <c r="B37" s="16">
        <v>5435041</v>
      </c>
      <c r="C37" s="16">
        <v>5390495</v>
      </c>
      <c r="D37" s="16">
        <f t="shared" si="0"/>
        <v>-44546</v>
      </c>
      <c r="E37" s="17">
        <f t="shared" si="1"/>
        <v>-0.008196074325842252</v>
      </c>
      <c r="F37" s="3"/>
      <c r="G37" s="3"/>
    </row>
    <row r="38" spans="1:7" ht="15.75">
      <c r="A38" s="18" t="s">
        <v>38</v>
      </c>
      <c r="B38" s="19">
        <v>6531851</v>
      </c>
      <c r="C38" s="19">
        <v>6478316</v>
      </c>
      <c r="D38" s="19">
        <f t="shared" si="0"/>
        <v>-53535</v>
      </c>
      <c r="E38" s="20">
        <f t="shared" si="1"/>
        <v>-0.008195992223337611</v>
      </c>
      <c r="F38" s="3"/>
      <c r="G38" s="3"/>
    </row>
    <row r="39" spans="1:7" ht="21" customHeight="1">
      <c r="A39" s="15" t="s">
        <v>39</v>
      </c>
      <c r="B39" s="16">
        <v>5162089</v>
      </c>
      <c r="C39" s="16">
        <v>5100944</v>
      </c>
      <c r="D39" s="16">
        <f t="shared" si="0"/>
        <v>-61145</v>
      </c>
      <c r="E39" s="17">
        <f t="shared" si="1"/>
        <v>-0.011845010808608685</v>
      </c>
      <c r="F39" s="3"/>
      <c r="G39" s="3"/>
    </row>
    <row r="40" spans="1:7" ht="15.75">
      <c r="A40" s="15" t="s">
        <v>40</v>
      </c>
      <c r="B40" s="16">
        <v>3055738</v>
      </c>
      <c r="C40" s="16">
        <v>3019126</v>
      </c>
      <c r="D40" s="16">
        <f t="shared" si="0"/>
        <v>-36612</v>
      </c>
      <c r="E40" s="17">
        <f t="shared" si="1"/>
        <v>-0.01198139369278387</v>
      </c>
      <c r="F40" s="3"/>
      <c r="G40" s="3"/>
    </row>
    <row r="41" spans="1:7" ht="15.75">
      <c r="A41" s="15" t="s">
        <v>41</v>
      </c>
      <c r="B41" s="16">
        <v>20228282</v>
      </c>
      <c r="C41" s="16">
        <v>19943118</v>
      </c>
      <c r="D41" s="16">
        <f t="shared" si="0"/>
        <v>-285164</v>
      </c>
      <c r="E41" s="17">
        <f t="shared" si="1"/>
        <v>-0.014097292098261237</v>
      </c>
      <c r="F41" s="3"/>
      <c r="G41" s="3"/>
    </row>
    <row r="42" spans="1:7" ht="15.75">
      <c r="A42" s="18" t="s">
        <v>42</v>
      </c>
      <c r="B42" s="19">
        <v>6099071</v>
      </c>
      <c r="C42" s="19">
        <v>6049083</v>
      </c>
      <c r="D42" s="19">
        <f t="shared" si="0"/>
        <v>-49988</v>
      </c>
      <c r="E42" s="20">
        <f t="shared" si="1"/>
        <v>-0.008196002309204139</v>
      </c>
      <c r="F42" s="3"/>
      <c r="G42" s="3"/>
    </row>
    <row r="43" spans="1:7" ht="21" customHeight="1">
      <c r="A43" s="15" t="s">
        <v>43</v>
      </c>
      <c r="B43" s="16">
        <v>44729961</v>
      </c>
      <c r="C43" s="16">
        <v>44216001</v>
      </c>
      <c r="D43" s="16">
        <f aca="true" t="shared" si="2" ref="D43:D62">C43-B43</f>
        <v>-513960</v>
      </c>
      <c r="E43" s="17">
        <f aca="true" t="shared" si="3" ref="E43:E67">D43/B43</f>
        <v>-0.011490285001589873</v>
      </c>
      <c r="F43" s="3"/>
      <c r="G43" s="3"/>
    </row>
    <row r="44" spans="1:7" ht="15.75">
      <c r="A44" s="15" t="s">
        <v>44</v>
      </c>
      <c r="B44" s="16">
        <v>20295652</v>
      </c>
      <c r="C44" s="16">
        <v>20031176</v>
      </c>
      <c r="D44" s="16">
        <f t="shared" si="2"/>
        <v>-264476</v>
      </c>
      <c r="E44" s="17">
        <f t="shared" si="3"/>
        <v>-0.013031165492983424</v>
      </c>
      <c r="F44" s="3"/>
      <c r="G44" s="3"/>
    </row>
    <row r="45" spans="1:7" ht="15.75">
      <c r="A45" s="15" t="s">
        <v>45</v>
      </c>
      <c r="B45" s="16">
        <v>5534498</v>
      </c>
      <c r="C45" s="16">
        <v>5489137</v>
      </c>
      <c r="D45" s="16">
        <f t="shared" si="2"/>
        <v>-45361</v>
      </c>
      <c r="E45" s="17">
        <f t="shared" si="3"/>
        <v>-0.008196045964783075</v>
      </c>
      <c r="F45" s="3"/>
      <c r="G45" s="3"/>
    </row>
    <row r="46" spans="1:7" ht="15.75">
      <c r="A46" s="18" t="s">
        <v>46</v>
      </c>
      <c r="B46" s="19">
        <v>27478392</v>
      </c>
      <c r="C46" s="19">
        <v>27668611</v>
      </c>
      <c r="D46" s="19">
        <f t="shared" si="2"/>
        <v>190219</v>
      </c>
      <c r="E46" s="20">
        <f t="shared" si="3"/>
        <v>0.006922493863541942</v>
      </c>
      <c r="F46" s="3"/>
      <c r="G46" s="3"/>
    </row>
    <row r="47" spans="1:7" ht="21" customHeight="1">
      <c r="A47" s="15" t="s">
        <v>47</v>
      </c>
      <c r="B47" s="16">
        <v>7672154</v>
      </c>
      <c r="C47" s="16">
        <v>7587847</v>
      </c>
      <c r="D47" s="16">
        <f t="shared" si="2"/>
        <v>-84307</v>
      </c>
      <c r="E47" s="17">
        <f t="shared" si="3"/>
        <v>-0.010988700174683667</v>
      </c>
      <c r="F47" s="3"/>
      <c r="G47" s="3"/>
    </row>
    <row r="48" spans="1:7" ht="15.75">
      <c r="A48" s="15" t="s">
        <v>48</v>
      </c>
      <c r="B48" s="16">
        <v>9596897</v>
      </c>
      <c r="C48" s="16">
        <v>9500546</v>
      </c>
      <c r="D48" s="16">
        <f t="shared" si="2"/>
        <v>-96351</v>
      </c>
      <c r="E48" s="17">
        <f t="shared" si="3"/>
        <v>-0.010039807658663004</v>
      </c>
      <c r="F48" s="3"/>
      <c r="G48" s="3"/>
    </row>
    <row r="49" spans="1:7" ht="15.75">
      <c r="A49" s="15" t="s">
        <v>49</v>
      </c>
      <c r="B49" s="16">
        <v>29038471</v>
      </c>
      <c r="C49" s="16">
        <v>28761211</v>
      </c>
      <c r="D49" s="16">
        <f t="shared" si="2"/>
        <v>-277260</v>
      </c>
      <c r="E49" s="17">
        <f t="shared" si="3"/>
        <v>-0.009548023379054634</v>
      </c>
      <c r="F49" s="3"/>
      <c r="G49" s="3"/>
    </row>
    <row r="50" spans="1:7" ht="15.75">
      <c r="A50" s="18" t="s">
        <v>50</v>
      </c>
      <c r="B50" s="19">
        <v>9348366</v>
      </c>
      <c r="C50" s="19">
        <v>9131886</v>
      </c>
      <c r="D50" s="19">
        <f t="shared" si="2"/>
        <v>-216480</v>
      </c>
      <c r="E50" s="20">
        <f t="shared" si="3"/>
        <v>-0.0231569880768468</v>
      </c>
      <c r="F50" s="3"/>
      <c r="G50" s="3"/>
    </row>
    <row r="51" spans="1:7" ht="21" customHeight="1">
      <c r="A51" s="15" t="s">
        <v>51</v>
      </c>
      <c r="B51" s="16">
        <v>2533912</v>
      </c>
      <c r="C51" s="16">
        <v>2510612</v>
      </c>
      <c r="D51" s="16">
        <f t="shared" si="2"/>
        <v>-23300</v>
      </c>
      <c r="E51" s="17">
        <f t="shared" si="3"/>
        <v>-0.00919526802825039</v>
      </c>
      <c r="F51" s="3"/>
      <c r="G51" s="3"/>
    </row>
    <row r="52" spans="1:7" ht="15.75">
      <c r="A52" s="15" t="s">
        <v>52</v>
      </c>
      <c r="B52" s="16">
        <v>9638907</v>
      </c>
      <c r="C52" s="16">
        <v>9995912</v>
      </c>
      <c r="D52" s="16">
        <f t="shared" si="2"/>
        <v>357005</v>
      </c>
      <c r="E52" s="17">
        <f t="shared" si="3"/>
        <v>0.03703791311608256</v>
      </c>
      <c r="F52" s="3"/>
      <c r="G52" s="3"/>
    </row>
    <row r="53" spans="1:7" ht="15.75">
      <c r="A53" s="15" t="s">
        <v>53</v>
      </c>
      <c r="B53" s="16">
        <v>5115148</v>
      </c>
      <c r="C53" s="16">
        <v>5073224</v>
      </c>
      <c r="D53" s="16">
        <f t="shared" si="2"/>
        <v>-41924</v>
      </c>
      <c r="E53" s="17">
        <f t="shared" si="3"/>
        <v>-0.008196048286383893</v>
      </c>
      <c r="F53" s="3"/>
      <c r="G53" s="3"/>
    </row>
    <row r="54" spans="1:7" ht="15.75">
      <c r="A54" s="18" t="s">
        <v>54</v>
      </c>
      <c r="B54" s="19">
        <v>13284936</v>
      </c>
      <c r="C54" s="19">
        <v>13161637</v>
      </c>
      <c r="D54" s="19">
        <f t="shared" si="2"/>
        <v>-123299</v>
      </c>
      <c r="E54" s="20">
        <f t="shared" si="3"/>
        <v>-0.009281113586094807</v>
      </c>
      <c r="F54" s="3"/>
      <c r="G54" s="3"/>
    </row>
    <row r="55" spans="1:7" ht="21" customHeight="1">
      <c r="A55" s="15" t="s">
        <v>55</v>
      </c>
      <c r="B55" s="16">
        <v>52387223</v>
      </c>
      <c r="C55" s="16">
        <v>51929829</v>
      </c>
      <c r="D55" s="16">
        <f t="shared" si="2"/>
        <v>-457394</v>
      </c>
      <c r="E55" s="17">
        <f t="shared" si="3"/>
        <v>-0.008731022066201142</v>
      </c>
      <c r="F55" s="3"/>
      <c r="G55" s="3"/>
    </row>
    <row r="56" spans="1:7" ht="15.75">
      <c r="A56" s="15" t="s">
        <v>56</v>
      </c>
      <c r="B56" s="16">
        <v>9178145</v>
      </c>
      <c r="C56" s="16">
        <v>8965607</v>
      </c>
      <c r="D56" s="16">
        <f t="shared" si="2"/>
        <v>-212538</v>
      </c>
      <c r="E56" s="17">
        <f t="shared" si="3"/>
        <v>-0.02315696690344291</v>
      </c>
      <c r="F56" s="3"/>
      <c r="G56" s="3"/>
    </row>
    <row r="57" spans="1:7" ht="15.75">
      <c r="A57" s="15" t="s">
        <v>57</v>
      </c>
      <c r="B57" s="16">
        <v>2396228</v>
      </c>
      <c r="C57" s="16">
        <v>2376588</v>
      </c>
      <c r="D57" s="16">
        <f t="shared" si="2"/>
        <v>-19640</v>
      </c>
      <c r="E57" s="17">
        <f t="shared" si="3"/>
        <v>-0.008196215051322328</v>
      </c>
      <c r="F57" s="3"/>
      <c r="G57" s="3"/>
    </row>
    <row r="58" spans="1:7" ht="15.75">
      <c r="A58" s="18" t="s">
        <v>58</v>
      </c>
      <c r="B58" s="19">
        <v>15761242</v>
      </c>
      <c r="C58" s="19">
        <v>15601885</v>
      </c>
      <c r="D58" s="19">
        <f t="shared" si="2"/>
        <v>-159357</v>
      </c>
      <c r="E58" s="20">
        <f t="shared" si="3"/>
        <v>-0.010110687977508371</v>
      </c>
      <c r="F58" s="3"/>
      <c r="G58" s="3"/>
    </row>
    <row r="59" spans="1:7" ht="21" customHeight="1">
      <c r="A59" s="15" t="s">
        <v>59</v>
      </c>
      <c r="B59" s="16">
        <v>15792772</v>
      </c>
      <c r="C59" s="16">
        <v>15617015</v>
      </c>
      <c r="D59" s="16">
        <f t="shared" si="2"/>
        <v>-175757</v>
      </c>
      <c r="E59" s="17">
        <f t="shared" si="3"/>
        <v>-0.011128951902807183</v>
      </c>
      <c r="F59" s="3"/>
      <c r="G59" s="3"/>
    </row>
    <row r="60" spans="1:7" ht="15.75">
      <c r="A60" s="15" t="s">
        <v>60</v>
      </c>
      <c r="B60" s="16">
        <v>5854792</v>
      </c>
      <c r="C60" s="16">
        <v>5806806</v>
      </c>
      <c r="D60" s="16">
        <f t="shared" si="2"/>
        <v>-47986</v>
      </c>
      <c r="E60" s="17">
        <f t="shared" si="3"/>
        <v>-0.008196021310406929</v>
      </c>
      <c r="F60" s="3"/>
      <c r="G60" s="3"/>
    </row>
    <row r="61" spans="1:7" ht="15.75">
      <c r="A61" s="15" t="s">
        <v>61</v>
      </c>
      <c r="B61" s="16">
        <v>13923305</v>
      </c>
      <c r="C61" s="16">
        <v>13765276</v>
      </c>
      <c r="D61" s="16">
        <f t="shared" si="2"/>
        <v>-158029</v>
      </c>
      <c r="E61" s="17">
        <f t="shared" si="3"/>
        <v>-0.011349963245077229</v>
      </c>
      <c r="F61" s="3"/>
      <c r="G61" s="3"/>
    </row>
    <row r="62" spans="1:7" ht="15.75">
      <c r="A62" s="15" t="s">
        <v>62</v>
      </c>
      <c r="B62" s="16">
        <v>3968580</v>
      </c>
      <c r="C62" s="16">
        <v>3936053</v>
      </c>
      <c r="D62" s="16">
        <f t="shared" si="2"/>
        <v>-32527</v>
      </c>
      <c r="E62" s="17">
        <f t="shared" si="3"/>
        <v>-0.00819613060590942</v>
      </c>
      <c r="F62" s="3"/>
      <c r="G62" s="3"/>
    </row>
    <row r="63" spans="1:7" ht="21" customHeight="1">
      <c r="A63" s="21" t="s">
        <v>63</v>
      </c>
      <c r="B63" s="22">
        <f>SUM(B11:B62)</f>
        <v>732529951</v>
      </c>
      <c r="C63" s="22">
        <f>SUM(C11:C62)</f>
        <v>726526094</v>
      </c>
      <c r="D63" s="22">
        <f>SUM(D11:D62)</f>
        <v>-6003857</v>
      </c>
      <c r="E63" s="23">
        <f t="shared" si="3"/>
        <v>-0.008196056682465943</v>
      </c>
      <c r="F63" s="3"/>
      <c r="G63" s="3"/>
    </row>
    <row r="64" spans="1:7" ht="15.75">
      <c r="A64" s="15" t="s">
        <v>64</v>
      </c>
      <c r="B64" s="16">
        <v>343605</v>
      </c>
      <c r="C64" s="16">
        <v>340789</v>
      </c>
      <c r="D64" s="16">
        <f>C64-B64</f>
        <v>-2816</v>
      </c>
      <c r="E64" s="17">
        <f t="shared" si="3"/>
        <v>-0.008195456992767858</v>
      </c>
      <c r="F64" s="3"/>
      <c r="G64" s="3"/>
    </row>
    <row r="65" spans="1:7" ht="15.75">
      <c r="A65" s="15" t="s">
        <v>65</v>
      </c>
      <c r="B65" s="16">
        <v>1446412</v>
      </c>
      <c r="C65" s="16">
        <v>1434557</v>
      </c>
      <c r="D65" s="16">
        <f>C65-B65</f>
        <v>-11855</v>
      </c>
      <c r="E65" s="20">
        <f t="shared" si="3"/>
        <v>-0.008196143284209478</v>
      </c>
      <c r="F65" s="3"/>
      <c r="G65" s="3"/>
    </row>
    <row r="66" spans="1:7" ht="15.75">
      <c r="A66" s="21" t="s">
        <v>67</v>
      </c>
      <c r="B66" s="22">
        <f>+B65+B64</f>
        <v>1790017</v>
      </c>
      <c r="C66" s="22">
        <f>+C65+C64</f>
        <v>1775346</v>
      </c>
      <c r="D66" s="22">
        <f>+D65+D64</f>
        <v>-14671</v>
      </c>
      <c r="E66" s="23">
        <f t="shared" si="3"/>
        <v>-0.008196011546259058</v>
      </c>
      <c r="F66" s="3"/>
      <c r="G66" s="3"/>
    </row>
    <row r="67" spans="1:7" ht="21" customHeight="1">
      <c r="A67" s="25" t="s">
        <v>66</v>
      </c>
      <c r="B67" s="26">
        <v>18000000</v>
      </c>
      <c r="C67" s="26">
        <v>18000000</v>
      </c>
      <c r="D67" s="26">
        <f>C67-B67</f>
        <v>0</v>
      </c>
      <c r="E67" s="24">
        <f t="shared" si="3"/>
        <v>0</v>
      </c>
      <c r="F67" s="3"/>
      <c r="G67" s="3"/>
    </row>
    <row r="70" spans="2:3" ht="15">
      <c r="B70" s="27"/>
      <c r="C70" s="27"/>
    </row>
  </sheetData>
  <printOptions horizontalCentered="1"/>
  <pageMargins left="0.55" right="0.5" top="0.55" bottom="0.55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dcterms:created xsi:type="dcterms:W3CDTF">2006-04-11T18:48:56Z</dcterms:created>
  <dcterms:modified xsi:type="dcterms:W3CDTF">2006-04-11T19:24:15Z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-1790713668</vt:i4>
  </property>
  <property fmtid="{D5CDD505-2E9C-101B-9397-08002B2CF9AE}" pid="4" name="_EmailSubje">
    <vt:lpwstr>files to budget/urgent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</Properties>
</file>