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IB Adults" sheetId="1" r:id="rId1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FORFM">#REF!</definedName>
    <definedName name="_xlnm.Print_Area" localSheetId="0">'IIB Adults'!$A$1:$E$71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<sst xmlns="http://schemas.openxmlformats.org/spreadsheetml/2006/main" count="71" uniqueCount="71">
  <si>
    <t>U.S. Department of Labor</t>
  </si>
  <si>
    <t>Employment and Training Administration</t>
  </si>
  <si>
    <t>WIA Adult Activities State Allotments</t>
  </si>
  <si>
    <t>Comparison of PY 2005 vs PY 2004</t>
  </si>
  <si>
    <t>State</t>
  </si>
  <si>
    <t>PY 2005</t>
  </si>
  <si>
    <t>Difference</t>
  </si>
  <si>
    <t>%
Difference</t>
  </si>
  <si>
    <t>Total…………………………………………..</t>
  </si>
  <si>
    <t>Alabama…………………………………………..</t>
  </si>
  <si>
    <t>Alaska…………………………………………..</t>
  </si>
  <si>
    <t>Arizona…………………………………………..</t>
  </si>
  <si>
    <t>Arkansas…………………………………………..</t>
  </si>
  <si>
    <t>California…………………………………………..</t>
  </si>
  <si>
    <t>Colorado…………………………………………..</t>
  </si>
  <si>
    <t>Connecticut…………………………………………..</t>
  </si>
  <si>
    <t>Delaware…………………………………………..</t>
  </si>
  <si>
    <t>District of Columbia…………………………………………..</t>
  </si>
  <si>
    <t>Florida…………………………………………..</t>
  </si>
  <si>
    <t>Georgia…………………………………………..</t>
  </si>
  <si>
    <t>Hawaii…………………………………………..</t>
  </si>
  <si>
    <t>Idaho…………………………………………..</t>
  </si>
  <si>
    <t>Illinois…………………………………………..</t>
  </si>
  <si>
    <t>Indiana…………………………………………..</t>
  </si>
  <si>
    <t>Iowa…………………………………………..</t>
  </si>
  <si>
    <t>Kansas…………………………………………..</t>
  </si>
  <si>
    <t>Kentucky…………………………………………..</t>
  </si>
  <si>
    <t>Louisiana…………………………………………..</t>
  </si>
  <si>
    <t>Maine…………………………………………..</t>
  </si>
  <si>
    <t>Maryland…………………………………………..</t>
  </si>
  <si>
    <t>Massachusetts…………………………………………..</t>
  </si>
  <si>
    <t>Michigan…………………………………………..</t>
  </si>
  <si>
    <t>Minnesota…………………………………………..</t>
  </si>
  <si>
    <t>Mississippi…………………………………………..</t>
  </si>
  <si>
    <t>Missouri…………………………………………..</t>
  </si>
  <si>
    <t>Montana…………………………………………..</t>
  </si>
  <si>
    <t>Nebraska…………………………………………..</t>
  </si>
  <si>
    <t>Nevada…………………………………………..</t>
  </si>
  <si>
    <t>New Hampshire…………………………………………..</t>
  </si>
  <si>
    <t>New Jersey…………………………………………..</t>
  </si>
  <si>
    <t>New Mexico…………………………………………..</t>
  </si>
  <si>
    <t>New York…………………………………………..</t>
  </si>
  <si>
    <t>North Carolina…………………………………………..</t>
  </si>
  <si>
    <t>North Dakota…………………………………………..</t>
  </si>
  <si>
    <t>Ohio…………………………………………..</t>
  </si>
  <si>
    <t>Oklahoma…………………………………………..</t>
  </si>
  <si>
    <t>Oregon…………………………………………..</t>
  </si>
  <si>
    <t>Pennsylvania…………………………………………..</t>
  </si>
  <si>
    <t>Puerto Rico…………………………………………..</t>
  </si>
  <si>
    <t>Rhode Island…………………………………………..</t>
  </si>
  <si>
    <t>South Carolina…………………………………………..</t>
  </si>
  <si>
    <t>South Dakota…………………………………………..</t>
  </si>
  <si>
    <t>Tennessee…………………………………………..</t>
  </si>
  <si>
    <t>Texas…………………………………………..</t>
  </si>
  <si>
    <t>Utah…………………………………………..</t>
  </si>
  <si>
    <t>Vermont…………………………………………..</t>
  </si>
  <si>
    <t>Virginia…………………………………………..</t>
  </si>
  <si>
    <t>Washington…………………………………………..</t>
  </si>
  <si>
    <t>West Virginia…………………………………………..</t>
  </si>
  <si>
    <t>Wisconsin…………………………………………..</t>
  </si>
  <si>
    <t>Wyoming…………………………………………..</t>
  </si>
  <si>
    <t xml:space="preserve">     State Total…………………………………………..</t>
  </si>
  <si>
    <t>American Samoa…………………………………………..</t>
  </si>
  <si>
    <t>Guam…………………………………………..</t>
  </si>
  <si>
    <t>Marshall Islands…………………………………………..</t>
  </si>
  <si>
    <t>Micronesia…………………………………………..</t>
  </si>
  <si>
    <t>Northern Marianas…………………………………………..</t>
  </si>
  <si>
    <t>Palau…………………………………………..</t>
  </si>
  <si>
    <t>Virgin Islands…………………………………………..</t>
  </si>
  <si>
    <t xml:space="preserve">    Outlying Areas Total…………………………………………..</t>
  </si>
  <si>
    <r>
      <t xml:space="preserve">PY 2004
</t>
    </r>
    <r>
      <rPr>
        <b/>
        <sz val="10"/>
        <rFont val="Arial"/>
        <family val="2"/>
      </rPr>
      <t>(Post - FY 2005 0.80% Rescission)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</si>
</sst>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* #,##0.00000000_);_(* \(#,##0.00000000\);_(* &quot;-&quot;????????_);_(@_)"/>
    <numFmt numFmtId="171" formatCode="#,##0.0"/>
    <numFmt numFmtId="172" formatCode="[$-409]dddd\,\ mmmm\ dd\,\ yyyy"/>
    <numFmt numFmtId="173" formatCode="[$-409]m/d/yy\ h:mm\ AM/PM;@"/>
    <numFmt numFmtId="174" formatCode="[$$-409]#,##0"/>
    <numFmt numFmtId="175" formatCode="mm/dd/yy"/>
    <numFmt numFmtId="176" formatCode="0.0%"/>
    <numFmt numFmtId="177" formatCode="m/d/yy\ h:mm\ AM/PM"/>
    <numFmt numFmtId="178" formatCode="[$$-409]#,##0.0"/>
    <numFmt numFmtId="179" formatCode="[$$-409]#,##0.00"/>
    <numFmt numFmtId="180" formatCode="0.0000000"/>
    <numFmt numFmtId="181" formatCode="hh:mm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_)"/>
    <numFmt numFmtId="187" formatCode="mm/dd/yy_)"/>
    <numFmt numFmtId="188" formatCode="hh:mm\ AM/PM_)"/>
    <numFmt numFmtId="189" formatCode="0.000000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0.0000%"/>
    <numFmt numFmtId="194" formatCode="0_)"/>
    <numFmt numFmtId="195" formatCode="0.000000000%"/>
    <numFmt numFmtId="196" formatCode="0.0000000_)"/>
    <numFmt numFmtId="197" formatCode="0.00_)"/>
    <numFmt numFmtId="198" formatCode="#,##0.000_);\(#,##0.000\)"/>
    <numFmt numFmtId="199" formatCode="#,##0.0000_);\(#,##0.0000\)"/>
    <numFmt numFmtId="200" formatCode="#,##0.00000_);\(#,##0.00000\)"/>
    <numFmt numFmtId="201" formatCode="0.000%"/>
    <numFmt numFmtId="202" formatCode="0.00000%"/>
    <numFmt numFmtId="203" formatCode="0.000000%"/>
    <numFmt numFmtId="204" formatCode="0.0000000%"/>
    <numFmt numFmtId="205" formatCode="_(* #,##0.000_);_(* \(#,##0.000\);_(* &quot;-&quot;??_);_(@_)"/>
    <numFmt numFmtId="206" formatCode="_(* #,##0.0000_);_(* \(#,##0.0000\);_(* &quot;-&quot;??_);_(@_)"/>
    <numFmt numFmtId="207" formatCode="#,##0.000000_);\(#,##0.000000\)"/>
    <numFmt numFmtId="208" formatCode="#,##0.0000000_);\(#,##0.0000000\)"/>
    <numFmt numFmtId="209" formatCode="#,##0.00000000_);\(#,##0.00000000\)"/>
    <numFmt numFmtId="210" formatCode="#,##0.000000000_);\(#,##0.000000000\)"/>
    <numFmt numFmtId="211" formatCode="_(* #,##0.00000_);_(* \(#,##0.00000\);_(* &quot;-&quot;??_);_(@_)"/>
    <numFmt numFmtId="212" formatCode="_(* #,##0.000000_);_(* \(#,##0.0000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2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7" applyFont="1">
      <alignment/>
      <protection/>
    </xf>
    <xf numFmtId="0" fontId="7" fillId="0" borderId="0" xfId="27" applyFont="1" applyAlignment="1" applyProtection="1">
      <alignment horizontal="centerContinuous"/>
      <protection/>
    </xf>
    <xf numFmtId="0" fontId="6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8" fillId="0" borderId="0" xfId="27" applyFont="1" applyAlignment="1" applyProtection="1">
      <alignment horizontal="centerContinuous"/>
      <protection/>
    </xf>
    <xf numFmtId="0" fontId="2" fillId="0" borderId="0" xfId="27" applyFont="1" applyAlignment="1" applyProtection="1">
      <alignment horizontal="centerContinuous"/>
      <protection/>
    </xf>
    <xf numFmtId="0" fontId="2" fillId="0" borderId="2" xfId="27" applyFont="1" applyBorder="1" applyProtection="1">
      <alignment/>
      <protection/>
    </xf>
    <xf numFmtId="0" fontId="2" fillId="0" borderId="2" xfId="27" applyFont="1" applyBorder="1" applyAlignment="1" applyProtection="1">
      <alignment horizontal="center" wrapText="1"/>
      <protection/>
    </xf>
    <xf numFmtId="0" fontId="2" fillId="0" borderId="2" xfId="27" applyFont="1" applyBorder="1" applyAlignment="1" applyProtection="1">
      <alignment horizontal="center"/>
      <protection/>
    </xf>
    <xf numFmtId="0" fontId="2" fillId="0" borderId="0" xfId="27" applyFont="1" applyBorder="1" applyProtection="1">
      <alignment/>
      <protection/>
    </xf>
    <xf numFmtId="5" fontId="2" fillId="0" borderId="0" xfId="27" applyNumberFormat="1" applyFont="1" applyBorder="1" applyProtection="1">
      <alignment/>
      <protection/>
    </xf>
    <xf numFmtId="10" fontId="2" fillId="0" borderId="0" xfId="27" applyNumberFormat="1" applyFont="1" applyBorder="1" applyProtection="1">
      <alignment/>
      <protection/>
    </xf>
    <xf numFmtId="0" fontId="6" fillId="0" borderId="0" xfId="27" applyFont="1" applyBorder="1" applyProtection="1">
      <alignment/>
      <protection/>
    </xf>
    <xf numFmtId="37" fontId="6" fillId="0" borderId="0" xfId="27" applyNumberFormat="1" applyFont="1" applyBorder="1" applyProtection="1">
      <alignment/>
      <protection/>
    </xf>
    <xf numFmtId="10" fontId="6" fillId="0" borderId="0" xfId="27" applyNumberFormat="1" applyFont="1" applyBorder="1" applyProtection="1">
      <alignment/>
      <protection/>
    </xf>
    <xf numFmtId="195" fontId="6" fillId="0" borderId="0" xfId="27" applyNumberFormat="1" applyFont="1" applyProtection="1">
      <alignment/>
      <protection/>
    </xf>
    <xf numFmtId="37" fontId="2" fillId="0" borderId="0" xfId="27" applyNumberFormat="1" applyFont="1" applyBorder="1" applyProtection="1">
      <alignment/>
      <protection/>
    </xf>
    <xf numFmtId="37" fontId="2" fillId="0" borderId="2" xfId="27" applyNumberFormat="1" applyFont="1" applyBorder="1" applyProtection="1">
      <alignment/>
      <protection/>
    </xf>
    <xf numFmtId="10" fontId="2" fillId="0" borderId="2" xfId="27" applyNumberFormat="1" applyFont="1" applyBorder="1" applyAlignment="1" applyProtection="1">
      <alignment horizontal="right"/>
      <protection/>
    </xf>
    <xf numFmtId="0" fontId="2" fillId="0" borderId="2" xfId="27" applyFont="1" applyBorder="1" applyAlignment="1" applyProtection="1" quotePrefix="1">
      <alignment horizontal="center" wrapText="1"/>
      <protection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FRN IIB Adults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71"/>
  <sheetViews>
    <sheetView tabSelected="1" defaultGridColor="0" zoomScale="75" zoomScaleNormal="75" colorId="22" workbookViewId="0" topLeftCell="A1">
      <selection activeCell="A1" sqref="A1"/>
    </sheetView>
  </sheetViews>
  <sheetFormatPr defaultColWidth="16.28125" defaultRowHeight="12.75"/>
  <cols>
    <col min="1" max="1" width="31.8515625" style="1" customWidth="1"/>
    <col min="2" max="2" width="20.7109375" style="1" bestFit="1" customWidth="1"/>
    <col min="3" max="3" width="18.00390625" style="1" bestFit="1" customWidth="1"/>
    <col min="4" max="4" width="17.28125" style="1" bestFit="1" customWidth="1"/>
    <col min="5" max="5" width="17.140625" style="1" customWidth="1"/>
    <col min="6" max="6" width="16.28125" style="1" customWidth="1"/>
    <col min="7" max="7" width="13.8515625" style="1" customWidth="1"/>
    <col min="8" max="16384" width="16.28125" style="1" customWidth="1"/>
  </cols>
  <sheetData>
    <row r="1" spans="1:7" ht="15">
      <c r="A1" s="2" t="s">
        <v>0</v>
      </c>
      <c r="B1" s="3"/>
      <c r="C1" s="3"/>
      <c r="D1" s="3"/>
      <c r="E1" s="3"/>
      <c r="F1" s="4"/>
      <c r="G1" s="4"/>
    </row>
    <row r="2" spans="1:7" ht="15">
      <c r="A2" s="2" t="s">
        <v>1</v>
      </c>
      <c r="B2" s="3"/>
      <c r="C2" s="3"/>
      <c r="D2" s="3"/>
      <c r="E2" s="3"/>
      <c r="F2" s="4"/>
      <c r="G2" s="4"/>
    </row>
    <row r="3" spans="1:7" ht="18">
      <c r="A3" s="5" t="s">
        <v>2</v>
      </c>
      <c r="B3" s="3"/>
      <c r="C3" s="3"/>
      <c r="D3" s="3"/>
      <c r="E3" s="3"/>
      <c r="F3" s="4"/>
      <c r="G3" s="4"/>
    </row>
    <row r="4" spans="1:7" ht="18">
      <c r="A4" s="5" t="s">
        <v>3</v>
      </c>
      <c r="B4" s="3"/>
      <c r="C4" s="3"/>
      <c r="D4" s="3"/>
      <c r="E4" s="3"/>
      <c r="F4" s="4"/>
      <c r="G4" s="4"/>
    </row>
    <row r="5" spans="1:7" ht="15.75">
      <c r="A5" s="6"/>
      <c r="B5" s="3"/>
      <c r="C5" s="3"/>
      <c r="D5" s="3"/>
      <c r="E5" s="3"/>
      <c r="F5" s="4"/>
      <c r="G5" s="6"/>
    </row>
    <row r="6" spans="1:7" ht="10.5" customHeight="1">
      <c r="A6" s="4"/>
      <c r="B6" s="4"/>
      <c r="C6" s="4"/>
      <c r="D6" s="4"/>
      <c r="E6" s="4"/>
      <c r="F6" s="4"/>
      <c r="G6" s="4"/>
    </row>
    <row r="7" spans="1:7" ht="60" customHeight="1">
      <c r="A7" s="7" t="s">
        <v>4</v>
      </c>
      <c r="B7" s="20" t="s">
        <v>70</v>
      </c>
      <c r="C7" s="9" t="s">
        <v>5</v>
      </c>
      <c r="D7" s="9" t="s">
        <v>6</v>
      </c>
      <c r="E7" s="8" t="s">
        <v>7</v>
      </c>
      <c r="F7" s="4"/>
      <c r="G7" s="4"/>
    </row>
    <row r="8" spans="1:7" ht="11.25" customHeight="1">
      <c r="A8" s="10"/>
      <c r="B8" s="10"/>
      <c r="C8" s="10"/>
      <c r="D8" s="10"/>
      <c r="E8" s="10"/>
      <c r="F8" s="4"/>
      <c r="G8" s="4"/>
    </row>
    <row r="9" spans="1:7" ht="15.75">
      <c r="A9" s="10" t="s">
        <v>8</v>
      </c>
      <c r="B9" s="11">
        <f>B63+B71</f>
        <v>893194800</v>
      </c>
      <c r="C9" s="11">
        <f>C63+C71</f>
        <v>896618144</v>
      </c>
      <c r="D9" s="11">
        <f>D63+D71</f>
        <v>3423344</v>
      </c>
      <c r="E9" s="12">
        <f>D9/B9</f>
        <v>0.0038326958464155857</v>
      </c>
      <c r="F9" s="4"/>
      <c r="G9" s="4"/>
    </row>
    <row r="10" spans="1:7" ht="9.75" customHeight="1">
      <c r="A10" s="13"/>
      <c r="B10" s="13"/>
      <c r="C10" s="13"/>
      <c r="D10" s="13"/>
      <c r="E10" s="13"/>
      <c r="F10" s="4"/>
      <c r="G10" s="4"/>
    </row>
    <row r="11" spans="1:7" ht="15.75">
      <c r="A11" s="10" t="s">
        <v>9</v>
      </c>
      <c r="B11" s="14">
        <v>14140506</v>
      </c>
      <c r="C11" s="14">
        <v>14088358</v>
      </c>
      <c r="D11" s="14">
        <f aca="true" t="shared" si="0" ref="D11:D42">C11-B11</f>
        <v>-52148</v>
      </c>
      <c r="E11" s="15">
        <f aca="true" t="shared" si="1" ref="E11:E42">D11/B11</f>
        <v>-0.0036878453995917828</v>
      </c>
      <c r="F11" s="4"/>
      <c r="G11" s="16"/>
    </row>
    <row r="12" spans="1:7" ht="15.75">
      <c r="A12" s="10" t="s">
        <v>10</v>
      </c>
      <c r="B12" s="14">
        <v>2840947</v>
      </c>
      <c r="C12" s="14">
        <v>2951668</v>
      </c>
      <c r="D12" s="14">
        <f t="shared" si="0"/>
        <v>110721</v>
      </c>
      <c r="E12" s="15">
        <f t="shared" si="1"/>
        <v>0.03897327194065922</v>
      </c>
      <c r="F12" s="4"/>
      <c r="G12" s="16"/>
    </row>
    <row r="13" spans="1:7" ht="15.75">
      <c r="A13" s="10" t="s">
        <v>11</v>
      </c>
      <c r="B13" s="14">
        <v>17261195</v>
      </c>
      <c r="C13" s="14">
        <v>15594617</v>
      </c>
      <c r="D13" s="14">
        <f t="shared" si="0"/>
        <v>-1666578</v>
      </c>
      <c r="E13" s="15">
        <f t="shared" si="1"/>
        <v>-0.09655055747878406</v>
      </c>
      <c r="F13" s="4"/>
      <c r="G13" s="16"/>
    </row>
    <row r="14" spans="1:7" ht="15.75">
      <c r="A14" s="10" t="s">
        <v>12</v>
      </c>
      <c r="B14" s="14">
        <v>7612160</v>
      </c>
      <c r="C14" s="14">
        <v>8822509</v>
      </c>
      <c r="D14" s="14">
        <f t="shared" si="0"/>
        <v>1210349</v>
      </c>
      <c r="E14" s="15">
        <f t="shared" si="1"/>
        <v>0.15900204409786448</v>
      </c>
      <c r="F14" s="4"/>
      <c r="G14" s="16"/>
    </row>
    <row r="15" spans="1:7" ht="21" customHeight="1">
      <c r="A15" s="10" t="s">
        <v>13</v>
      </c>
      <c r="B15" s="14">
        <v>132150404</v>
      </c>
      <c r="C15" s="14">
        <v>128964901</v>
      </c>
      <c r="D15" s="14">
        <f t="shared" si="0"/>
        <v>-3185503</v>
      </c>
      <c r="E15" s="15">
        <f t="shared" si="1"/>
        <v>-0.024105132512496897</v>
      </c>
      <c r="F15" s="4"/>
      <c r="G15" s="4"/>
    </row>
    <row r="16" spans="1:7" ht="15.75">
      <c r="A16" s="10" t="s">
        <v>14</v>
      </c>
      <c r="B16" s="14">
        <v>8249157</v>
      </c>
      <c r="C16" s="14">
        <v>10765006</v>
      </c>
      <c r="D16" s="14">
        <f t="shared" si="0"/>
        <v>2515849</v>
      </c>
      <c r="E16" s="15">
        <f t="shared" si="1"/>
        <v>0.30498255761164444</v>
      </c>
      <c r="F16" s="4"/>
      <c r="G16" s="4"/>
    </row>
    <row r="17" spans="1:7" ht="15.75">
      <c r="A17" s="10" t="s">
        <v>15</v>
      </c>
      <c r="B17" s="14">
        <v>6420298</v>
      </c>
      <c r="C17" s="14">
        <v>7539555</v>
      </c>
      <c r="D17" s="14">
        <f t="shared" si="0"/>
        <v>1119257</v>
      </c>
      <c r="E17" s="15">
        <f t="shared" si="1"/>
        <v>0.17433100457330797</v>
      </c>
      <c r="F17" s="4"/>
      <c r="G17" s="4"/>
    </row>
    <row r="18" spans="1:7" ht="15.75">
      <c r="A18" s="10" t="s">
        <v>16</v>
      </c>
      <c r="B18" s="14">
        <v>2227405</v>
      </c>
      <c r="C18" s="14">
        <v>2235941</v>
      </c>
      <c r="D18" s="14">
        <f t="shared" si="0"/>
        <v>8536</v>
      </c>
      <c r="E18" s="15">
        <f t="shared" si="1"/>
        <v>0.003832262206468963</v>
      </c>
      <c r="F18" s="4"/>
      <c r="G18" s="4"/>
    </row>
    <row r="19" spans="1:7" ht="21" customHeight="1">
      <c r="A19" s="10" t="s">
        <v>17</v>
      </c>
      <c r="B19" s="14">
        <v>2721973</v>
      </c>
      <c r="C19" s="14">
        <v>2698080</v>
      </c>
      <c r="D19" s="14">
        <f t="shared" si="0"/>
        <v>-23893</v>
      </c>
      <c r="E19" s="15">
        <f t="shared" si="1"/>
        <v>-0.008777824026909893</v>
      </c>
      <c r="F19" s="4"/>
      <c r="G19" s="4"/>
    </row>
    <row r="20" spans="1:7" ht="15.75">
      <c r="A20" s="10" t="s">
        <v>18</v>
      </c>
      <c r="B20" s="14">
        <v>41143628</v>
      </c>
      <c r="C20" s="14">
        <v>37171188</v>
      </c>
      <c r="D20" s="14">
        <f t="shared" si="0"/>
        <v>-3972440</v>
      </c>
      <c r="E20" s="15">
        <f t="shared" si="1"/>
        <v>-0.09655055212923858</v>
      </c>
      <c r="F20" s="4"/>
      <c r="G20" s="4"/>
    </row>
    <row r="21" spans="1:7" ht="15.75">
      <c r="A21" s="10" t="s">
        <v>19</v>
      </c>
      <c r="B21" s="14">
        <v>18829686</v>
      </c>
      <c r="C21" s="14">
        <v>17011669</v>
      </c>
      <c r="D21" s="14">
        <f t="shared" si="0"/>
        <v>-1818017</v>
      </c>
      <c r="E21" s="15">
        <f t="shared" si="1"/>
        <v>-0.09655057444930308</v>
      </c>
      <c r="F21" s="4"/>
      <c r="G21" s="4"/>
    </row>
    <row r="22" spans="1:7" ht="15.75">
      <c r="A22" s="10" t="s">
        <v>20</v>
      </c>
      <c r="B22" s="14">
        <v>3731965</v>
      </c>
      <c r="C22" s="14">
        <v>3371642</v>
      </c>
      <c r="D22" s="14">
        <f t="shared" si="0"/>
        <v>-360323</v>
      </c>
      <c r="E22" s="15">
        <f t="shared" si="1"/>
        <v>-0.09655047675956233</v>
      </c>
      <c r="F22" s="4"/>
      <c r="G22" s="4"/>
    </row>
    <row r="23" spans="1:7" ht="21" customHeight="1">
      <c r="A23" s="10" t="s">
        <v>21</v>
      </c>
      <c r="B23" s="14">
        <v>3125990</v>
      </c>
      <c r="C23" s="14">
        <v>2824174</v>
      </c>
      <c r="D23" s="14">
        <f t="shared" si="0"/>
        <v>-301816</v>
      </c>
      <c r="E23" s="15">
        <f t="shared" si="1"/>
        <v>-0.09655053279121174</v>
      </c>
      <c r="F23" s="4"/>
      <c r="G23" s="4"/>
    </row>
    <row r="24" spans="1:7" ht="15.75">
      <c r="A24" s="10" t="s">
        <v>22</v>
      </c>
      <c r="B24" s="14">
        <v>41407847</v>
      </c>
      <c r="C24" s="14">
        <v>41778880</v>
      </c>
      <c r="D24" s="14">
        <f t="shared" si="0"/>
        <v>371033</v>
      </c>
      <c r="E24" s="15">
        <f t="shared" si="1"/>
        <v>0.008960451384975412</v>
      </c>
      <c r="F24" s="4"/>
      <c r="G24" s="4"/>
    </row>
    <row r="25" spans="1:7" ht="15.75">
      <c r="A25" s="10" t="s">
        <v>23</v>
      </c>
      <c r="B25" s="14">
        <v>13612328</v>
      </c>
      <c r="C25" s="14">
        <v>15082094</v>
      </c>
      <c r="D25" s="14">
        <f t="shared" si="0"/>
        <v>1469766</v>
      </c>
      <c r="E25" s="15">
        <f t="shared" si="1"/>
        <v>0.10797315492250847</v>
      </c>
      <c r="F25" s="4"/>
      <c r="G25" s="4"/>
    </row>
    <row r="26" spans="1:7" ht="15.75">
      <c r="A26" s="10" t="s">
        <v>24</v>
      </c>
      <c r="B26" s="14">
        <v>3523639</v>
      </c>
      <c r="C26" s="14">
        <v>4292563</v>
      </c>
      <c r="D26" s="14">
        <f t="shared" si="0"/>
        <v>768924</v>
      </c>
      <c r="E26" s="15">
        <f t="shared" si="1"/>
        <v>0.21821872217897464</v>
      </c>
      <c r="F26" s="4"/>
      <c r="G26" s="4"/>
    </row>
    <row r="27" spans="1:7" ht="21" customHeight="1">
      <c r="A27" s="10" t="s">
        <v>25</v>
      </c>
      <c r="B27" s="14">
        <v>5851312</v>
      </c>
      <c r="C27" s="14">
        <v>6014471</v>
      </c>
      <c r="D27" s="14">
        <f t="shared" si="0"/>
        <v>163159</v>
      </c>
      <c r="E27" s="15">
        <f t="shared" si="1"/>
        <v>0.027884173669084814</v>
      </c>
      <c r="F27" s="4"/>
      <c r="G27" s="4"/>
    </row>
    <row r="28" spans="1:7" ht="15.75">
      <c r="A28" s="10" t="s">
        <v>26</v>
      </c>
      <c r="B28" s="14">
        <v>13474602</v>
      </c>
      <c r="C28" s="14">
        <v>14100076</v>
      </c>
      <c r="D28" s="14">
        <f t="shared" si="0"/>
        <v>625474</v>
      </c>
      <c r="E28" s="15">
        <f t="shared" si="1"/>
        <v>0.0464187365237207</v>
      </c>
      <c r="F28" s="4"/>
      <c r="G28" s="4"/>
    </row>
    <row r="29" spans="1:7" ht="15.75">
      <c r="A29" s="10" t="s">
        <v>27</v>
      </c>
      <c r="B29" s="14">
        <v>18412429</v>
      </c>
      <c r="C29" s="14">
        <v>16634698</v>
      </c>
      <c r="D29" s="14">
        <f t="shared" si="0"/>
        <v>-1777731</v>
      </c>
      <c r="E29" s="15">
        <f t="shared" si="1"/>
        <v>-0.0965505963390273</v>
      </c>
      <c r="F29" s="4"/>
      <c r="G29" s="4"/>
    </row>
    <row r="30" spans="1:7" ht="15.75">
      <c r="A30" s="10" t="s">
        <v>28</v>
      </c>
      <c r="B30" s="14">
        <v>2709341</v>
      </c>
      <c r="C30" s="14">
        <v>3094355</v>
      </c>
      <c r="D30" s="14">
        <f t="shared" si="0"/>
        <v>385014</v>
      </c>
      <c r="E30" s="15">
        <f t="shared" si="1"/>
        <v>0.14210614315436854</v>
      </c>
      <c r="F30" s="4"/>
      <c r="G30" s="4"/>
    </row>
    <row r="31" spans="1:7" ht="21" customHeight="1">
      <c r="A31" s="10" t="s">
        <v>29</v>
      </c>
      <c r="B31" s="14">
        <v>9964458</v>
      </c>
      <c r="C31" s="14">
        <v>9526346</v>
      </c>
      <c r="D31" s="14">
        <f t="shared" si="0"/>
        <v>-438112</v>
      </c>
      <c r="E31" s="15">
        <f t="shared" si="1"/>
        <v>-0.043967469178955845</v>
      </c>
      <c r="F31" s="4"/>
      <c r="G31" s="4"/>
    </row>
    <row r="32" spans="1:7" ht="15.75">
      <c r="A32" s="10" t="s">
        <v>30</v>
      </c>
      <c r="B32" s="14">
        <v>11816640</v>
      </c>
      <c r="C32" s="14">
        <v>15420508</v>
      </c>
      <c r="D32" s="14">
        <f t="shared" si="0"/>
        <v>3603868</v>
      </c>
      <c r="E32" s="15">
        <f t="shared" si="1"/>
        <v>0.3049824654047174</v>
      </c>
      <c r="F32" s="4"/>
      <c r="G32" s="4"/>
    </row>
    <row r="33" spans="1:7" ht="15.75">
      <c r="A33" s="10" t="s">
        <v>31</v>
      </c>
      <c r="B33" s="14">
        <v>33474710</v>
      </c>
      <c r="C33" s="14">
        <v>37954938</v>
      </c>
      <c r="D33" s="14">
        <f t="shared" si="0"/>
        <v>4480228</v>
      </c>
      <c r="E33" s="15">
        <f t="shared" si="1"/>
        <v>0.13383918785256094</v>
      </c>
      <c r="F33" s="4"/>
      <c r="G33" s="4"/>
    </row>
    <row r="34" spans="1:7" ht="15.75">
      <c r="A34" s="10" t="s">
        <v>32</v>
      </c>
      <c r="B34" s="14">
        <v>7687223</v>
      </c>
      <c r="C34" s="14">
        <v>9300981</v>
      </c>
      <c r="D34" s="14">
        <f t="shared" si="0"/>
        <v>1613758</v>
      </c>
      <c r="E34" s="15">
        <f t="shared" si="1"/>
        <v>0.20992730404724827</v>
      </c>
      <c r="F34" s="4"/>
      <c r="G34" s="4"/>
    </row>
    <row r="35" spans="1:7" ht="21" customHeight="1">
      <c r="A35" s="10" t="s">
        <v>33</v>
      </c>
      <c r="B35" s="14">
        <v>11030975</v>
      </c>
      <c r="C35" s="14">
        <v>9965928</v>
      </c>
      <c r="D35" s="14">
        <f t="shared" si="0"/>
        <v>-1065047</v>
      </c>
      <c r="E35" s="15">
        <f t="shared" si="1"/>
        <v>-0.09655057689823429</v>
      </c>
      <c r="F35" s="4"/>
      <c r="G35" s="4"/>
    </row>
    <row r="36" spans="1:7" ht="15.75">
      <c r="A36" s="10" t="s">
        <v>34</v>
      </c>
      <c r="B36" s="14">
        <v>14459299</v>
      </c>
      <c r="C36" s="14">
        <v>15085479</v>
      </c>
      <c r="D36" s="14">
        <f t="shared" si="0"/>
        <v>626180</v>
      </c>
      <c r="E36" s="15">
        <f t="shared" si="1"/>
        <v>0.04330638712153335</v>
      </c>
      <c r="F36" s="4"/>
      <c r="G36" s="4"/>
    </row>
    <row r="37" spans="1:7" ht="15.75">
      <c r="A37" s="10" t="s">
        <v>35</v>
      </c>
      <c r="B37" s="14">
        <v>2858239</v>
      </c>
      <c r="C37" s="14">
        <v>2582274</v>
      </c>
      <c r="D37" s="14">
        <f t="shared" si="0"/>
        <v>-275965</v>
      </c>
      <c r="E37" s="15">
        <f t="shared" si="1"/>
        <v>-0.09655070832075274</v>
      </c>
      <c r="F37" s="4"/>
      <c r="G37" s="4"/>
    </row>
    <row r="38" spans="1:7" ht="15.75">
      <c r="A38" s="10" t="s">
        <v>36</v>
      </c>
      <c r="B38" s="14">
        <v>2227405</v>
      </c>
      <c r="C38" s="14">
        <v>2235941</v>
      </c>
      <c r="D38" s="14">
        <f t="shared" si="0"/>
        <v>8536</v>
      </c>
      <c r="E38" s="15">
        <f t="shared" si="1"/>
        <v>0.003832262206468963</v>
      </c>
      <c r="F38" s="4"/>
      <c r="G38" s="4"/>
    </row>
    <row r="39" spans="1:7" ht="21" customHeight="1">
      <c r="A39" s="10" t="s">
        <v>37</v>
      </c>
      <c r="B39" s="14">
        <v>4968275</v>
      </c>
      <c r="C39" s="14">
        <v>4488585</v>
      </c>
      <c r="D39" s="14">
        <f t="shared" si="0"/>
        <v>-479690</v>
      </c>
      <c r="E39" s="15">
        <f t="shared" si="1"/>
        <v>-0.09655061364356844</v>
      </c>
      <c r="F39" s="4"/>
      <c r="G39" s="4"/>
    </row>
    <row r="40" spans="1:7" ht="15.75">
      <c r="A40" s="10" t="s">
        <v>38</v>
      </c>
      <c r="B40" s="14">
        <v>2227405</v>
      </c>
      <c r="C40" s="14">
        <v>2235941</v>
      </c>
      <c r="D40" s="14">
        <f t="shared" si="0"/>
        <v>8536</v>
      </c>
      <c r="E40" s="15">
        <f t="shared" si="1"/>
        <v>0.003832262206468963</v>
      </c>
      <c r="F40" s="4"/>
      <c r="G40" s="4"/>
    </row>
    <row r="41" spans="1:7" ht="15.75">
      <c r="A41" s="10" t="s">
        <v>39</v>
      </c>
      <c r="B41" s="14">
        <v>24333888</v>
      </c>
      <c r="C41" s="14">
        <v>22589247</v>
      </c>
      <c r="D41" s="14">
        <f t="shared" si="0"/>
        <v>-1744641</v>
      </c>
      <c r="E41" s="15">
        <f t="shared" si="1"/>
        <v>-0.07169594106786388</v>
      </c>
      <c r="F41" s="4"/>
      <c r="G41" s="4"/>
    </row>
    <row r="42" spans="1:7" ht="15.75">
      <c r="A42" s="10" t="s">
        <v>40</v>
      </c>
      <c r="B42" s="14">
        <v>6755718</v>
      </c>
      <c r="C42" s="14">
        <v>6643971</v>
      </c>
      <c r="D42" s="14">
        <f t="shared" si="0"/>
        <v>-111747</v>
      </c>
      <c r="E42" s="15">
        <f t="shared" si="1"/>
        <v>-0.01654109896239008</v>
      </c>
      <c r="F42" s="4"/>
      <c r="G42" s="4"/>
    </row>
    <row r="43" spans="1:7" ht="21" customHeight="1">
      <c r="A43" s="10" t="s">
        <v>41</v>
      </c>
      <c r="B43" s="14">
        <v>65964964</v>
      </c>
      <c r="C43" s="14">
        <v>68925986</v>
      </c>
      <c r="D43" s="14">
        <f aca="true" t="shared" si="2" ref="D43:D62">C43-B43</f>
        <v>2961022</v>
      </c>
      <c r="E43" s="15">
        <f aca="true" t="shared" si="3" ref="E43:E71">D43/B43</f>
        <v>0.044887798316694295</v>
      </c>
      <c r="F43" s="4"/>
      <c r="G43" s="4"/>
    </row>
    <row r="44" spans="1:7" ht="15.75">
      <c r="A44" s="10" t="s">
        <v>42</v>
      </c>
      <c r="B44" s="14">
        <v>27018788</v>
      </c>
      <c r="C44" s="14">
        <v>25432702</v>
      </c>
      <c r="D44" s="14">
        <f t="shared" si="2"/>
        <v>-1586086</v>
      </c>
      <c r="E44" s="15">
        <f t="shared" si="3"/>
        <v>-0.058703077280890616</v>
      </c>
      <c r="F44" s="4"/>
      <c r="G44" s="4"/>
    </row>
    <row r="45" spans="1:7" ht="15.75">
      <c r="A45" s="10" t="s">
        <v>43</v>
      </c>
      <c r="B45" s="14">
        <v>2227405</v>
      </c>
      <c r="C45" s="14">
        <v>2235941</v>
      </c>
      <c r="D45" s="14">
        <f t="shared" si="2"/>
        <v>8536</v>
      </c>
      <c r="E45" s="15">
        <f t="shared" si="3"/>
        <v>0.003832262206468963</v>
      </c>
      <c r="F45" s="4"/>
      <c r="G45" s="4"/>
    </row>
    <row r="46" spans="1:7" ht="15.75">
      <c r="A46" s="10" t="s">
        <v>44</v>
      </c>
      <c r="B46" s="14">
        <v>34664469</v>
      </c>
      <c r="C46" s="14">
        <v>36505610</v>
      </c>
      <c r="D46" s="14">
        <f t="shared" si="2"/>
        <v>1841141</v>
      </c>
      <c r="E46" s="15">
        <f t="shared" si="3"/>
        <v>0.05311320360914803</v>
      </c>
      <c r="F46" s="4"/>
      <c r="G46" s="4"/>
    </row>
    <row r="47" spans="1:7" ht="21" customHeight="1">
      <c r="A47" s="10" t="s">
        <v>45</v>
      </c>
      <c r="B47" s="14">
        <v>8423160</v>
      </c>
      <c r="C47" s="14">
        <v>9696917</v>
      </c>
      <c r="D47" s="14">
        <f t="shared" si="2"/>
        <v>1273757</v>
      </c>
      <c r="E47" s="15">
        <f t="shared" si="3"/>
        <v>0.15122080074461366</v>
      </c>
      <c r="F47" s="4"/>
      <c r="G47" s="4"/>
    </row>
    <row r="48" spans="1:7" ht="15.75">
      <c r="A48" s="10" t="s">
        <v>46</v>
      </c>
      <c r="B48" s="14">
        <v>15203194</v>
      </c>
      <c r="C48" s="14">
        <v>15878573</v>
      </c>
      <c r="D48" s="14">
        <f t="shared" si="2"/>
        <v>675379</v>
      </c>
      <c r="E48" s="15">
        <f t="shared" si="3"/>
        <v>0.04442349416839646</v>
      </c>
      <c r="F48" s="4"/>
      <c r="G48" s="4"/>
    </row>
    <row r="49" spans="1:7" ht="15.75">
      <c r="A49" s="10" t="s">
        <v>47</v>
      </c>
      <c r="B49" s="14">
        <v>35384652</v>
      </c>
      <c r="C49" s="14">
        <v>32733798</v>
      </c>
      <c r="D49" s="14">
        <f t="shared" si="2"/>
        <v>-2650854</v>
      </c>
      <c r="E49" s="15">
        <f t="shared" si="3"/>
        <v>-0.07491536160932147</v>
      </c>
      <c r="F49" s="4"/>
      <c r="G49" s="4"/>
    </row>
    <row r="50" spans="1:7" ht="15.75">
      <c r="A50" s="10" t="s">
        <v>48</v>
      </c>
      <c r="B50" s="14">
        <v>37441226</v>
      </c>
      <c r="C50" s="14">
        <v>33826254</v>
      </c>
      <c r="D50" s="14">
        <f t="shared" si="2"/>
        <v>-3614972</v>
      </c>
      <c r="E50" s="15">
        <f t="shared" si="3"/>
        <v>-0.09655057769742903</v>
      </c>
      <c r="F50" s="4"/>
      <c r="G50" s="4"/>
    </row>
    <row r="51" spans="1:7" ht="21" customHeight="1">
      <c r="A51" s="10" t="s">
        <v>49</v>
      </c>
      <c r="B51" s="14">
        <v>2492771</v>
      </c>
      <c r="C51" s="14">
        <v>2573429</v>
      </c>
      <c r="D51" s="14">
        <f t="shared" si="2"/>
        <v>80658</v>
      </c>
      <c r="E51" s="15">
        <f t="shared" si="3"/>
        <v>0.03235676281535688</v>
      </c>
      <c r="F51" s="4"/>
      <c r="G51" s="4"/>
    </row>
    <row r="52" spans="1:7" ht="15.75">
      <c r="A52" s="10" t="s">
        <v>50</v>
      </c>
      <c r="B52" s="14">
        <v>12931847</v>
      </c>
      <c r="C52" s="14">
        <v>15233141</v>
      </c>
      <c r="D52" s="14">
        <f t="shared" si="2"/>
        <v>2301294</v>
      </c>
      <c r="E52" s="15">
        <f t="shared" si="3"/>
        <v>0.17795555422206896</v>
      </c>
      <c r="F52" s="4"/>
      <c r="G52" s="4"/>
    </row>
    <row r="53" spans="1:7" ht="15.75">
      <c r="A53" s="10" t="s">
        <v>51</v>
      </c>
      <c r="B53" s="14">
        <v>2227405</v>
      </c>
      <c r="C53" s="14">
        <v>2235941</v>
      </c>
      <c r="D53" s="14">
        <f t="shared" si="2"/>
        <v>8536</v>
      </c>
      <c r="E53" s="15">
        <f t="shared" si="3"/>
        <v>0.003832262206468963</v>
      </c>
      <c r="F53" s="4"/>
      <c r="G53" s="4"/>
    </row>
    <row r="54" spans="1:7" ht="15.75">
      <c r="A54" s="10" t="s">
        <v>52</v>
      </c>
      <c r="B54" s="14">
        <v>15519895</v>
      </c>
      <c r="C54" s="14">
        <v>17165906</v>
      </c>
      <c r="D54" s="14">
        <f t="shared" si="2"/>
        <v>1646011</v>
      </c>
      <c r="E54" s="15">
        <f t="shared" si="3"/>
        <v>0.10605812732624802</v>
      </c>
      <c r="F54" s="4"/>
      <c r="G54" s="4"/>
    </row>
    <row r="55" spans="1:7" ht="21" customHeight="1">
      <c r="A55" s="10" t="s">
        <v>53</v>
      </c>
      <c r="B55" s="14">
        <v>76436789</v>
      </c>
      <c r="C55" s="14">
        <v>77097549</v>
      </c>
      <c r="D55" s="14">
        <f t="shared" si="2"/>
        <v>660760</v>
      </c>
      <c r="E55" s="15">
        <f t="shared" si="3"/>
        <v>0.008644528487453862</v>
      </c>
      <c r="F55" s="4"/>
      <c r="G55" s="4"/>
    </row>
    <row r="56" spans="1:7" ht="15.75">
      <c r="A56" s="10" t="s">
        <v>54</v>
      </c>
      <c r="B56" s="14">
        <v>4563089</v>
      </c>
      <c r="C56" s="14">
        <v>4496453</v>
      </c>
      <c r="D56" s="14">
        <f t="shared" si="2"/>
        <v>-66636</v>
      </c>
      <c r="E56" s="15">
        <f t="shared" si="3"/>
        <v>-0.014603265463373606</v>
      </c>
      <c r="F56" s="4"/>
      <c r="G56" s="4"/>
    </row>
    <row r="57" spans="1:7" ht="15.75">
      <c r="A57" s="10" t="s">
        <v>55</v>
      </c>
      <c r="B57" s="14">
        <v>2227405</v>
      </c>
      <c r="C57" s="14">
        <v>2235941</v>
      </c>
      <c r="D57" s="14">
        <f t="shared" si="2"/>
        <v>8536</v>
      </c>
      <c r="E57" s="15">
        <f t="shared" si="3"/>
        <v>0.003832262206468963</v>
      </c>
      <c r="F57" s="4"/>
      <c r="G57" s="4"/>
    </row>
    <row r="58" spans="1:7" ht="15.75">
      <c r="A58" s="10" t="s">
        <v>56</v>
      </c>
      <c r="B58" s="14">
        <v>11900244</v>
      </c>
      <c r="C58" s="14">
        <v>11634102</v>
      </c>
      <c r="D58" s="14">
        <f t="shared" si="2"/>
        <v>-266142</v>
      </c>
      <c r="E58" s="15">
        <f t="shared" si="3"/>
        <v>-0.022364415385096304</v>
      </c>
      <c r="F58" s="4"/>
      <c r="G58" s="4"/>
    </row>
    <row r="59" spans="1:7" ht="21" customHeight="1">
      <c r="A59" s="10" t="s">
        <v>57</v>
      </c>
      <c r="B59" s="14">
        <v>23127376</v>
      </c>
      <c r="C59" s="14">
        <v>22992788</v>
      </c>
      <c r="D59" s="14">
        <f t="shared" si="2"/>
        <v>-134588</v>
      </c>
      <c r="E59" s="15">
        <f t="shared" si="3"/>
        <v>-0.005819423699428764</v>
      </c>
      <c r="F59" s="4"/>
      <c r="G59" s="4"/>
    </row>
    <row r="60" spans="1:7" ht="15.75">
      <c r="A60" s="10" t="s">
        <v>58</v>
      </c>
      <c r="B60" s="14">
        <v>7237005</v>
      </c>
      <c r="C60" s="14">
        <v>6538268</v>
      </c>
      <c r="D60" s="14">
        <f t="shared" si="2"/>
        <v>-698737</v>
      </c>
      <c r="E60" s="15">
        <f t="shared" si="3"/>
        <v>-0.09655057582522052</v>
      </c>
      <c r="F60" s="4"/>
      <c r="G60" s="4"/>
    </row>
    <row r="61" spans="1:7" ht="15.75">
      <c r="A61" s="10" t="s">
        <v>59</v>
      </c>
      <c r="B61" s="14">
        <v>12491677</v>
      </c>
      <c r="C61" s="14">
        <v>11634775</v>
      </c>
      <c r="D61" s="14">
        <f t="shared" si="2"/>
        <v>-856902</v>
      </c>
      <c r="E61" s="15">
        <f t="shared" si="3"/>
        <v>-0.06859783518257796</v>
      </c>
      <c r="F61" s="4"/>
      <c r="G61" s="4"/>
    </row>
    <row r="62" spans="1:7" ht="15.75">
      <c r="A62" s="10" t="s">
        <v>60</v>
      </c>
      <c r="B62" s="14">
        <v>2227405</v>
      </c>
      <c r="C62" s="14">
        <v>2235941</v>
      </c>
      <c r="D62" s="14">
        <f t="shared" si="2"/>
        <v>8536</v>
      </c>
      <c r="E62" s="15">
        <f t="shared" si="3"/>
        <v>0.003832262206468963</v>
      </c>
      <c r="F62" s="4"/>
      <c r="G62" s="4"/>
    </row>
    <row r="63" spans="1:7" ht="21" customHeight="1">
      <c r="A63" s="10" t="s">
        <v>61</v>
      </c>
      <c r="B63" s="17">
        <f>SUM(B11:B62)</f>
        <v>890961813</v>
      </c>
      <c r="C63" s="17">
        <f>SUM(C11:C62)</f>
        <v>894376599</v>
      </c>
      <c r="D63" s="17">
        <f>SUM(D11:D62)</f>
        <v>3414786</v>
      </c>
      <c r="E63" s="12">
        <f t="shared" si="3"/>
        <v>0.0038326962504733075</v>
      </c>
      <c r="F63" s="4"/>
      <c r="G63" s="4"/>
    </row>
    <row r="64" spans="1:7" ht="21" customHeight="1">
      <c r="A64" s="10" t="s">
        <v>62</v>
      </c>
      <c r="B64" s="14">
        <v>88033</v>
      </c>
      <c r="C64" s="14">
        <v>122101</v>
      </c>
      <c r="D64" s="14">
        <f aca="true" t="shared" si="4" ref="D64:D70">C64-B64</f>
        <v>34068</v>
      </c>
      <c r="E64" s="15">
        <f t="shared" si="3"/>
        <v>0.3869912419206434</v>
      </c>
      <c r="F64" s="4"/>
      <c r="G64" s="4"/>
    </row>
    <row r="65" spans="1:7" ht="15.75">
      <c r="A65" s="10" t="s">
        <v>63</v>
      </c>
      <c r="B65" s="14">
        <v>456566</v>
      </c>
      <c r="C65" s="14">
        <v>857409</v>
      </c>
      <c r="D65" s="14">
        <f t="shared" si="4"/>
        <v>400843</v>
      </c>
      <c r="E65" s="15">
        <f t="shared" si="3"/>
        <v>0.8779519280892576</v>
      </c>
      <c r="F65" s="4"/>
      <c r="G65" s="4"/>
    </row>
    <row r="66" spans="1:7" ht="15.75">
      <c r="A66" s="10" t="s">
        <v>64</v>
      </c>
      <c r="B66" s="14">
        <v>270082</v>
      </c>
      <c r="C66" s="14">
        <v>0</v>
      </c>
      <c r="D66" s="14">
        <f t="shared" si="4"/>
        <v>-270082</v>
      </c>
      <c r="E66" s="15">
        <f t="shared" si="3"/>
        <v>-1</v>
      </c>
      <c r="F66" s="4"/>
      <c r="G66" s="4"/>
    </row>
    <row r="67" spans="1:7" ht="15.75">
      <c r="A67" s="10" t="s">
        <v>65</v>
      </c>
      <c r="B67" s="14">
        <v>508399</v>
      </c>
      <c r="C67" s="14">
        <v>0</v>
      </c>
      <c r="D67" s="14">
        <f t="shared" si="4"/>
        <v>-508399</v>
      </c>
      <c r="E67" s="15">
        <f t="shared" si="3"/>
        <v>-1</v>
      </c>
      <c r="F67" s="4"/>
      <c r="G67" s="4"/>
    </row>
    <row r="68" spans="1:7" ht="15.75">
      <c r="A68" s="10" t="s">
        <v>66</v>
      </c>
      <c r="B68" s="14">
        <v>262936</v>
      </c>
      <c r="C68" s="14">
        <v>364691</v>
      </c>
      <c r="D68" s="14">
        <f t="shared" si="4"/>
        <v>101755</v>
      </c>
      <c r="E68" s="15">
        <f t="shared" si="3"/>
        <v>0.38699531444914353</v>
      </c>
      <c r="F68" s="4"/>
      <c r="G68" s="4"/>
    </row>
    <row r="69" spans="1:7" ht="15.75">
      <c r="A69" s="10" t="s">
        <v>67</v>
      </c>
      <c r="B69" s="14">
        <v>74525</v>
      </c>
      <c r="C69" s="14">
        <v>103365</v>
      </c>
      <c r="D69" s="14">
        <f t="shared" si="4"/>
        <v>28840</v>
      </c>
      <c r="E69" s="15">
        <f t="shared" si="3"/>
        <v>0.3869842334786984</v>
      </c>
      <c r="F69" s="4"/>
      <c r="G69" s="4"/>
    </row>
    <row r="70" spans="1:7" ht="15.75">
      <c r="A70" s="10" t="s">
        <v>68</v>
      </c>
      <c r="B70" s="14">
        <v>572446</v>
      </c>
      <c r="C70" s="14">
        <v>793979</v>
      </c>
      <c r="D70" s="14">
        <f t="shared" si="4"/>
        <v>221533</v>
      </c>
      <c r="E70" s="15">
        <f t="shared" si="3"/>
        <v>0.38699370770343405</v>
      </c>
      <c r="F70" s="4"/>
      <c r="G70" s="4"/>
    </row>
    <row r="71" spans="1:7" ht="21" customHeight="1">
      <c r="A71" s="7" t="s">
        <v>69</v>
      </c>
      <c r="B71" s="18">
        <f>SUM(B64:B70)</f>
        <v>2232987</v>
      </c>
      <c r="C71" s="18">
        <f>SUM(C64:C70)</f>
        <v>2241545</v>
      </c>
      <c r="D71" s="18">
        <f>SUM(D64:D70)</f>
        <v>8558</v>
      </c>
      <c r="E71" s="19">
        <f t="shared" si="3"/>
        <v>0.0038325346273847542</v>
      </c>
      <c r="F71" s="4"/>
      <c r="G71" s="4"/>
    </row>
  </sheetData>
  <printOptions horizontalCentered="1"/>
  <pageMargins left="0.55" right="0.3" top="0.3" bottom="0.3" header="0" footer="0"/>
  <pageSetup fitToHeight="1" fitToWidth="1" horizontalDpi="355" verticalDpi="355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cp:lastPrinted>2005-03-23T19:57:50Z</cp:lastPrinted>
  <dcterms:created xsi:type="dcterms:W3CDTF">2005-03-23T19:45:12Z</dcterms:created>
  <dcterms:modified xsi:type="dcterms:W3CDTF">2005-03-24T18:53:17Z</dcterms:modified>
  <cp:category/>
  <cp:version/>
  <cp:contentType/>
  <cp:contentStatus/>
</cp:coreProperties>
</file>