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DW" sheetId="1" r:id="rId1"/>
  </sheets>
  <definedNames>
    <definedName name="_Key1" localSheetId="0" hidden="1">'DW'!$F$10:$F$61</definedName>
    <definedName name="_Key1" hidden="1">#REF!</definedName>
    <definedName name="_Order1" localSheetId="0" hidden="1">0</definedName>
    <definedName name="_Order1" hidden="1">255</definedName>
    <definedName name="_Order2" hidden="1">0</definedName>
    <definedName name="_Sort" localSheetId="0" hidden="1">'DW'!$A$10:$F$61</definedName>
    <definedName name="_Sort" hidden="1">#REF!</definedName>
    <definedName name="_xlnm.Print_Area" localSheetId="0">'DW'!$A$1:$F$73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<sst xmlns="http://schemas.openxmlformats.org/spreadsheetml/2006/main" count="72" uniqueCount="72">
  <si>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</si>
  <si>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</si>
  <si>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WIA Dislocated Worker Activities State Allotments</t>
  </si>
  <si>
    <t>Comparison of PY 2004 vs PY 2003</t>
  </si>
  <si>
    <t>State</t>
  </si>
  <si>
    <r>
      <t xml:space="preserve">PY 2003
</t>
    </r>
    <r>
      <rPr>
        <b/>
        <sz val="10"/>
        <rFont val="Times New Roman"/>
        <family val="1"/>
      </rPr>
      <t>(Post - .59% Rescission)</t>
    </r>
  </si>
  <si>
    <t>PY 2004</t>
  </si>
  <si>
    <t>Difference</t>
  </si>
  <si>
    <t>%
Difference</t>
  </si>
  <si>
    <t>Total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</si>
  <si>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</si>
  <si>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</si>
  <si>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</si>
  <si>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</si>
  <si>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</si>
  <si>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</si>
  <si>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</si>
  <si>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</si>
  <si>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</si>
  <si>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</si>
  <si>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</si>
  <si>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</si>
  <si>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</si>
  <si>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</si>
  <si>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</si>
  <si>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</si>
  <si>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</si>
  <si>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</si>
  <si>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</si>
  <si>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</si>
  <si>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</si>
  <si>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</si>
  <si>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</si>
  <si>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</si>
  <si>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</si>
  <si>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</si>
  <si>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</si>
  <si>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</si>
  <si>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</si>
  <si>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</si>
  <si>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</si>
  <si>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</si>
  <si>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</si>
  <si>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</si>
  <si>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</si>
  <si>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</si>
  <si>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</si>
  <si>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</si>
  <si>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</si>
  <si>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</si>
  <si>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</si>
  <si>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</si>
  <si>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</si>
  <si>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</si>
  <si>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</si>
  <si>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</si>
  <si>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</si>
  <si>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</si>
  <si>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</si>
  <si>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</si>
  <si>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</si>
  <si>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</si>
  <si>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</si>
  <si>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American Samoa . . . . . . . . . . . . . . . . . . . . . . . . . . . . . . . . . . . . . . . . . . . .</t>
  </si>
  <si>
    <t>Guam . . . . . . . . . . . . . . . . . . . . . . . . . . . . . . . . . . . . . . . . . . . .</t>
  </si>
  <si>
    <t>Marshall Islands . . . . . . . . . . . . . . . . . . . . . . . . . . . . . . . . . . . . . . . . . . . .</t>
  </si>
  <si>
    <t>Micronesia . . . . . . . . . . . . . . . . . . . . . . . . . . . . . . . . . . . . . . . . . . . .</t>
  </si>
  <si>
    <t>Northern Marianas . . . . . . . . . . . . . . . . . . . . . . . . . . . . . . . . . . . . . . . . . . . .</t>
  </si>
  <si>
    <t>Palau . . . . . . . . . . . . . . . . . . . . . . . . . . . . . . . . . . . . . . . . . . . .</t>
  </si>
  <si>
    <t>Virgin Islands . . . . . . . . . . . . . . . . . . . . . . . . . . . . . . . . . . . . . . . . . . . .</t>
  </si>
  <si>
    <t xml:space="preserve">       Outlying Areas Total . . . . . . . . . . . . . . . . . . . . . . . . . . . . . . . . . . . . . . . . . . . .</t>
  </si>
  <si>
    <t>National Reserve . . . . . . . . . . . . . . . . . . . . 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</si>
</sst>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0.0000%"/>
    <numFmt numFmtId="179" formatCode="0_)"/>
    <numFmt numFmtId="180" formatCode="0.0000000_)"/>
    <numFmt numFmtId="181" formatCode="0.00_)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0.000%"/>
    <numFmt numFmtId="188" formatCode="0.00000%"/>
    <numFmt numFmtId="189" formatCode="0.000000%"/>
    <numFmt numFmtId="190" formatCode="0.0000000%"/>
    <numFmt numFmtId="191" formatCode="[$$-409]#,##0"/>
    <numFmt numFmtId="192" formatCode="mm/dd/yy"/>
    <numFmt numFmtId="193" formatCode="hh:mm\ AM/PM"/>
    <numFmt numFmtId="194" formatCode="0.0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#,##0.000000_);\(#,##0.000000\)"/>
    <numFmt numFmtId="199" formatCode="#,##0.0000000_);\(#,##0.0000000\)"/>
    <numFmt numFmtId="200" formatCode="#,##0.00000000_);\(#,##0.00000000\)"/>
    <numFmt numFmtId="201" formatCode="#,##0.000000000_);\(#,##0.000000000\)"/>
    <numFmt numFmtId="202" formatCode="_(* #,##0.00000_);_(* \(#,##0.00000\);_(* &quot;-&quot;??_);_(@_)"/>
    <numFmt numFmtId="203" formatCode="_(* #,##0.000000_);_(* \(#,##0.000000\);_(* &quot;-&quot;??_);_(@_)"/>
  </numFmts>
  <fonts count="12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SWISS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5" fontId="2" fillId="0" borderId="0" xfId="18" applyFont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10" fontId="6" fillId="0" borderId="1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9"/>
  <sheetViews>
    <sheetView tabSelected="1" defaultGridColor="0" zoomScale="75" zoomScaleNormal="75" colorId="22" workbookViewId="0" topLeftCell="A1">
      <selection activeCell="A7" sqref="A7"/>
    </sheetView>
  </sheetViews>
  <sheetFormatPr defaultColWidth="12.6640625" defaultRowHeight="15"/>
  <cols>
    <col min="1" max="1" width="12.6640625" style="1" customWidth="1"/>
    <col min="2" max="2" width="12.99609375" style="1" customWidth="1"/>
    <col min="3" max="3" width="15.99609375" style="1" bestFit="1" customWidth="1"/>
    <col min="4" max="4" width="15.10546875" style="1" bestFit="1" customWidth="1"/>
    <col min="5" max="5" width="13.77734375" style="1" customWidth="1"/>
    <col min="6" max="6" width="15.6640625" style="1" bestFit="1" customWidth="1"/>
    <col min="7" max="16384" width="12.6640625" style="1" customWidth="1"/>
  </cols>
  <sheetData>
    <row r="1" spans="1:8" ht="15.75">
      <c r="A1" s="2" t="s">
        <v>0</v>
      </c>
      <c r="B1" s="3"/>
      <c r="C1" s="3"/>
      <c r="D1" s="3"/>
      <c r="E1" s="3"/>
      <c r="F1" s="3"/>
      <c r="G1" s="4"/>
      <c r="H1" s="4"/>
    </row>
    <row r="2" spans="1:8" ht="15.75">
      <c r="A2" s="2" t="s">
        <v>1</v>
      </c>
      <c r="B2" s="3"/>
      <c r="C2" s="3"/>
      <c r="D2" s="3"/>
      <c r="E2" s="3"/>
      <c r="F2" s="3"/>
      <c r="G2" s="4"/>
      <c r="H2" s="4"/>
    </row>
    <row r="3" spans="1:8" ht="18.75">
      <c r="A3" s="5" t="s">
        <v>2</v>
      </c>
      <c r="B3" s="3"/>
      <c r="C3" s="3"/>
      <c r="D3" s="3"/>
      <c r="E3" s="3"/>
      <c r="F3" s="3"/>
      <c r="G3" s="4"/>
      <c r="H3" s="4"/>
    </row>
    <row r="4" spans="1:8" ht="18.75">
      <c r="A4" s="5" t="s">
        <v>3</v>
      </c>
      <c r="B4" s="3"/>
      <c r="C4" s="3"/>
      <c r="D4" s="3"/>
      <c r="E4" s="3"/>
      <c r="F4" s="3"/>
      <c r="G4" s="4"/>
      <c r="H4" s="6"/>
    </row>
    <row r="5" spans="1:8" ht="9" customHeight="1">
      <c r="A5" s="4"/>
      <c r="B5" s="4"/>
      <c r="C5" s="4"/>
      <c r="D5" s="4"/>
      <c r="E5" s="4"/>
      <c r="F5" s="4"/>
      <c r="G5" s="4"/>
      <c r="H5" s="4"/>
    </row>
    <row r="6" spans="1:8" ht="47.25" customHeight="1">
      <c r="A6" s="7" t="s">
        <v>4</v>
      </c>
      <c r="B6" s="7"/>
      <c r="C6" s="8" t="s">
        <v>5</v>
      </c>
      <c r="D6" s="9" t="s">
        <v>6</v>
      </c>
      <c r="E6" s="9" t="s">
        <v>7</v>
      </c>
      <c r="F6" s="8" t="s">
        <v>8</v>
      </c>
      <c r="G6" s="4"/>
      <c r="H6" s="4"/>
    </row>
    <row r="7" spans="1:8" ht="9.75" customHeight="1">
      <c r="A7" s="10"/>
      <c r="B7" s="10"/>
      <c r="C7" s="10"/>
      <c r="D7" s="10"/>
      <c r="E7" s="10"/>
      <c r="F7" s="10"/>
      <c r="G7" s="4"/>
      <c r="H7" s="4"/>
    </row>
    <row r="8" spans="1:8" ht="15.75">
      <c r="A8" s="10" t="s">
        <v>9</v>
      </c>
      <c r="B8" s="10"/>
      <c r="C8" s="11">
        <f>C62+C70+C71</f>
        <v>1425086495</v>
      </c>
      <c r="D8" s="11">
        <f>D62+D70+D71</f>
        <v>1454419116</v>
      </c>
      <c r="E8" s="11">
        <f>E62+E70+E71</f>
        <v>29332621</v>
      </c>
      <c r="F8" s="12">
        <f>E8/C8</f>
        <v>0.02058304608380981</v>
      </c>
      <c r="G8" s="4"/>
      <c r="H8" s="4"/>
    </row>
    <row r="9" spans="1:8" ht="7.5" customHeight="1">
      <c r="A9" s="10"/>
      <c r="B9" s="10"/>
      <c r="C9" s="10"/>
      <c r="D9" s="10"/>
      <c r="E9" s="10"/>
      <c r="F9" s="10"/>
      <c r="G9" s="4"/>
      <c r="H9" s="4"/>
    </row>
    <row r="10" spans="1:8" ht="15.75">
      <c r="A10" s="10" t="s">
        <v>10</v>
      </c>
      <c r="B10" s="13"/>
      <c r="C10" s="14">
        <v>19648431</v>
      </c>
      <c r="D10" s="14">
        <v>15915250</v>
      </c>
      <c r="E10" s="14">
        <f aca="true" t="shared" si="0" ref="E10:E41">D10-C10</f>
        <v>-3733181</v>
      </c>
      <c r="F10" s="15">
        <f aca="true" t="shared" si="1" ref="F10:F41">E10/C10</f>
        <v>-0.18999893681078148</v>
      </c>
      <c r="G10" s="4"/>
      <c r="H10" s="4"/>
    </row>
    <row r="11" spans="1:8" ht="15.75">
      <c r="A11" s="10" t="s">
        <v>11</v>
      </c>
      <c r="B11" s="13"/>
      <c r="C11" s="14">
        <v>3532589</v>
      </c>
      <c r="D11" s="14">
        <v>4052945</v>
      </c>
      <c r="E11" s="14">
        <f t="shared" si="0"/>
        <v>520356</v>
      </c>
      <c r="F11" s="15">
        <f t="shared" si="1"/>
        <v>0.14730159664767115</v>
      </c>
      <c r="G11" s="4"/>
      <c r="H11" s="4"/>
    </row>
    <row r="12" spans="1:8" ht="15.75">
      <c r="A12" s="10" t="s">
        <v>12</v>
      </c>
      <c r="B12" s="10"/>
      <c r="C12" s="14">
        <v>19236076</v>
      </c>
      <c r="D12" s="14">
        <v>19795977</v>
      </c>
      <c r="E12" s="14">
        <f t="shared" si="0"/>
        <v>559901</v>
      </c>
      <c r="F12" s="15">
        <f t="shared" si="1"/>
        <v>0.029106819914830863</v>
      </c>
      <c r="G12" s="4"/>
      <c r="H12" s="4"/>
    </row>
    <row r="13" spans="1:8" ht="15.75">
      <c r="A13" s="10" t="s">
        <v>13</v>
      </c>
      <c r="B13" s="13"/>
      <c r="C13" s="14">
        <v>8381623</v>
      </c>
      <c r="D13" s="14">
        <v>7971448</v>
      </c>
      <c r="E13" s="14">
        <f t="shared" si="0"/>
        <v>-410175</v>
      </c>
      <c r="F13" s="15">
        <f t="shared" si="1"/>
        <v>-0.04893741939956021</v>
      </c>
      <c r="G13" s="4"/>
      <c r="H13" s="4"/>
    </row>
    <row r="14" spans="1:8" ht="21" customHeight="1">
      <c r="A14" s="10" t="s">
        <v>14</v>
      </c>
      <c r="B14" s="13"/>
      <c r="C14" s="14">
        <v>181115296</v>
      </c>
      <c r="D14" s="14">
        <v>182472003</v>
      </c>
      <c r="E14" s="14">
        <f t="shared" si="0"/>
        <v>1356707</v>
      </c>
      <c r="F14" s="15">
        <f t="shared" si="1"/>
        <v>0.007490847156277734</v>
      </c>
      <c r="G14" s="4"/>
      <c r="H14" s="4"/>
    </row>
    <row r="15" spans="1:8" ht="15.75">
      <c r="A15" s="10" t="s">
        <v>15</v>
      </c>
      <c r="B15" s="13"/>
      <c r="C15" s="14">
        <v>12644518</v>
      </c>
      <c r="D15" s="14">
        <v>17386544</v>
      </c>
      <c r="E15" s="14">
        <f t="shared" si="0"/>
        <v>4742026</v>
      </c>
      <c r="F15" s="15">
        <f t="shared" si="1"/>
        <v>0.37502623666635615</v>
      </c>
      <c r="G15" s="4"/>
      <c r="H15" s="4"/>
    </row>
    <row r="16" spans="1:8" ht="15.75">
      <c r="A16" s="10" t="s">
        <v>16</v>
      </c>
      <c r="B16" s="10"/>
      <c r="C16" s="14">
        <v>6545965</v>
      </c>
      <c r="D16" s="14">
        <v>9017462</v>
      </c>
      <c r="E16" s="14">
        <f t="shared" si="0"/>
        <v>2471497</v>
      </c>
      <c r="F16" s="15">
        <f t="shared" si="1"/>
        <v>0.3775603749790902</v>
      </c>
      <c r="G16" s="4"/>
      <c r="H16" s="4"/>
    </row>
    <row r="17" spans="1:8" ht="15.75">
      <c r="A17" s="10" t="s">
        <v>17</v>
      </c>
      <c r="B17" s="13"/>
      <c r="C17" s="14">
        <v>1619829</v>
      </c>
      <c r="D17" s="14">
        <v>1443317</v>
      </c>
      <c r="E17" s="14">
        <f t="shared" si="0"/>
        <v>-176512</v>
      </c>
      <c r="F17" s="15">
        <f t="shared" si="1"/>
        <v>-0.10896952703032234</v>
      </c>
      <c r="G17" s="4"/>
      <c r="H17" s="4"/>
    </row>
    <row r="18" spans="1:8" ht="21" customHeight="1">
      <c r="A18" s="10" t="s">
        <v>18</v>
      </c>
      <c r="B18" s="13"/>
      <c r="C18" s="14">
        <v>3412007</v>
      </c>
      <c r="D18" s="14">
        <v>3293130</v>
      </c>
      <c r="E18" s="14">
        <f t="shared" si="0"/>
        <v>-118877</v>
      </c>
      <c r="F18" s="15">
        <f t="shared" si="1"/>
        <v>-0.034840784324299455</v>
      </c>
      <c r="G18" s="4"/>
      <c r="H18" s="4"/>
    </row>
    <row r="19" spans="1:8" ht="15.75">
      <c r="A19" s="10" t="s">
        <v>19</v>
      </c>
      <c r="B19" s="13"/>
      <c r="C19" s="14">
        <v>56526693</v>
      </c>
      <c r="D19" s="14">
        <v>53987825</v>
      </c>
      <c r="E19" s="14">
        <f t="shared" si="0"/>
        <v>-2538868</v>
      </c>
      <c r="F19" s="15">
        <f t="shared" si="1"/>
        <v>-0.044914497297763374</v>
      </c>
      <c r="G19" s="4"/>
      <c r="H19" s="4"/>
    </row>
    <row r="20" spans="1:8" ht="15.75">
      <c r="A20" s="10" t="s">
        <v>20</v>
      </c>
      <c r="B20" s="10"/>
      <c r="C20" s="14">
        <v>19872747</v>
      </c>
      <c r="D20" s="14">
        <v>23938297</v>
      </c>
      <c r="E20" s="14">
        <f t="shared" si="0"/>
        <v>4065550</v>
      </c>
      <c r="F20" s="15">
        <f t="shared" si="1"/>
        <v>0.20457916562818418</v>
      </c>
      <c r="G20" s="4"/>
      <c r="H20" s="4"/>
    </row>
    <row r="21" spans="1:8" ht="15.75">
      <c r="A21" s="10" t="s">
        <v>21</v>
      </c>
      <c r="B21" s="13"/>
      <c r="C21" s="14">
        <v>3507793</v>
      </c>
      <c r="D21" s="14">
        <v>2241272</v>
      </c>
      <c r="E21" s="14">
        <f t="shared" si="0"/>
        <v>-1266521</v>
      </c>
      <c r="F21" s="15">
        <f t="shared" si="1"/>
        <v>-0.36105921871672586</v>
      </c>
      <c r="G21" s="4"/>
      <c r="H21" s="4"/>
    </row>
    <row r="22" spans="1:8" ht="21" customHeight="1">
      <c r="A22" s="10" t="s">
        <v>22</v>
      </c>
      <c r="B22" s="13"/>
      <c r="C22" s="14">
        <v>4600066</v>
      </c>
      <c r="D22" s="14">
        <v>4534083</v>
      </c>
      <c r="E22" s="14">
        <f t="shared" si="0"/>
        <v>-65983</v>
      </c>
      <c r="F22" s="15">
        <f t="shared" si="1"/>
        <v>-0.014343924630646604</v>
      </c>
      <c r="G22" s="4"/>
      <c r="H22" s="4"/>
    </row>
    <row r="23" spans="1:8" ht="15.75">
      <c r="A23" s="10" t="s">
        <v>23</v>
      </c>
      <c r="B23" s="13"/>
      <c r="C23" s="14">
        <v>63671542</v>
      </c>
      <c r="D23" s="14">
        <v>65073898</v>
      </c>
      <c r="E23" s="14">
        <f t="shared" si="0"/>
        <v>1402356</v>
      </c>
      <c r="F23" s="15">
        <f t="shared" si="1"/>
        <v>0.02202484745853964</v>
      </c>
      <c r="G23" s="4"/>
      <c r="H23" s="4"/>
    </row>
    <row r="24" spans="1:8" ht="15.75">
      <c r="A24" s="10" t="s">
        <v>24</v>
      </c>
      <c r="B24" s="10"/>
      <c r="C24" s="14">
        <v>18667803</v>
      </c>
      <c r="D24" s="14">
        <v>17558760</v>
      </c>
      <c r="E24" s="14">
        <f t="shared" si="0"/>
        <v>-1109043</v>
      </c>
      <c r="F24" s="15">
        <f t="shared" si="1"/>
        <v>-0.05940940130983812</v>
      </c>
      <c r="G24" s="4"/>
      <c r="H24" s="4"/>
    </row>
    <row r="25" spans="1:8" ht="15.75">
      <c r="A25" s="10" t="s">
        <v>25</v>
      </c>
      <c r="B25" s="13"/>
      <c r="C25" s="14">
        <v>4733474</v>
      </c>
      <c r="D25" s="14">
        <v>5676652</v>
      </c>
      <c r="E25" s="14">
        <f t="shared" si="0"/>
        <v>943178</v>
      </c>
      <c r="F25" s="15">
        <f t="shared" si="1"/>
        <v>0.19925703616413654</v>
      </c>
      <c r="G25" s="4"/>
      <c r="H25" s="4"/>
    </row>
    <row r="26" spans="1:8" ht="21" customHeight="1">
      <c r="A26" s="10" t="s">
        <v>26</v>
      </c>
      <c r="B26" s="13"/>
      <c r="C26" s="14">
        <v>5859682</v>
      </c>
      <c r="D26" s="14">
        <v>7243275</v>
      </c>
      <c r="E26" s="14">
        <f t="shared" si="0"/>
        <v>1383593</v>
      </c>
      <c r="F26" s="15">
        <f t="shared" si="1"/>
        <v>0.23612083386095015</v>
      </c>
      <c r="G26" s="4"/>
      <c r="H26" s="4"/>
    </row>
    <row r="27" spans="1:8" ht="15.75">
      <c r="A27" s="10" t="s">
        <v>27</v>
      </c>
      <c r="B27" s="13"/>
      <c r="C27" s="14">
        <v>15324618</v>
      </c>
      <c r="D27" s="14">
        <v>14434214</v>
      </c>
      <c r="E27" s="14">
        <f t="shared" si="0"/>
        <v>-890404</v>
      </c>
      <c r="F27" s="15">
        <f t="shared" si="1"/>
        <v>-0.0581028512423605</v>
      </c>
      <c r="G27" s="4"/>
      <c r="H27" s="4"/>
    </row>
    <row r="28" spans="1:8" ht="15.75">
      <c r="A28" s="10" t="s">
        <v>28</v>
      </c>
      <c r="B28" s="10"/>
      <c r="C28" s="14">
        <v>22106456</v>
      </c>
      <c r="D28" s="14">
        <v>18036776</v>
      </c>
      <c r="E28" s="14">
        <f t="shared" si="0"/>
        <v>-4069680</v>
      </c>
      <c r="F28" s="15">
        <f t="shared" si="1"/>
        <v>-0.1840946373312846</v>
      </c>
      <c r="G28" s="4"/>
      <c r="H28" s="4"/>
    </row>
    <row r="29" spans="1:8" ht="15.75">
      <c r="A29" s="10" t="s">
        <v>29</v>
      </c>
      <c r="B29" s="13"/>
      <c r="C29" s="14">
        <v>2406018</v>
      </c>
      <c r="D29" s="14">
        <v>2746735</v>
      </c>
      <c r="E29" s="14">
        <f t="shared" si="0"/>
        <v>340717</v>
      </c>
      <c r="F29" s="15">
        <f t="shared" si="1"/>
        <v>0.14161032876728272</v>
      </c>
      <c r="G29" s="4"/>
      <c r="H29" s="4"/>
    </row>
    <row r="30" spans="1:8" ht="21" customHeight="1">
      <c r="A30" s="10" t="s">
        <v>30</v>
      </c>
      <c r="B30" s="13"/>
      <c r="C30" s="14">
        <v>13818649</v>
      </c>
      <c r="D30" s="14">
        <v>11824549</v>
      </c>
      <c r="E30" s="14">
        <f t="shared" si="0"/>
        <v>-1994100</v>
      </c>
      <c r="F30" s="15">
        <f t="shared" si="1"/>
        <v>-0.1443049895832798</v>
      </c>
      <c r="G30" s="4"/>
      <c r="H30" s="4"/>
    </row>
    <row r="31" spans="1:8" ht="15.75">
      <c r="A31" s="10" t="s">
        <v>31</v>
      </c>
      <c r="B31" s="13"/>
      <c r="C31" s="14">
        <v>16275735</v>
      </c>
      <c r="D31" s="14">
        <v>25342096</v>
      </c>
      <c r="E31" s="14">
        <f t="shared" si="0"/>
        <v>9066361</v>
      </c>
      <c r="F31" s="15">
        <f t="shared" si="1"/>
        <v>0.5570477155102366</v>
      </c>
      <c r="G31" s="4"/>
      <c r="H31" s="4"/>
    </row>
    <row r="32" spans="1:8" ht="15.75">
      <c r="A32" s="10" t="s">
        <v>32</v>
      </c>
      <c r="B32" s="10"/>
      <c r="C32" s="14">
        <v>49051997</v>
      </c>
      <c r="D32" s="14">
        <v>50409392</v>
      </c>
      <c r="E32" s="14">
        <f t="shared" si="0"/>
        <v>1357395</v>
      </c>
      <c r="F32" s="15">
        <f t="shared" si="1"/>
        <v>0.027672573656889035</v>
      </c>
      <c r="G32" s="4"/>
      <c r="H32" s="4"/>
    </row>
    <row r="33" spans="1:8" ht="15.75">
      <c r="A33" s="10" t="s">
        <v>33</v>
      </c>
      <c r="B33" s="13"/>
      <c r="C33" s="14">
        <v>10814167</v>
      </c>
      <c r="D33" s="14">
        <v>11249351</v>
      </c>
      <c r="E33" s="14">
        <f t="shared" si="0"/>
        <v>435184</v>
      </c>
      <c r="F33" s="15">
        <f t="shared" si="1"/>
        <v>0.0402420269633343</v>
      </c>
      <c r="G33" s="4"/>
      <c r="H33" s="4"/>
    </row>
    <row r="34" spans="1:8" ht="21" customHeight="1">
      <c r="A34" s="10" t="s">
        <v>34</v>
      </c>
      <c r="B34" s="13"/>
      <c r="C34" s="14">
        <v>14986889</v>
      </c>
      <c r="D34" s="14">
        <v>13723973</v>
      </c>
      <c r="E34" s="14">
        <f t="shared" si="0"/>
        <v>-1262916</v>
      </c>
      <c r="F34" s="15">
        <f t="shared" si="1"/>
        <v>-0.08426805589872588</v>
      </c>
      <c r="G34" s="4"/>
      <c r="H34" s="4"/>
    </row>
    <row r="35" spans="1:8" ht="15.75">
      <c r="A35" s="10" t="s">
        <v>35</v>
      </c>
      <c r="B35" s="13"/>
      <c r="C35" s="14">
        <v>17356406</v>
      </c>
      <c r="D35" s="14">
        <v>19360228</v>
      </c>
      <c r="E35" s="14">
        <f t="shared" si="0"/>
        <v>2003822</v>
      </c>
      <c r="F35" s="15">
        <f t="shared" si="1"/>
        <v>0.11545143620171135</v>
      </c>
      <c r="G35" s="4"/>
      <c r="H35" s="4"/>
    </row>
    <row r="36" spans="1:8" ht="15.75">
      <c r="A36" s="10" t="s">
        <v>36</v>
      </c>
      <c r="B36" s="10"/>
      <c r="C36" s="14">
        <v>2068283</v>
      </c>
      <c r="D36" s="14">
        <v>1621508</v>
      </c>
      <c r="E36" s="14">
        <f t="shared" si="0"/>
        <v>-446775</v>
      </c>
      <c r="F36" s="15">
        <f t="shared" si="1"/>
        <v>-0.21601250892648638</v>
      </c>
      <c r="G36" s="4"/>
      <c r="H36" s="4"/>
    </row>
    <row r="37" spans="1:8" ht="15.75">
      <c r="A37" s="10" t="s">
        <v>37</v>
      </c>
      <c r="B37" s="13"/>
      <c r="C37" s="14">
        <v>2876482</v>
      </c>
      <c r="D37" s="14">
        <v>2851401</v>
      </c>
      <c r="E37" s="14">
        <f t="shared" si="0"/>
        <v>-25081</v>
      </c>
      <c r="F37" s="15">
        <f t="shared" si="1"/>
        <v>-0.008719331461138988</v>
      </c>
      <c r="G37" s="4"/>
      <c r="H37" s="4"/>
    </row>
    <row r="38" spans="1:8" ht="21" customHeight="1">
      <c r="A38" s="10" t="s">
        <v>38</v>
      </c>
      <c r="B38" s="13"/>
      <c r="C38" s="14">
        <v>9336077</v>
      </c>
      <c r="D38" s="14">
        <v>6980038</v>
      </c>
      <c r="E38" s="14">
        <f t="shared" si="0"/>
        <v>-2356039</v>
      </c>
      <c r="F38" s="15">
        <f t="shared" si="1"/>
        <v>-0.25235856559452113</v>
      </c>
      <c r="G38" s="4"/>
      <c r="H38" s="4"/>
    </row>
    <row r="39" spans="1:8" ht="15.75">
      <c r="A39" s="10" t="s">
        <v>39</v>
      </c>
      <c r="B39" s="13"/>
      <c r="C39" s="14">
        <v>2491345</v>
      </c>
      <c r="D39" s="14">
        <v>2880523</v>
      </c>
      <c r="E39" s="14">
        <f t="shared" si="0"/>
        <v>389178</v>
      </c>
      <c r="F39" s="15">
        <f t="shared" si="1"/>
        <v>0.15621200596464963</v>
      </c>
      <c r="G39" s="4"/>
      <c r="H39" s="4"/>
    </row>
    <row r="40" spans="1:8" ht="15.75">
      <c r="A40" s="10" t="s">
        <v>40</v>
      </c>
      <c r="B40" s="10"/>
      <c r="C40" s="14">
        <v>29967785</v>
      </c>
      <c r="D40" s="14">
        <v>36042634</v>
      </c>
      <c r="E40" s="14">
        <f t="shared" si="0"/>
        <v>6074849</v>
      </c>
      <c r="F40" s="15">
        <f t="shared" si="1"/>
        <v>0.20271264626331242</v>
      </c>
      <c r="G40" s="4"/>
      <c r="H40" s="4"/>
    </row>
    <row r="41" spans="1:8" ht="15.75">
      <c r="A41" s="10" t="s">
        <v>41</v>
      </c>
      <c r="B41" s="13"/>
      <c r="C41" s="14">
        <v>7051503</v>
      </c>
      <c r="D41" s="14">
        <v>6006672</v>
      </c>
      <c r="E41" s="14">
        <f t="shared" si="0"/>
        <v>-1044831</v>
      </c>
      <c r="F41" s="15">
        <f t="shared" si="1"/>
        <v>-0.1481713898441226</v>
      </c>
      <c r="G41" s="4"/>
      <c r="H41" s="4"/>
    </row>
    <row r="42" spans="1:8" ht="21" customHeight="1">
      <c r="A42" s="10" t="s">
        <v>42</v>
      </c>
      <c r="B42" s="13"/>
      <c r="C42" s="14">
        <v>85269181</v>
      </c>
      <c r="D42" s="14">
        <v>88811867</v>
      </c>
      <c r="E42" s="14">
        <f aca="true" t="shared" si="2" ref="E42:E73">D42-C42</f>
        <v>3542686</v>
      </c>
      <c r="F42" s="15">
        <f aca="true" t="shared" si="3" ref="F42:F73">E42/C42</f>
        <v>0.04154708604507413</v>
      </c>
      <c r="G42" s="4"/>
      <c r="H42" s="4"/>
    </row>
    <row r="43" spans="1:8" ht="15.75">
      <c r="A43" s="10" t="s">
        <v>43</v>
      </c>
      <c r="B43" s="13"/>
      <c r="C43" s="14">
        <v>43355653</v>
      </c>
      <c r="D43" s="14">
        <v>40837556</v>
      </c>
      <c r="E43" s="14">
        <f t="shared" si="2"/>
        <v>-2518097</v>
      </c>
      <c r="F43" s="15">
        <f t="shared" si="3"/>
        <v>-0.05808001554030336</v>
      </c>
      <c r="G43" s="4"/>
      <c r="H43" s="4"/>
    </row>
    <row r="44" spans="1:8" ht="15.75">
      <c r="A44" s="10" t="s">
        <v>44</v>
      </c>
      <c r="B44" s="10"/>
      <c r="C44" s="14">
        <v>946647</v>
      </c>
      <c r="D44" s="14">
        <v>1115928</v>
      </c>
      <c r="E44" s="14">
        <f t="shared" si="2"/>
        <v>169281</v>
      </c>
      <c r="F44" s="15">
        <f t="shared" si="3"/>
        <v>0.17882167270376392</v>
      </c>
      <c r="G44" s="4"/>
      <c r="H44" s="4"/>
    </row>
    <row r="45" spans="1:8" ht="15.75">
      <c r="A45" s="10" t="s">
        <v>45</v>
      </c>
      <c r="B45" s="13"/>
      <c r="C45" s="14">
        <v>39094488</v>
      </c>
      <c r="D45" s="14">
        <v>45565287</v>
      </c>
      <c r="E45" s="14">
        <f t="shared" si="2"/>
        <v>6470799</v>
      </c>
      <c r="F45" s="15">
        <f t="shared" si="3"/>
        <v>0.16551691379101832</v>
      </c>
      <c r="G45" s="4"/>
      <c r="H45" s="4"/>
    </row>
    <row r="46" spans="1:8" ht="21" customHeight="1">
      <c r="A46" s="10" t="s">
        <v>46</v>
      </c>
      <c r="B46" s="13"/>
      <c r="C46" s="14">
        <v>6326289</v>
      </c>
      <c r="D46" s="14">
        <v>8980008</v>
      </c>
      <c r="E46" s="14">
        <f t="shared" si="2"/>
        <v>2653719</v>
      </c>
      <c r="F46" s="15">
        <f t="shared" si="3"/>
        <v>0.4194748295564746</v>
      </c>
      <c r="G46" s="4"/>
      <c r="H46" s="4"/>
    </row>
    <row r="47" spans="1:8" ht="15.75">
      <c r="A47" s="10" t="s">
        <v>47</v>
      </c>
      <c r="B47" s="13"/>
      <c r="C47" s="14">
        <v>25631266</v>
      </c>
      <c r="D47" s="14">
        <v>23836272</v>
      </c>
      <c r="E47" s="14">
        <f t="shared" si="2"/>
        <v>-1794994</v>
      </c>
      <c r="F47" s="15">
        <f t="shared" si="3"/>
        <v>-0.07003142177994641</v>
      </c>
      <c r="G47" s="4"/>
      <c r="H47" s="4"/>
    </row>
    <row r="48" spans="1:8" ht="15.75">
      <c r="A48" s="10" t="s">
        <v>48</v>
      </c>
      <c r="B48" s="10"/>
      <c r="C48" s="14">
        <v>44790835</v>
      </c>
      <c r="D48" s="14">
        <v>48164633</v>
      </c>
      <c r="E48" s="14">
        <f t="shared" si="2"/>
        <v>3373798</v>
      </c>
      <c r="F48" s="15">
        <f t="shared" si="3"/>
        <v>0.07532340042332321</v>
      </c>
      <c r="G48" s="4"/>
      <c r="H48" s="4"/>
    </row>
    <row r="49" spans="1:8" ht="15.75">
      <c r="A49" s="10" t="s">
        <v>49</v>
      </c>
      <c r="B49" s="13"/>
      <c r="C49" s="14">
        <v>36808705</v>
      </c>
      <c r="D49" s="14">
        <v>30525711</v>
      </c>
      <c r="E49" s="14">
        <f t="shared" si="2"/>
        <v>-6282994</v>
      </c>
      <c r="F49" s="15">
        <f t="shared" si="3"/>
        <v>-0.17069315532833879</v>
      </c>
      <c r="G49" s="4"/>
      <c r="H49" s="4"/>
    </row>
    <row r="50" spans="1:8" ht="21" customHeight="1">
      <c r="A50" s="10" t="s">
        <v>50</v>
      </c>
      <c r="B50" s="13"/>
      <c r="C50" s="14">
        <v>2571482</v>
      </c>
      <c r="D50" s="14">
        <v>3448814</v>
      </c>
      <c r="E50" s="14">
        <f t="shared" si="2"/>
        <v>877332</v>
      </c>
      <c r="F50" s="15">
        <f t="shared" si="3"/>
        <v>0.3411775777547733</v>
      </c>
      <c r="G50" s="4"/>
      <c r="H50" s="4"/>
    </row>
    <row r="51" spans="1:8" ht="15.75">
      <c r="A51" s="10" t="s">
        <v>51</v>
      </c>
      <c r="B51" s="13"/>
      <c r="C51" s="14">
        <v>17614232</v>
      </c>
      <c r="D51" s="14">
        <v>18063750</v>
      </c>
      <c r="E51" s="14">
        <f t="shared" si="2"/>
        <v>449518</v>
      </c>
      <c r="F51" s="15">
        <f t="shared" si="3"/>
        <v>0.025520158926032085</v>
      </c>
      <c r="G51" s="4"/>
      <c r="H51" s="4"/>
    </row>
    <row r="52" spans="1:8" ht="15.75">
      <c r="A52" s="10" t="s">
        <v>52</v>
      </c>
      <c r="B52" s="10"/>
      <c r="C52" s="14">
        <v>1272804</v>
      </c>
      <c r="D52" s="14">
        <v>996339</v>
      </c>
      <c r="E52" s="14">
        <f t="shared" si="2"/>
        <v>-276465</v>
      </c>
      <c r="F52" s="15">
        <f t="shared" si="3"/>
        <v>-0.21720940537584735</v>
      </c>
      <c r="G52" s="4"/>
      <c r="H52" s="4"/>
    </row>
    <row r="53" spans="1:8" ht="15.75">
      <c r="A53" s="10" t="s">
        <v>53</v>
      </c>
      <c r="B53" s="13"/>
      <c r="C53" s="14">
        <v>17675156</v>
      </c>
      <c r="D53" s="14">
        <v>15710419</v>
      </c>
      <c r="E53" s="14">
        <f t="shared" si="2"/>
        <v>-1964737</v>
      </c>
      <c r="F53" s="15">
        <f t="shared" si="3"/>
        <v>-0.11115811368227811</v>
      </c>
      <c r="G53" s="4"/>
      <c r="H53" s="4"/>
    </row>
    <row r="54" spans="1:8" ht="21" customHeight="1">
      <c r="A54" s="10" t="s">
        <v>54</v>
      </c>
      <c r="B54" s="13"/>
      <c r="C54" s="14">
        <v>91170377</v>
      </c>
      <c r="D54" s="14">
        <v>100044294</v>
      </c>
      <c r="E54" s="14">
        <f t="shared" si="2"/>
        <v>8873917</v>
      </c>
      <c r="F54" s="15">
        <f t="shared" si="3"/>
        <v>0.09733333668237436</v>
      </c>
      <c r="G54" s="4"/>
      <c r="H54" s="4"/>
    </row>
    <row r="55" spans="1:8" ht="15.75">
      <c r="A55" s="10" t="s">
        <v>55</v>
      </c>
      <c r="B55" s="13"/>
      <c r="C55" s="14">
        <v>6438510</v>
      </c>
      <c r="D55" s="14">
        <v>7726406</v>
      </c>
      <c r="E55" s="14">
        <f t="shared" si="2"/>
        <v>1287896</v>
      </c>
      <c r="F55" s="15">
        <f t="shared" si="3"/>
        <v>0.2000301311949504</v>
      </c>
      <c r="G55" s="4"/>
      <c r="H55" s="4"/>
    </row>
    <row r="56" spans="1:8" ht="15.75">
      <c r="A56" s="10" t="s">
        <v>56</v>
      </c>
      <c r="B56" s="10"/>
      <c r="C56" s="14">
        <v>1293147</v>
      </c>
      <c r="D56" s="14">
        <v>1036599</v>
      </c>
      <c r="E56" s="14">
        <f t="shared" si="2"/>
        <v>-256548</v>
      </c>
      <c r="F56" s="15">
        <f t="shared" si="3"/>
        <v>-0.1983904382100411</v>
      </c>
      <c r="G56" s="4"/>
      <c r="H56" s="4"/>
    </row>
    <row r="57" spans="1:8" ht="15.75">
      <c r="A57" s="10" t="s">
        <v>57</v>
      </c>
      <c r="B57" s="13"/>
      <c r="C57" s="14">
        <v>13971928</v>
      </c>
      <c r="D57" s="14">
        <v>13135448</v>
      </c>
      <c r="E57" s="14">
        <f t="shared" si="2"/>
        <v>-836480</v>
      </c>
      <c r="F57" s="15">
        <f t="shared" si="3"/>
        <v>-0.05986861655742858</v>
      </c>
      <c r="G57" s="4"/>
      <c r="H57" s="4"/>
    </row>
    <row r="58" spans="1:8" ht="21" customHeight="1">
      <c r="A58" s="10" t="s">
        <v>58</v>
      </c>
      <c r="B58" s="13"/>
      <c r="C58" s="14">
        <v>39224868</v>
      </c>
      <c r="D58" s="14">
        <v>37037061</v>
      </c>
      <c r="E58" s="14">
        <f t="shared" si="2"/>
        <v>-2187807</v>
      </c>
      <c r="F58" s="15">
        <f t="shared" si="3"/>
        <v>-0.055776019437465026</v>
      </c>
      <c r="G58" s="4"/>
      <c r="H58" s="4"/>
    </row>
    <row r="59" spans="1:8" ht="15.75">
      <c r="A59" s="10" t="s">
        <v>59</v>
      </c>
      <c r="B59" s="13"/>
      <c r="C59" s="14">
        <v>6914091</v>
      </c>
      <c r="D59" s="14">
        <v>6853650</v>
      </c>
      <c r="E59" s="14">
        <f t="shared" si="2"/>
        <v>-60441</v>
      </c>
      <c r="F59" s="15">
        <f t="shared" si="3"/>
        <v>-0.008741713118904567</v>
      </c>
      <c r="G59" s="4"/>
      <c r="H59" s="4"/>
    </row>
    <row r="60" spans="1:8" ht="15.75">
      <c r="A60" s="10" t="s">
        <v>60</v>
      </c>
      <c r="B60" s="10"/>
      <c r="C60" s="14">
        <v>19319871</v>
      </c>
      <c r="D60" s="14">
        <v>20279450</v>
      </c>
      <c r="E60" s="14">
        <f t="shared" si="2"/>
        <v>959579</v>
      </c>
      <c r="F60" s="15">
        <f t="shared" si="3"/>
        <v>0.04966798173755922</v>
      </c>
      <c r="G60" s="4"/>
      <c r="H60" s="4"/>
    </row>
    <row r="61" spans="1:8" ht="15.75">
      <c r="A61" s="10" t="s">
        <v>61</v>
      </c>
      <c r="B61" s="13"/>
      <c r="C61" s="14">
        <v>951173</v>
      </c>
      <c r="D61" s="14">
        <v>910583</v>
      </c>
      <c r="E61" s="14">
        <f t="shared" si="2"/>
        <v>-40590</v>
      </c>
      <c r="F61" s="15">
        <f t="shared" si="3"/>
        <v>-0.042673625092385925</v>
      </c>
      <c r="G61" s="4"/>
      <c r="H61" s="4"/>
    </row>
    <row r="62" spans="1:8" ht="15.75">
      <c r="A62" s="10" t="s">
        <v>62</v>
      </c>
      <c r="B62" s="13"/>
      <c r="C62" s="16">
        <f>SUM(C10:C61)</f>
        <v>1150149247</v>
      </c>
      <c r="D62" s="16">
        <f>SUM(D10:D61)</f>
        <v>1178192303</v>
      </c>
      <c r="E62" s="16">
        <f>SUM(E10:E61)</f>
        <v>28043056</v>
      </c>
      <c r="F62" s="12">
        <f t="shared" si="3"/>
        <v>0.0243821017777878</v>
      </c>
      <c r="G62" s="4"/>
      <c r="H62" s="4"/>
    </row>
    <row r="63" spans="1:8" ht="21" customHeight="1">
      <c r="A63" s="10" t="s">
        <v>63</v>
      </c>
      <c r="B63" s="13"/>
      <c r="C63" s="14">
        <v>156035</v>
      </c>
      <c r="D63" s="14">
        <v>143346</v>
      </c>
      <c r="E63" s="14">
        <f aca="true" t="shared" si="4" ref="E63:E69">D63-C63</f>
        <v>-12689</v>
      </c>
      <c r="F63" s="15">
        <f t="shared" si="3"/>
        <v>-0.08132149838177331</v>
      </c>
      <c r="G63" s="4"/>
      <c r="H63" s="4"/>
    </row>
    <row r="64" spans="1:8" ht="15.75">
      <c r="A64" s="10" t="s">
        <v>64</v>
      </c>
      <c r="B64" s="13"/>
      <c r="C64" s="14">
        <v>757302</v>
      </c>
      <c r="D64" s="14">
        <v>743443</v>
      </c>
      <c r="E64" s="14">
        <f t="shared" si="4"/>
        <v>-13859</v>
      </c>
      <c r="F64" s="15">
        <f t="shared" si="3"/>
        <v>-0.018300493066174393</v>
      </c>
      <c r="G64" s="4"/>
      <c r="H64" s="4"/>
    </row>
    <row r="65" spans="1:8" ht="15.75">
      <c r="A65" s="10" t="s">
        <v>65</v>
      </c>
      <c r="B65" s="10"/>
      <c r="C65" s="14">
        <v>331418</v>
      </c>
      <c r="D65" s="14">
        <v>439783</v>
      </c>
      <c r="E65" s="14">
        <f t="shared" si="4"/>
        <v>108365</v>
      </c>
      <c r="F65" s="15">
        <f t="shared" si="3"/>
        <v>0.3269737914054155</v>
      </c>
      <c r="G65" s="4"/>
      <c r="H65" s="4"/>
    </row>
    <row r="66" spans="1:8" ht="15.75">
      <c r="A66" s="10" t="s">
        <v>66</v>
      </c>
      <c r="B66" s="13"/>
      <c r="C66" s="14">
        <v>717479</v>
      </c>
      <c r="D66" s="14">
        <v>827843</v>
      </c>
      <c r="E66" s="14">
        <f t="shared" si="4"/>
        <v>110364</v>
      </c>
      <c r="F66" s="15">
        <f t="shared" si="3"/>
        <v>0.1538219237078716</v>
      </c>
      <c r="G66" s="4"/>
      <c r="H66" s="4"/>
    </row>
    <row r="67" spans="1:8" ht="15.75">
      <c r="A67" s="10" t="s">
        <v>67</v>
      </c>
      <c r="B67" s="10"/>
      <c r="C67" s="14">
        <v>465952</v>
      </c>
      <c r="D67" s="14">
        <v>428148</v>
      </c>
      <c r="E67" s="14">
        <f t="shared" si="4"/>
        <v>-37804</v>
      </c>
      <c r="F67" s="15">
        <f t="shared" si="3"/>
        <v>-0.08113282054803929</v>
      </c>
      <c r="G67" s="4"/>
      <c r="H67" s="4"/>
    </row>
    <row r="68" spans="1:8" ht="15.75">
      <c r="A68" s="10" t="s">
        <v>68</v>
      </c>
      <c r="B68" s="10"/>
      <c r="C68" s="14">
        <v>119515</v>
      </c>
      <c r="D68" s="14">
        <v>121351</v>
      </c>
      <c r="E68" s="14">
        <f t="shared" si="4"/>
        <v>1836</v>
      </c>
      <c r="F68" s="15">
        <f t="shared" si="3"/>
        <v>0.015362088440781492</v>
      </c>
      <c r="G68" s="4"/>
      <c r="H68" s="4"/>
    </row>
    <row r="69" spans="1:8" ht="15.75">
      <c r="A69" s="10" t="s">
        <v>69</v>
      </c>
      <c r="B69" s="10"/>
      <c r="C69" s="17">
        <v>1014444</v>
      </c>
      <c r="D69" s="17">
        <v>932134</v>
      </c>
      <c r="E69" s="14">
        <f t="shared" si="4"/>
        <v>-82310</v>
      </c>
      <c r="F69" s="15">
        <f t="shared" si="3"/>
        <v>-0.08113804211962415</v>
      </c>
      <c r="G69" s="4"/>
      <c r="H69" s="4"/>
    </row>
    <row r="70" spans="1:8" ht="15.75">
      <c r="A70" s="10" t="s">
        <v>70</v>
      </c>
      <c r="B70" s="13"/>
      <c r="C70" s="16">
        <f>SUM(C63:C69)</f>
        <v>3562145</v>
      </c>
      <c r="D70" s="16">
        <f>SUM(D63:D69)</f>
        <v>3636048</v>
      </c>
      <c r="E70" s="16">
        <f>SUM(E63:E69)</f>
        <v>73903</v>
      </c>
      <c r="F70" s="12">
        <f t="shared" si="3"/>
        <v>0.020746769151733013</v>
      </c>
      <c r="G70" s="4"/>
      <c r="H70" s="4"/>
    </row>
    <row r="71" spans="1:8" ht="21" customHeight="1">
      <c r="A71" s="7" t="s">
        <v>71</v>
      </c>
      <c r="B71" s="7"/>
      <c r="C71" s="18">
        <v>271375103</v>
      </c>
      <c r="D71" s="18">
        <v>272590765</v>
      </c>
      <c r="E71" s="18">
        <f>D71-C71</f>
        <v>1215662</v>
      </c>
      <c r="F71" s="19">
        <f t="shared" si="3"/>
        <v>0.004479637175853969</v>
      </c>
      <c r="G71" s="4"/>
      <c r="H71" s="4"/>
    </row>
    <row r="72" spans="1:8" ht="10.5" customHeight="1">
      <c r="A72" s="20"/>
      <c r="B72" s="4"/>
      <c r="C72" s="4"/>
      <c r="D72" s="4"/>
      <c r="E72" s="4"/>
      <c r="F72" s="4"/>
      <c r="G72" s="4"/>
      <c r="H72" s="4"/>
    </row>
    <row r="73" spans="1:8" ht="15.75">
      <c r="A73" s="21"/>
      <c r="B73" s="4"/>
      <c r="C73" s="4"/>
      <c r="D73" s="4"/>
      <c r="E73" s="22"/>
      <c r="F73" s="4"/>
      <c r="G73" s="4"/>
      <c r="H73" s="4"/>
    </row>
    <row r="79" ht="15.75">
      <c r="D79" s="23"/>
    </row>
  </sheetData>
  <printOptions horizontalCentered="1"/>
  <pageMargins left="0.55" right="0.55" top="0.55" bottom="0.55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2004-03-24T17:44:00Z</dcterms:created>
  <dcterms:modified xsi:type="dcterms:W3CDTF">2004-03-24T17:44:28Z</dcterms:modified>
  <cp:category/>
  <cp:version/>
  <cp:contentType/>
  <cp:contentStatus/>
</cp:coreProperties>
</file>