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02you$" sheetId="1" r:id="rId1"/>
  </sheets>
  <definedNames>
    <definedName name="_Key1" hidden="1">'02you$'!$A$11:$A$62</definedName>
    <definedName name="_Order1" hidden="1">255</definedName>
    <definedName name="_Sort" hidden="1">'02you$'!$A$11:$E$62</definedName>
    <definedName name="DATABASE">'02you$'!$A$1</definedName>
    <definedName name="Database_MI">'02you$'!$A$1</definedName>
    <definedName name="_xlnm.Print_Area" localSheetId="0">'02you$'!$A$1:$E$74</definedName>
    <definedName name="_xlnm.Print_Area">'02you$'!$A$1</definedName>
    <definedName name="Print_Area_MI" localSheetId="0">'02you$'!$A$1</definedName>
    <definedName name="PRINT_AREA_MI">'02you$'!$A$1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<sst xmlns="http://schemas.openxmlformats.org/spreadsheetml/2006/main" count="74" uniqueCount="74">
  <si>
    <t>U.S. Department of Labor</t>
  </si>
  <si>
    <t>Employment and Training Administration</t>
  </si>
  <si>
    <t>WIA Youth Activities State Allotments</t>
  </si>
  <si>
    <t xml:space="preserve">Comparison of PY 2002 vs PY 2001 </t>
  </si>
  <si>
    <t>PY 2001</t>
  </si>
  <si>
    <t>State</t>
  </si>
  <si>
    <t>(With Supplemental)</t>
  </si>
  <si>
    <t>PY 2002</t>
  </si>
  <si>
    <t>Difference</t>
  </si>
  <si>
    <t>% Diff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</si>
  <si>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</si>
  <si>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</si>
  <si>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</si>
  <si>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</si>
  <si>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</si>
  <si>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</si>
  <si>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</si>
  <si>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</si>
  <si>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</si>
  <si>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</si>
  <si>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</si>
  <si>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</si>
  <si>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</si>
  <si>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</si>
  <si>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</si>
  <si>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</si>
  <si>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</si>
  <si>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</si>
  <si>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</si>
  <si>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</si>
  <si>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</si>
  <si>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</si>
  <si>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</si>
  <si>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</si>
  <si>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</si>
  <si>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</si>
  <si>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</si>
  <si>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</si>
  <si>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</si>
  <si>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</si>
  <si>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</si>
  <si>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</si>
  <si>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</si>
  <si>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</si>
  <si>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</si>
  <si>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</si>
  <si>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</si>
  <si>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</si>
  <si>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</si>
  <si>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</si>
  <si>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</si>
  <si>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</si>
  <si>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</si>
  <si>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</si>
  <si>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</si>
  <si>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</si>
  <si>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</si>
  <si>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</si>
  <si>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</si>
  <si>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</si>
  <si>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</si>
  <si>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</si>
  <si>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</si>
  <si>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</si>
  <si>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</si>
  <si>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</si>
  <si>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</si>
  <si>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</si>
  <si>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</si>
  <si>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</si>
  <si>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</si>
  <si>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>Outlying Areas Competitive</t>
  </si>
  <si>
    <t xml:space="preserve">    Outlying Areas Total</t>
  </si>
  <si>
    <t>Native Americans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</si>
</sst>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2"/>
      <name val="SWISS"/>
      <family val="0"/>
    </font>
    <font>
      <sz val="12"/>
      <name val="Arial"/>
      <family val="0"/>
    </font>
    <font>
      <b/>
      <sz val="12"/>
      <name val="SWISS"/>
      <family val="0"/>
    </font>
    <font>
      <b/>
      <sz val="14"/>
      <name val="SWISS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5" fillId="0" borderId="1" xfId="19" applyNumberFormat="1" applyFont="1" applyBorder="1" applyAlignment="1">
      <alignment/>
      <protection/>
    </xf>
    <xf numFmtId="3" fontId="3" fillId="0" borderId="2" xfId="19" applyNumberFormat="1" applyFont="1" applyBorder="1" applyAlignment="1">
      <alignment/>
      <protection/>
    </xf>
    <xf numFmtId="10" fontId="3" fillId="0" borderId="3" xfId="19" applyNumberFormat="1" applyFont="1" applyBorder="1" applyAlignment="1">
      <alignment/>
      <protection/>
    </xf>
    <xf numFmtId="10" fontId="3" fillId="0" borderId="3" xfId="19" applyNumberFormat="1" applyFont="1" applyBorder="1" applyAlignment="1">
      <alignment horizontal="right"/>
      <protection/>
    </xf>
    <xf numFmtId="0" fontId="3" fillId="0" borderId="4" xfId="19" applyNumberFormat="1" applyFont="1" applyBorder="1" applyAlignment="1">
      <alignment/>
      <protection/>
    </xf>
    <xf numFmtId="0" fontId="5" fillId="0" borderId="0" xfId="19" applyNumberFormat="1" applyFont="1" applyBorder="1" applyAlignment="1">
      <alignment horizontal="centerContinuous"/>
      <protection/>
    </xf>
    <xf numFmtId="3" fontId="5" fillId="0" borderId="0" xfId="19" applyNumberFormat="1" applyFont="1" applyBorder="1" applyAlignment="1">
      <alignment horizontal="centerContinuous"/>
      <protection/>
    </xf>
    <xf numFmtId="10" fontId="5" fillId="0" borderId="0" xfId="19" applyNumberFormat="1" applyFont="1" applyBorder="1" applyAlignment="1">
      <alignment horizontal="centerContinuous"/>
      <protection/>
    </xf>
    <xf numFmtId="0" fontId="6" fillId="0" borderId="0" xfId="19" applyNumberFormat="1" applyFont="1" applyBorder="1" applyAlignment="1">
      <alignment horizontal="centerContinuous"/>
      <protection/>
    </xf>
    <xf numFmtId="0" fontId="5" fillId="0" borderId="5" xfId="19" applyNumberFormat="1" applyFont="1" applyBorder="1" applyAlignment="1">
      <alignment/>
      <protection/>
    </xf>
    <xf numFmtId="0" fontId="5" fillId="0" borderId="6" xfId="19" applyNumberFormat="1" applyFont="1" applyBorder="1" applyAlignment="1">
      <alignment horizontal="center"/>
      <protection/>
    </xf>
    <xf numFmtId="0" fontId="5" fillId="0" borderId="6" xfId="19" applyNumberFormat="1" applyFont="1" applyBorder="1" applyAlignment="1">
      <alignment/>
      <protection/>
    </xf>
    <xf numFmtId="0" fontId="5" fillId="0" borderId="7" xfId="19" applyNumberFormat="1" applyFont="1" applyBorder="1" applyAlignment="1">
      <alignment/>
      <protection/>
    </xf>
    <xf numFmtId="0" fontId="5" fillId="0" borderId="8" xfId="19" applyNumberFormat="1" applyFont="1" applyBorder="1" applyAlignment="1">
      <alignment/>
      <protection/>
    </xf>
    <xf numFmtId="0" fontId="3" fillId="0" borderId="8" xfId="19" applyNumberFormat="1" applyFont="1" applyBorder="1" applyAlignment="1">
      <alignment/>
      <protection/>
    </xf>
    <xf numFmtId="0" fontId="3" fillId="0" borderId="0" xfId="19" applyNumberFormat="1" applyFont="1" applyBorder="1" applyAlignment="1">
      <alignment/>
      <protection/>
    </xf>
    <xf numFmtId="0" fontId="3" fillId="0" borderId="9" xfId="19" applyNumberFormat="1" applyFont="1" applyBorder="1" applyAlignment="1">
      <alignment/>
      <protection/>
    </xf>
    <xf numFmtId="0" fontId="5" fillId="0" borderId="10" xfId="19" applyNumberFormat="1" applyFont="1" applyBorder="1" applyAlignment="1">
      <alignment/>
      <protection/>
    </xf>
    <xf numFmtId="3" fontId="5" fillId="0" borderId="0" xfId="19" applyNumberFormat="1" applyFont="1" applyBorder="1" applyAlignment="1">
      <alignment horizontal="center"/>
      <protection/>
    </xf>
    <xf numFmtId="10" fontId="5" fillId="0" borderId="9" xfId="19" applyNumberFormat="1" applyFont="1" applyBorder="1" applyAlignment="1">
      <alignment horizontal="center"/>
      <protection/>
    </xf>
    <xf numFmtId="3" fontId="3" fillId="0" borderId="0" xfId="19" applyNumberFormat="1" applyFont="1" applyBorder="1" applyAlignment="1">
      <alignment/>
      <protection/>
    </xf>
    <xf numFmtId="10" fontId="3" fillId="0" borderId="9" xfId="19" applyNumberFormat="1" applyFont="1" applyBorder="1" applyAlignment="1">
      <alignment/>
      <protection/>
    </xf>
    <xf numFmtId="3" fontId="3" fillId="0" borderId="11" xfId="19" applyNumberFormat="1" applyFont="1" applyBorder="1" applyAlignment="1">
      <alignment/>
      <protection/>
    </xf>
    <xf numFmtId="10" fontId="3" fillId="0" borderId="12" xfId="19" applyNumberFormat="1" applyFont="1" applyBorder="1" applyAlignment="1">
      <alignment/>
      <protection/>
    </xf>
    <xf numFmtId="10" fontId="3" fillId="0" borderId="9" xfId="19" applyNumberFormat="1" applyFont="1" applyBorder="1" applyAlignment="1">
      <alignment horizontal="right"/>
      <protection/>
    </xf>
    <xf numFmtId="0" fontId="5" fillId="0" borderId="13" xfId="19" applyNumberFormat="1" applyFont="1" applyBorder="1" applyAlignment="1">
      <alignment/>
      <protection/>
    </xf>
    <xf numFmtId="3" fontId="3" fillId="0" borderId="11" xfId="19" applyNumberFormat="1" applyFont="1" applyBorder="1" applyAlignment="1">
      <alignment horizontal="right"/>
      <protection/>
    </xf>
    <xf numFmtId="10" fontId="3" fillId="0" borderId="12" xfId="19" applyNumberFormat="1" applyFont="1" applyBorder="1" applyAlignment="1">
      <alignment horizontal="right"/>
      <protection/>
    </xf>
    <xf numFmtId="3" fontId="3" fillId="0" borderId="0" xfId="19" applyNumberFormat="1" applyFont="1" applyBorder="1" applyAlignment="1">
      <alignment horizontal="right"/>
      <protection/>
    </xf>
    <xf numFmtId="10" fontId="5" fillId="0" borderId="14" xfId="19" applyNumberFormat="1" applyFont="1" applyBorder="1" applyAlignment="1">
      <alignment horizontal="center"/>
      <protection/>
    </xf>
    <xf numFmtId="3" fontId="5" fillId="0" borderId="4" xfId="19" applyNumberFormat="1" applyFont="1" applyBorder="1" applyAlignment="1">
      <alignment horizontal="center"/>
      <protection/>
    </xf>
    <xf numFmtId="0" fontId="7" fillId="0" borderId="8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10" fontId="4" fillId="0" borderId="9" xfId="0" applyNumberFormat="1" applyFont="1" applyBorder="1" applyAlignment="1" applyProtection="1">
      <alignment/>
      <protection/>
    </xf>
    <xf numFmtId="0" fontId="3" fillId="0" borderId="0" xfId="19" applyNumberFormat="1" applyFont="1" applyBorder="1" applyAlignment="1">
      <alignment horizontal="centerContinuous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2_adult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74"/>
  <sheetViews>
    <sheetView tabSelected="1" zoomScale="75" zoomScaleNormal="75" workbookViewId="0" topLeftCell="A1">
      <selection activeCell="F7" sqref="F7"/>
    </sheetView>
  </sheetViews>
  <sheetFormatPr defaultColWidth="9.625" defaultRowHeight="12.75"/>
  <cols>
    <col min="1" max="1" width="27.625" style="0" customWidth="1"/>
    <col min="2" max="2" width="21.00390625" style="0" bestFit="1" customWidth="1"/>
    <col min="3" max="3" width="16.625" style="0" customWidth="1"/>
    <col min="4" max="4" width="12.625" style="0" customWidth="1"/>
    <col min="5" max="5" width="12.00390625" style="0" bestFit="1" customWidth="1"/>
  </cols>
  <sheetData>
    <row r="1" spans="1:5" ht="15.75">
      <c r="A1" s="8" t="s">
        <v>0</v>
      </c>
      <c r="B1" s="8"/>
      <c r="C1" s="8"/>
      <c r="D1" s="37"/>
      <c r="E1" s="37"/>
    </row>
    <row r="2" spans="1:5" ht="15.75">
      <c r="A2" s="8" t="s">
        <v>1</v>
      </c>
      <c r="B2" s="8"/>
      <c r="C2" s="8"/>
      <c r="D2" s="8"/>
      <c r="E2" s="8"/>
    </row>
    <row r="3" spans="1:5" ht="18">
      <c r="A3" s="11" t="s">
        <v>2</v>
      </c>
      <c r="B3" s="8"/>
      <c r="C3" s="8"/>
      <c r="D3" s="8"/>
      <c r="E3" s="8"/>
    </row>
    <row r="4" spans="1:5" ht="18">
      <c r="A4" s="11" t="s">
        <v>3</v>
      </c>
      <c r="B4" s="9"/>
      <c r="C4" s="9"/>
      <c r="D4" s="9"/>
      <c r="E4" s="10"/>
    </row>
    <row r="5" spans="1:5" ht="15.75" thickBot="1">
      <c r="A5" s="7"/>
      <c r="B5" s="7"/>
      <c r="C5" s="7"/>
      <c r="D5" s="7"/>
      <c r="E5" s="7"/>
    </row>
    <row r="6" spans="1:5" ht="16.5" thickTop="1">
      <c r="A6" s="12"/>
      <c r="B6" s="13" t="s">
        <v>4</v>
      </c>
      <c r="C6" s="14"/>
      <c r="D6" s="14"/>
      <c r="E6" s="15"/>
    </row>
    <row r="7" spans="1:5" ht="16.5" thickBot="1">
      <c r="A7" s="28" t="s">
        <v>5</v>
      </c>
      <c r="B7" s="33" t="s">
        <v>6</v>
      </c>
      <c r="C7" s="33" t="s">
        <v>7</v>
      </c>
      <c r="D7" s="33" t="s">
        <v>8</v>
      </c>
      <c r="E7" s="32" t="s">
        <v>9</v>
      </c>
    </row>
    <row r="8" spans="1:5" ht="7.5" customHeight="1" thickTop="1">
      <c r="A8" s="17"/>
      <c r="B8" s="18"/>
      <c r="C8" s="18"/>
      <c r="D8" s="18"/>
      <c r="E8" s="19"/>
    </row>
    <row r="9" spans="1:5" ht="15.75">
      <c r="A9" s="16" t="s">
        <v>10</v>
      </c>
      <c r="B9" s="21">
        <f>B63+B72+B73</f>
        <v>1127965000</v>
      </c>
      <c r="C9" s="21">
        <f>C63+C72+C73</f>
        <v>1127965000</v>
      </c>
      <c r="D9" s="21">
        <f>D63+D72+D73</f>
        <v>0</v>
      </c>
      <c r="E9" s="22">
        <f>D9/B9</f>
        <v>0</v>
      </c>
    </row>
    <row r="10" spans="1:5" ht="7.5" customHeight="1">
      <c r="A10" s="16"/>
      <c r="B10" s="21"/>
      <c r="C10" s="21"/>
      <c r="D10" s="21"/>
      <c r="E10" s="22"/>
    </row>
    <row r="11" spans="1:5" ht="15.75">
      <c r="A11" s="20" t="s">
        <v>11</v>
      </c>
      <c r="B11" s="29">
        <v>19306056</v>
      </c>
      <c r="C11" s="29">
        <v>20901613</v>
      </c>
      <c r="D11" s="29">
        <f aca="true" t="shared" si="0" ref="D11:D42">C11-B11</f>
        <v>1595557</v>
      </c>
      <c r="E11" s="30">
        <f aca="true" t="shared" si="1" ref="E11:E42">D11/B11</f>
        <v>0.08264541447512636</v>
      </c>
    </row>
    <row r="12" spans="1:5" ht="15.75">
      <c r="A12" s="16" t="s">
        <v>12</v>
      </c>
      <c r="B12" s="31">
        <v>4198343</v>
      </c>
      <c r="C12" s="31">
        <v>4059320</v>
      </c>
      <c r="D12" s="31">
        <f t="shared" si="0"/>
        <v>-139023</v>
      </c>
      <c r="E12" s="27">
        <f t="shared" si="1"/>
        <v>-0.03311377845973995</v>
      </c>
    </row>
    <row r="13" spans="1:5" ht="15.75">
      <c r="A13" s="16" t="s">
        <v>13</v>
      </c>
      <c r="B13" s="23">
        <v>20089561</v>
      </c>
      <c r="C13" s="23">
        <v>18724084</v>
      </c>
      <c r="D13" s="23">
        <f t="shared" si="0"/>
        <v>-1365477</v>
      </c>
      <c r="E13" s="24">
        <f t="shared" si="1"/>
        <v>-0.06796947927334002</v>
      </c>
    </row>
    <row r="14" spans="1:5" ht="15.75">
      <c r="A14" s="16" t="s">
        <v>14</v>
      </c>
      <c r="B14" s="23">
        <v>10919626</v>
      </c>
      <c r="C14" s="23">
        <v>10968513</v>
      </c>
      <c r="D14" s="23">
        <f t="shared" si="0"/>
        <v>48887</v>
      </c>
      <c r="E14" s="24">
        <f t="shared" si="1"/>
        <v>0.0044769848344622795</v>
      </c>
    </row>
    <row r="15" spans="1:5" ht="15.75">
      <c r="A15" s="20" t="s">
        <v>15</v>
      </c>
      <c r="B15" s="25">
        <v>181546639</v>
      </c>
      <c r="C15" s="25">
        <v>174352954</v>
      </c>
      <c r="D15" s="25">
        <f t="shared" si="0"/>
        <v>-7193685</v>
      </c>
      <c r="E15" s="26">
        <f t="shared" si="1"/>
        <v>-0.0396244460355997</v>
      </c>
    </row>
    <row r="16" spans="1:5" ht="15.75">
      <c r="A16" s="16" t="s">
        <v>16</v>
      </c>
      <c r="B16" s="23">
        <v>7246178</v>
      </c>
      <c r="C16" s="23">
        <v>7246178</v>
      </c>
      <c r="D16" s="23">
        <f t="shared" si="0"/>
        <v>0</v>
      </c>
      <c r="E16" s="24">
        <f t="shared" si="1"/>
        <v>0</v>
      </c>
    </row>
    <row r="17" spans="1:5" ht="15.75">
      <c r="A17" s="16" t="s">
        <v>17</v>
      </c>
      <c r="B17" s="23">
        <v>9511625</v>
      </c>
      <c r="C17" s="23">
        <v>9511625</v>
      </c>
      <c r="D17" s="23">
        <f t="shared" si="0"/>
        <v>0</v>
      </c>
      <c r="E17" s="24">
        <f t="shared" si="1"/>
        <v>0</v>
      </c>
    </row>
    <row r="18" spans="1:5" ht="15.75">
      <c r="A18" s="16" t="s">
        <v>18</v>
      </c>
      <c r="B18" s="23">
        <v>3430152</v>
      </c>
      <c r="C18" s="23">
        <v>3430651</v>
      </c>
      <c r="D18" s="23">
        <f t="shared" si="0"/>
        <v>499</v>
      </c>
      <c r="E18" s="24">
        <f t="shared" si="1"/>
        <v>0.0001454746028747414</v>
      </c>
    </row>
    <row r="19" spans="1:5" ht="15.75">
      <c r="A19" s="20" t="s">
        <v>19</v>
      </c>
      <c r="B19" s="25">
        <v>4593113</v>
      </c>
      <c r="C19" s="25">
        <v>4134267</v>
      </c>
      <c r="D19" s="25">
        <f t="shared" si="0"/>
        <v>-458846</v>
      </c>
      <c r="E19" s="26">
        <f t="shared" si="1"/>
        <v>-0.09989869615661535</v>
      </c>
    </row>
    <row r="20" spans="1:5" ht="15.75">
      <c r="A20" s="16" t="s">
        <v>20</v>
      </c>
      <c r="B20" s="23">
        <v>41077500</v>
      </c>
      <c r="C20" s="23">
        <v>40269848</v>
      </c>
      <c r="D20" s="23">
        <f t="shared" si="0"/>
        <v>-807652</v>
      </c>
      <c r="E20" s="24">
        <f t="shared" si="1"/>
        <v>-0.019661663927941088</v>
      </c>
    </row>
    <row r="21" spans="1:5" ht="15.75">
      <c r="A21" s="16" t="s">
        <v>21</v>
      </c>
      <c r="B21" s="23">
        <v>23057280</v>
      </c>
      <c r="C21" s="23">
        <v>20753889</v>
      </c>
      <c r="D21" s="23">
        <f t="shared" si="0"/>
        <v>-2303391</v>
      </c>
      <c r="E21" s="24">
        <f t="shared" si="1"/>
        <v>-0.09989864372553918</v>
      </c>
    </row>
    <row r="22" spans="1:5" ht="15.75">
      <c r="A22" s="16" t="s">
        <v>22</v>
      </c>
      <c r="B22" s="23">
        <v>6131624</v>
      </c>
      <c r="C22" s="23">
        <v>5519083</v>
      </c>
      <c r="D22" s="23">
        <f t="shared" si="0"/>
        <v>-612541</v>
      </c>
      <c r="E22" s="24">
        <f t="shared" si="1"/>
        <v>-0.09989865653862663</v>
      </c>
    </row>
    <row r="23" spans="1:5" ht="15.75">
      <c r="A23" s="20" t="s">
        <v>23</v>
      </c>
      <c r="B23" s="25">
        <v>4294868</v>
      </c>
      <c r="C23" s="25">
        <v>4707720</v>
      </c>
      <c r="D23" s="25">
        <f t="shared" si="0"/>
        <v>412852</v>
      </c>
      <c r="E23" s="26">
        <f t="shared" si="1"/>
        <v>0.09612681926429403</v>
      </c>
    </row>
    <row r="24" spans="1:5" ht="15.75">
      <c r="A24" s="16" t="s">
        <v>24</v>
      </c>
      <c r="B24" s="23">
        <v>50048681</v>
      </c>
      <c r="C24" s="23">
        <v>57523690</v>
      </c>
      <c r="D24" s="23">
        <f t="shared" si="0"/>
        <v>7475009</v>
      </c>
      <c r="E24" s="24">
        <f t="shared" si="1"/>
        <v>0.14935476521349283</v>
      </c>
    </row>
    <row r="25" spans="1:5" ht="15.75">
      <c r="A25" s="16" t="s">
        <v>25</v>
      </c>
      <c r="B25" s="23">
        <v>13604901</v>
      </c>
      <c r="C25" s="23">
        <v>13604901</v>
      </c>
      <c r="D25" s="23">
        <f t="shared" si="0"/>
        <v>0</v>
      </c>
      <c r="E25" s="24">
        <f t="shared" si="1"/>
        <v>0</v>
      </c>
    </row>
    <row r="26" spans="1:5" ht="15.75">
      <c r="A26" s="16" t="s">
        <v>26</v>
      </c>
      <c r="B26" s="23">
        <v>4026670</v>
      </c>
      <c r="C26" s="23">
        <v>4026670</v>
      </c>
      <c r="D26" s="23">
        <f t="shared" si="0"/>
        <v>0</v>
      </c>
      <c r="E26" s="24">
        <f t="shared" si="1"/>
        <v>0</v>
      </c>
    </row>
    <row r="27" spans="1:5" ht="15.75">
      <c r="A27" s="20" t="s">
        <v>27</v>
      </c>
      <c r="B27" s="25">
        <v>4761627</v>
      </c>
      <c r="C27" s="25">
        <v>6190812</v>
      </c>
      <c r="D27" s="25">
        <f t="shared" si="0"/>
        <v>1429185</v>
      </c>
      <c r="E27" s="26">
        <f t="shared" si="1"/>
        <v>0.3001463575370351</v>
      </c>
    </row>
    <row r="28" spans="1:5" ht="15.75">
      <c r="A28" s="16" t="s">
        <v>28</v>
      </c>
      <c r="B28" s="23">
        <v>17117753</v>
      </c>
      <c r="C28" s="23">
        <v>17117753</v>
      </c>
      <c r="D28" s="23">
        <f t="shared" si="0"/>
        <v>0</v>
      </c>
      <c r="E28" s="24">
        <f t="shared" si="1"/>
        <v>0</v>
      </c>
    </row>
    <row r="29" spans="1:5" ht="15.75">
      <c r="A29" s="16" t="s">
        <v>29</v>
      </c>
      <c r="B29" s="23">
        <v>23291397</v>
      </c>
      <c r="C29" s="23">
        <v>27488847</v>
      </c>
      <c r="D29" s="23">
        <f t="shared" si="0"/>
        <v>4197450</v>
      </c>
      <c r="E29" s="24">
        <f t="shared" si="1"/>
        <v>0.18021460885321736</v>
      </c>
    </row>
    <row r="30" spans="1:5" ht="15.75">
      <c r="A30" s="16" t="s">
        <v>30</v>
      </c>
      <c r="B30" s="23">
        <v>3835799</v>
      </c>
      <c r="C30" s="23">
        <v>3835799</v>
      </c>
      <c r="D30" s="23">
        <f t="shared" si="0"/>
        <v>0</v>
      </c>
      <c r="E30" s="24">
        <f t="shared" si="1"/>
        <v>0</v>
      </c>
    </row>
    <row r="31" spans="1:5" ht="15.75">
      <c r="A31" s="20" t="s">
        <v>31</v>
      </c>
      <c r="B31" s="25">
        <v>13983445</v>
      </c>
      <c r="C31" s="25">
        <v>13734681</v>
      </c>
      <c r="D31" s="25">
        <f t="shared" si="0"/>
        <v>-248764</v>
      </c>
      <c r="E31" s="26">
        <f t="shared" si="1"/>
        <v>-0.017789893692148107</v>
      </c>
    </row>
    <row r="32" spans="1:5" ht="15.75">
      <c r="A32" s="16" t="s">
        <v>32</v>
      </c>
      <c r="B32" s="23">
        <v>16005091</v>
      </c>
      <c r="C32" s="23">
        <v>16005091</v>
      </c>
      <c r="D32" s="23">
        <f t="shared" si="0"/>
        <v>0</v>
      </c>
      <c r="E32" s="24">
        <f t="shared" si="1"/>
        <v>0</v>
      </c>
    </row>
    <row r="33" spans="1:5" ht="15.75">
      <c r="A33" s="16" t="s">
        <v>33</v>
      </c>
      <c r="B33" s="23">
        <v>29775388</v>
      </c>
      <c r="C33" s="23">
        <v>38712364</v>
      </c>
      <c r="D33" s="23">
        <f t="shared" si="0"/>
        <v>8936976</v>
      </c>
      <c r="E33" s="24">
        <f t="shared" si="1"/>
        <v>0.3001464162280606</v>
      </c>
    </row>
    <row r="34" spans="1:5" ht="15.75">
      <c r="A34" s="16" t="s">
        <v>34</v>
      </c>
      <c r="B34" s="23">
        <v>9941839</v>
      </c>
      <c r="C34" s="23">
        <v>11286720</v>
      </c>
      <c r="D34" s="23">
        <f t="shared" si="0"/>
        <v>1344881</v>
      </c>
      <c r="E34" s="24">
        <f t="shared" si="1"/>
        <v>0.13527487218411</v>
      </c>
    </row>
    <row r="35" spans="1:5" ht="15.75">
      <c r="A35" s="20" t="s">
        <v>35</v>
      </c>
      <c r="B35" s="25">
        <v>17838009</v>
      </c>
      <c r="C35" s="25">
        <v>17273760</v>
      </c>
      <c r="D35" s="25">
        <f t="shared" si="0"/>
        <v>-564249</v>
      </c>
      <c r="E35" s="26">
        <f t="shared" si="1"/>
        <v>-0.03163183738723307</v>
      </c>
    </row>
    <row r="36" spans="1:5" ht="15.75">
      <c r="A36" s="16" t="s">
        <v>36</v>
      </c>
      <c r="B36" s="23">
        <v>14918738</v>
      </c>
      <c r="C36" s="23">
        <v>15939667</v>
      </c>
      <c r="D36" s="23">
        <f t="shared" si="0"/>
        <v>1020929</v>
      </c>
      <c r="E36" s="24">
        <f t="shared" si="1"/>
        <v>0.06843266501496306</v>
      </c>
    </row>
    <row r="37" spans="1:5" ht="15.75">
      <c r="A37" s="16" t="s">
        <v>37</v>
      </c>
      <c r="B37" s="23">
        <v>4273845</v>
      </c>
      <c r="C37" s="23">
        <v>4029740</v>
      </c>
      <c r="D37" s="23">
        <f t="shared" si="0"/>
        <v>-244105</v>
      </c>
      <c r="E37" s="24">
        <f t="shared" si="1"/>
        <v>-0.05711601614003316</v>
      </c>
    </row>
    <row r="38" spans="1:5" ht="15.75">
      <c r="A38" s="16" t="s">
        <v>38</v>
      </c>
      <c r="B38" s="23">
        <v>3430152</v>
      </c>
      <c r="C38" s="23">
        <v>3430651</v>
      </c>
      <c r="D38" s="23">
        <f t="shared" si="0"/>
        <v>499</v>
      </c>
      <c r="E38" s="24">
        <f t="shared" si="1"/>
        <v>0.0001454746028747414</v>
      </c>
    </row>
    <row r="39" spans="1:5" ht="15.75">
      <c r="A39" s="20" t="s">
        <v>39</v>
      </c>
      <c r="B39" s="25">
        <v>4522685</v>
      </c>
      <c r="C39" s="25">
        <v>4983868</v>
      </c>
      <c r="D39" s="25">
        <f t="shared" si="0"/>
        <v>461183</v>
      </c>
      <c r="E39" s="26">
        <f t="shared" si="1"/>
        <v>0.10197106364913762</v>
      </c>
    </row>
    <row r="40" spans="1:5" ht="15.75">
      <c r="A40" s="16" t="s">
        <v>40</v>
      </c>
      <c r="B40" s="23">
        <v>3430152</v>
      </c>
      <c r="C40" s="23">
        <v>3430651</v>
      </c>
      <c r="D40" s="23">
        <f t="shared" si="0"/>
        <v>499</v>
      </c>
      <c r="E40" s="24">
        <f t="shared" si="1"/>
        <v>0.0001454746028747414</v>
      </c>
    </row>
    <row r="41" spans="1:5" ht="15.75">
      <c r="A41" s="16" t="s">
        <v>41</v>
      </c>
      <c r="B41" s="23">
        <v>29273666</v>
      </c>
      <c r="C41" s="23">
        <v>29273666</v>
      </c>
      <c r="D41" s="23">
        <f t="shared" si="0"/>
        <v>0</v>
      </c>
      <c r="E41" s="24">
        <f t="shared" si="1"/>
        <v>0</v>
      </c>
    </row>
    <row r="42" spans="1:5" ht="15.75">
      <c r="A42" s="16" t="s">
        <v>42</v>
      </c>
      <c r="B42" s="23">
        <v>10733667</v>
      </c>
      <c r="C42" s="23">
        <v>10371230</v>
      </c>
      <c r="D42" s="23">
        <f t="shared" si="0"/>
        <v>-362437</v>
      </c>
      <c r="E42" s="24">
        <f t="shared" si="1"/>
        <v>-0.03376637266648947</v>
      </c>
    </row>
    <row r="43" spans="1:5" ht="15.75">
      <c r="A43" s="20" t="s">
        <v>43</v>
      </c>
      <c r="B43" s="25">
        <v>87084035</v>
      </c>
      <c r="C43" s="25">
        <v>78384460</v>
      </c>
      <c r="D43" s="25">
        <f aca="true" t="shared" si="2" ref="D43:D62">C43-B43</f>
        <v>-8699575</v>
      </c>
      <c r="E43" s="26">
        <f aca="true" t="shared" si="3" ref="E43:E73">D43/B43</f>
        <v>-0.0998986209125473</v>
      </c>
    </row>
    <row r="44" spans="1:5" ht="15.75">
      <c r="A44" s="16" t="s">
        <v>44</v>
      </c>
      <c r="B44" s="23">
        <v>18056932</v>
      </c>
      <c r="C44" s="23">
        <v>23476656</v>
      </c>
      <c r="D44" s="23">
        <f t="shared" si="2"/>
        <v>5419724</v>
      </c>
      <c r="E44" s="24">
        <f t="shared" si="3"/>
        <v>0.30014644791263545</v>
      </c>
    </row>
    <row r="45" spans="1:5" ht="15.75">
      <c r="A45" s="16" t="s">
        <v>45</v>
      </c>
      <c r="B45" s="23">
        <v>3430152</v>
      </c>
      <c r="C45" s="23">
        <v>3430651</v>
      </c>
      <c r="D45" s="23">
        <f t="shared" si="2"/>
        <v>499</v>
      </c>
      <c r="E45" s="24">
        <f t="shared" si="3"/>
        <v>0.0001454746028747414</v>
      </c>
    </row>
    <row r="46" spans="1:5" ht="15.75">
      <c r="A46" s="16" t="s">
        <v>46</v>
      </c>
      <c r="B46" s="23">
        <v>50629664</v>
      </c>
      <c r="C46" s="23">
        <v>46654314</v>
      </c>
      <c r="D46" s="23">
        <f t="shared" si="2"/>
        <v>-3975350</v>
      </c>
      <c r="E46" s="24">
        <f t="shared" si="3"/>
        <v>-0.07851819834316894</v>
      </c>
    </row>
    <row r="47" spans="1:5" ht="15.75">
      <c r="A47" s="20" t="s">
        <v>47</v>
      </c>
      <c r="B47" s="25">
        <v>10473505</v>
      </c>
      <c r="C47" s="25">
        <v>9427216</v>
      </c>
      <c r="D47" s="25">
        <f t="shared" si="2"/>
        <v>-1046289</v>
      </c>
      <c r="E47" s="26">
        <f t="shared" si="3"/>
        <v>-0.09989864901959755</v>
      </c>
    </row>
    <row r="48" spans="1:5" ht="15.75">
      <c r="A48" s="16" t="s">
        <v>48</v>
      </c>
      <c r="B48" s="23">
        <v>15006340</v>
      </c>
      <c r="C48" s="23">
        <v>13507227</v>
      </c>
      <c r="D48" s="23">
        <f t="shared" si="2"/>
        <v>-1499113</v>
      </c>
      <c r="E48" s="24">
        <f t="shared" si="3"/>
        <v>-0.09989864284029283</v>
      </c>
    </row>
    <row r="49" spans="1:5" ht="15.75">
      <c r="A49" s="16" t="s">
        <v>49</v>
      </c>
      <c r="B49" s="23">
        <v>38152152</v>
      </c>
      <c r="C49" s="23">
        <v>39258866</v>
      </c>
      <c r="D49" s="23">
        <f t="shared" si="2"/>
        <v>1106714</v>
      </c>
      <c r="E49" s="24">
        <f t="shared" si="3"/>
        <v>0.02900790498003887</v>
      </c>
    </row>
    <row r="50" spans="1:5" ht="15.75">
      <c r="A50" s="16" t="s">
        <v>50</v>
      </c>
      <c r="B50" s="23">
        <v>59290102</v>
      </c>
      <c r="C50" s="23">
        <v>55047926</v>
      </c>
      <c r="D50" s="23">
        <f t="shared" si="2"/>
        <v>-4242176</v>
      </c>
      <c r="E50" s="24">
        <f t="shared" si="3"/>
        <v>-0.07154948055242003</v>
      </c>
    </row>
    <row r="51" spans="1:5" ht="15.75">
      <c r="A51" s="20" t="s">
        <v>51</v>
      </c>
      <c r="B51" s="25">
        <v>3430152</v>
      </c>
      <c r="C51" s="25">
        <v>3430651</v>
      </c>
      <c r="D51" s="25">
        <f t="shared" si="2"/>
        <v>499</v>
      </c>
      <c r="E51" s="26">
        <f t="shared" si="3"/>
        <v>0.0001454746028747414</v>
      </c>
    </row>
    <row r="52" spans="1:5" ht="15.75">
      <c r="A52" s="16" t="s">
        <v>52</v>
      </c>
      <c r="B52" s="23">
        <v>14935516</v>
      </c>
      <c r="C52" s="23">
        <v>14935516</v>
      </c>
      <c r="D52" s="23">
        <f t="shared" si="2"/>
        <v>0</v>
      </c>
      <c r="E52" s="24">
        <f t="shared" si="3"/>
        <v>0</v>
      </c>
    </row>
    <row r="53" spans="1:5" ht="15.75">
      <c r="A53" s="16" t="s">
        <v>53</v>
      </c>
      <c r="B53" s="23">
        <v>3430152</v>
      </c>
      <c r="C53" s="23">
        <v>3430651</v>
      </c>
      <c r="D53" s="23">
        <f t="shared" si="2"/>
        <v>499</v>
      </c>
      <c r="E53" s="24">
        <f t="shared" si="3"/>
        <v>0.0001454746028747414</v>
      </c>
    </row>
    <row r="54" spans="1:5" ht="15.75">
      <c r="A54" s="16" t="s">
        <v>54</v>
      </c>
      <c r="B54" s="23">
        <v>19487876</v>
      </c>
      <c r="C54" s="23">
        <v>21110535</v>
      </c>
      <c r="D54" s="23">
        <f t="shared" si="2"/>
        <v>1622659</v>
      </c>
      <c r="E54" s="24">
        <f t="shared" si="3"/>
        <v>0.08326505156334123</v>
      </c>
    </row>
    <row r="55" spans="1:5" ht="15.75">
      <c r="A55" s="20" t="s">
        <v>55</v>
      </c>
      <c r="B55" s="25">
        <v>101450596</v>
      </c>
      <c r="C55" s="25">
        <v>91315821</v>
      </c>
      <c r="D55" s="25">
        <f t="shared" si="2"/>
        <v>-10134775</v>
      </c>
      <c r="E55" s="26">
        <f t="shared" si="3"/>
        <v>-0.09989862454824809</v>
      </c>
    </row>
    <row r="56" spans="1:5" ht="15.75">
      <c r="A56" s="16" t="s">
        <v>56</v>
      </c>
      <c r="B56" s="23">
        <v>3430152</v>
      </c>
      <c r="C56" s="23">
        <v>3803175</v>
      </c>
      <c r="D56" s="23">
        <f t="shared" si="2"/>
        <v>373023</v>
      </c>
      <c r="E56" s="24">
        <f t="shared" si="3"/>
        <v>0.10874824206041014</v>
      </c>
    </row>
    <row r="57" spans="1:5" ht="15.75">
      <c r="A57" s="16" t="s">
        <v>57</v>
      </c>
      <c r="B57" s="23">
        <v>3430152</v>
      </c>
      <c r="C57" s="23">
        <v>3430651</v>
      </c>
      <c r="D57" s="23">
        <f t="shared" si="2"/>
        <v>499</v>
      </c>
      <c r="E57" s="24">
        <f t="shared" si="3"/>
        <v>0.0001454746028747414</v>
      </c>
    </row>
    <row r="58" spans="1:5" ht="15.75">
      <c r="A58" s="16" t="s">
        <v>58</v>
      </c>
      <c r="B58" s="23">
        <v>16534311</v>
      </c>
      <c r="C58" s="23">
        <v>16534311</v>
      </c>
      <c r="D58" s="23">
        <f t="shared" si="2"/>
        <v>0</v>
      </c>
      <c r="E58" s="24">
        <f t="shared" si="3"/>
        <v>0</v>
      </c>
    </row>
    <row r="59" spans="1:5" ht="15.75">
      <c r="A59" s="20" t="s">
        <v>59</v>
      </c>
      <c r="B59" s="25">
        <v>23883828</v>
      </c>
      <c r="C59" s="25">
        <v>30638767</v>
      </c>
      <c r="D59" s="25">
        <f t="shared" si="2"/>
        <v>6754939</v>
      </c>
      <c r="E59" s="26">
        <f t="shared" si="3"/>
        <v>0.2828248051359271</v>
      </c>
    </row>
    <row r="60" spans="1:5" ht="15.75">
      <c r="A60" s="16" t="s">
        <v>60</v>
      </c>
      <c r="B60" s="23">
        <v>11778246</v>
      </c>
      <c r="C60" s="23">
        <v>10601615</v>
      </c>
      <c r="D60" s="23">
        <f t="shared" si="2"/>
        <v>-1176631</v>
      </c>
      <c r="E60" s="24">
        <f t="shared" si="3"/>
        <v>-0.09989866063249146</v>
      </c>
    </row>
    <row r="61" spans="1:5" ht="15.75">
      <c r="A61" s="16" t="s">
        <v>61</v>
      </c>
      <c r="B61" s="23">
        <v>9978027</v>
      </c>
      <c r="C61" s="23">
        <v>12972896</v>
      </c>
      <c r="D61" s="23">
        <f t="shared" si="2"/>
        <v>2994869</v>
      </c>
      <c r="E61" s="24">
        <f t="shared" si="3"/>
        <v>0.30014641171045137</v>
      </c>
    </row>
    <row r="62" spans="1:5" ht="16.5" thickBot="1">
      <c r="A62" s="16" t="s">
        <v>62</v>
      </c>
      <c r="B62" s="23">
        <v>3430152</v>
      </c>
      <c r="C62" s="23">
        <v>3430651</v>
      </c>
      <c r="D62" s="23">
        <f t="shared" si="2"/>
        <v>499</v>
      </c>
      <c r="E62" s="24">
        <f t="shared" si="3"/>
        <v>0.0001454746028747414</v>
      </c>
    </row>
    <row r="63" spans="1:5" ht="17.25" thickBot="1" thickTop="1">
      <c r="A63" s="3" t="s">
        <v>63</v>
      </c>
      <c r="B63" s="4">
        <f>SUM(B11:B62)</f>
        <v>1107538112</v>
      </c>
      <c r="C63" s="4">
        <f>SUM(C11:C62)</f>
        <v>1107662862</v>
      </c>
      <c r="D63" s="4">
        <f>SUM(D11:D62)</f>
        <v>124750</v>
      </c>
      <c r="E63" s="5">
        <f t="shared" si="3"/>
        <v>0.00011263720737765456</v>
      </c>
    </row>
    <row r="64" spans="1:5" ht="16.5" thickTop="1">
      <c r="A64" s="16" t="s">
        <v>64</v>
      </c>
      <c r="B64" s="23">
        <v>142207</v>
      </c>
      <c r="C64" s="23">
        <v>132755</v>
      </c>
      <c r="D64" s="23">
        <f aca="true" t="shared" si="4" ref="D64:D71">C64-B64</f>
        <v>-9452</v>
      </c>
      <c r="E64" s="24">
        <f t="shared" si="3"/>
        <v>-0.06646648899139986</v>
      </c>
    </row>
    <row r="65" spans="1:5" ht="15.75">
      <c r="A65" s="16" t="s">
        <v>65</v>
      </c>
      <c r="B65" s="23">
        <v>1389988</v>
      </c>
      <c r="C65" s="23">
        <v>1297603</v>
      </c>
      <c r="D65" s="23">
        <f t="shared" si="4"/>
        <v>-92385</v>
      </c>
      <c r="E65" s="24">
        <f t="shared" si="3"/>
        <v>-0.06646460257210854</v>
      </c>
    </row>
    <row r="66" spans="1:5" ht="15.75">
      <c r="A66" s="16" t="s">
        <v>66</v>
      </c>
      <c r="B66" s="23">
        <v>224640</v>
      </c>
      <c r="C66" s="23">
        <v>300725</v>
      </c>
      <c r="D66" s="23">
        <f t="shared" si="4"/>
        <v>76085</v>
      </c>
      <c r="E66" s="24">
        <f t="shared" si="3"/>
        <v>0.33869747150997154</v>
      </c>
    </row>
    <row r="67" spans="1:5" ht="15.75">
      <c r="A67" s="16" t="s">
        <v>67</v>
      </c>
      <c r="B67" s="23">
        <v>399522</v>
      </c>
      <c r="C67" s="23">
        <v>534840</v>
      </c>
      <c r="D67" s="23">
        <f t="shared" si="4"/>
        <v>135318</v>
      </c>
      <c r="E67" s="24">
        <f t="shared" si="3"/>
        <v>0.33869974619670506</v>
      </c>
    </row>
    <row r="68" spans="1:5" ht="15.75">
      <c r="A68" s="16" t="s">
        <v>68</v>
      </c>
      <c r="B68" s="23">
        <v>156051</v>
      </c>
      <c r="C68" s="23">
        <v>208905</v>
      </c>
      <c r="D68" s="23">
        <f t="shared" si="4"/>
        <v>52854</v>
      </c>
      <c r="E68" s="24">
        <f t="shared" si="3"/>
        <v>0.33869696445392855</v>
      </c>
    </row>
    <row r="69" spans="1:5" ht="15.75">
      <c r="A69" s="16" t="s">
        <v>69</v>
      </c>
      <c r="B69" s="23">
        <v>82150</v>
      </c>
      <c r="C69" s="23">
        <v>76690</v>
      </c>
      <c r="D69" s="23">
        <f t="shared" si="4"/>
        <v>-5460</v>
      </c>
      <c r="E69" s="27">
        <f t="shared" si="3"/>
        <v>-0.0664637857577602</v>
      </c>
    </row>
    <row r="70" spans="1:5" ht="15.75">
      <c r="A70" s="16" t="s">
        <v>70</v>
      </c>
      <c r="B70" s="23">
        <v>890320</v>
      </c>
      <c r="C70" s="23">
        <v>831145</v>
      </c>
      <c r="D70" s="23">
        <f t="shared" si="4"/>
        <v>-59175</v>
      </c>
      <c r="E70" s="27">
        <f t="shared" si="3"/>
        <v>-0.06646486656483062</v>
      </c>
    </row>
    <row r="71" spans="1:5" ht="15.75">
      <c r="A71" s="34" t="s">
        <v>71</v>
      </c>
      <c r="B71" s="35">
        <v>222535</v>
      </c>
      <c r="C71" s="35">
        <v>0</v>
      </c>
      <c r="D71" s="35">
        <f t="shared" si="4"/>
        <v>-222535</v>
      </c>
      <c r="E71" s="36">
        <f t="shared" si="3"/>
        <v>-1</v>
      </c>
    </row>
    <row r="72" spans="1:5" ht="16.5" thickBot="1">
      <c r="A72" s="34" t="s">
        <v>72</v>
      </c>
      <c r="B72" s="35">
        <f>SUM(B64:B71)</f>
        <v>3507413</v>
      </c>
      <c r="C72" s="35">
        <f>SUM(C64:C71)</f>
        <v>3382663</v>
      </c>
      <c r="D72" s="35">
        <f>SUM(D64:D71)</f>
        <v>-124750</v>
      </c>
      <c r="E72" s="36">
        <f t="shared" si="3"/>
        <v>-0.035567525124643146</v>
      </c>
    </row>
    <row r="73" spans="1:5" ht="17.25" thickBot="1" thickTop="1">
      <c r="A73" s="3" t="s">
        <v>73</v>
      </c>
      <c r="B73" s="4">
        <v>16919475</v>
      </c>
      <c r="C73" s="4">
        <v>16919475</v>
      </c>
      <c r="D73" s="4">
        <f>C73-B73</f>
        <v>0</v>
      </c>
      <c r="E73" s="6">
        <f t="shared" si="3"/>
        <v>0</v>
      </c>
    </row>
    <row r="74" spans="2:5" ht="12.75" thickTop="1">
      <c r="B74" s="1"/>
      <c r="C74" s="1"/>
      <c r="D74" s="1"/>
      <c r="E74" s="2"/>
    </row>
  </sheetData>
  <printOptions horizontalCentered="1"/>
  <pageMargins left="0.5" right="0.5" top="0.5" bottom="0.5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2003-03-31T22:11:55Z</cp:lastPrinted>
  <dcterms:created xsi:type="dcterms:W3CDTF">2003-03-31T22:06:42Z</dcterms:created>
  <dcterms:modified xsi:type="dcterms:W3CDTF">2003-04-01T13:50:18Z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1632065127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