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65" activeTab="0"/>
  </bookViews>
  <sheets>
    <sheet name="02es$" sheetId="1" r:id="rId1"/>
  </sheets>
  <definedNames>
    <definedName name="_Key1" hidden="1">'02es$'!$A$11:$A$62</definedName>
    <definedName name="_Order1" hidden="1">255</definedName>
    <definedName name="_Regression_Int" localSheetId="0" hidden="1">0</definedName>
    <definedName name="_Sort" hidden="1">'02es$'!$A$11:$E$62</definedName>
    <definedName name="_Table1_In2" hidden="1">'02es$'!$A$1</definedName>
    <definedName name="DATABASE">'02es$'!$A$1</definedName>
    <definedName name="Database_MI">'02es$'!$A$1</definedName>
    <definedName name="_xlnm.Print_Area" localSheetId="0">'02es$'!$A$1:$E$66</definedName>
    <definedName name="Print_Area_MI" localSheetId="0">'02es$'!$A$1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<sst xmlns="http://schemas.openxmlformats.org/spreadsheetml/2006/main" count="67" uniqueCount="66">
  <si>
    <t>U. S. Department of Labor</t>
  </si>
  <si>
    <t>Employment and Training Administration</t>
  </si>
  <si>
    <t>Employment Service (Wagner-Peyser)</t>
  </si>
  <si>
    <t>Final</t>
  </si>
  <si>
    <t>PY 2001</t>
  </si>
  <si>
    <t>PY 2002</t>
  </si>
  <si>
    <t>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</si>
  <si>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</si>
  <si>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</si>
  <si>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</si>
  <si>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</si>
  <si>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</si>
  <si>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</si>
  <si>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</si>
  <si>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</si>
  <si>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</si>
  <si>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</si>
  <si>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</si>
  <si>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</si>
  <si>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</si>
  <si>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</si>
  <si>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</si>
  <si>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</si>
  <si>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</si>
  <si>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</si>
  <si>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</si>
  <si>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</si>
  <si>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</si>
  <si>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</si>
  <si>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</si>
  <si>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</si>
  <si>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</si>
  <si>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</si>
  <si>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</si>
  <si>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</si>
  <si>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</si>
  <si>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</si>
  <si>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</si>
  <si>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</si>
  <si>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</si>
  <si>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</si>
  <si>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</si>
  <si>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</si>
  <si>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</si>
  <si>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</si>
  <si>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</si>
  <si>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</si>
  <si>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</si>
  <si>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</si>
  <si>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</si>
  <si>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</si>
  <si>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</si>
  <si>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</si>
  <si>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</si>
  <si>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</si>
  <si>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</si>
  <si>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</si>
  <si>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</si>
  <si>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</si>
  <si>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</si>
  <si>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State Total</t>
  </si>
  <si>
    <t>Guam</t>
  </si>
  <si>
    <t>Virgin Islands</t>
  </si>
  <si>
    <t>Postage</t>
  </si>
  <si>
    <t>% Diff</t>
  </si>
  <si>
    <t>PY 2001 Final vs PY 2002 Final Allotments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</si>
</sst>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SWISS"/>
      <family val="0"/>
    </font>
    <font>
      <sz val="10"/>
      <name val="SWISS"/>
      <family val="0"/>
    </font>
    <font>
      <b/>
      <sz val="14"/>
      <name val="SWISS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right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0" fontId="2" fillId="0" borderId="8" xfId="0" applyNumberFormat="1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10" fontId="5" fillId="0" borderId="8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10" fontId="5" fillId="0" borderId="11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0" fontId="5" fillId="0" borderId="1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0" fontId="5" fillId="0" borderId="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E66"/>
  <sheetViews>
    <sheetView showGridLines="0" tabSelected="1" zoomScale="75" zoomScaleNormal="75" workbookViewId="0" topLeftCell="A1">
      <selection activeCell="A4" sqref="A4"/>
    </sheetView>
  </sheetViews>
  <sheetFormatPr defaultColWidth="9.625" defaultRowHeight="12.75"/>
  <cols>
    <col min="1" max="1" width="19.625" style="0" customWidth="1"/>
    <col min="2" max="3" width="17.50390625" style="0" bestFit="1" customWidth="1"/>
    <col min="4" max="4" width="11.625" style="0" customWidth="1"/>
    <col min="5" max="5" width="9.7539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1</v>
      </c>
      <c r="B2" s="2"/>
      <c r="C2" s="2"/>
      <c r="D2" s="2"/>
      <c r="E2" s="2"/>
    </row>
    <row r="3" spans="1:5" ht="18">
      <c r="A3" s="3" t="s">
        <v>2</v>
      </c>
      <c r="B3" s="4"/>
      <c r="C3" s="4"/>
      <c r="D3" s="4"/>
      <c r="E3" s="4"/>
    </row>
    <row r="4" spans="1:5" ht="18">
      <c r="A4" s="3" t="s">
        <v>65</v>
      </c>
      <c r="B4" s="4"/>
      <c r="C4" s="4"/>
      <c r="D4" s="4"/>
      <c r="E4" s="4"/>
    </row>
    <row r="5" spans="1:5" ht="12.75" thickBot="1">
      <c r="A5" s="5"/>
      <c r="B5" s="5"/>
      <c r="C5" s="5"/>
      <c r="D5" s="5"/>
      <c r="E5" s="5"/>
    </row>
    <row r="6" spans="1:5" ht="16.5" thickTop="1">
      <c r="A6" s="6"/>
      <c r="B6" s="23" t="s">
        <v>3</v>
      </c>
      <c r="C6" s="23" t="s">
        <v>3</v>
      </c>
      <c r="D6" s="7"/>
      <c r="E6" s="8"/>
    </row>
    <row r="7" spans="1:5" ht="16.5" thickBot="1">
      <c r="A7" s="9"/>
      <c r="B7" s="10" t="s">
        <v>4</v>
      </c>
      <c r="C7" s="10" t="s">
        <v>5</v>
      </c>
      <c r="D7" s="11" t="s">
        <v>6</v>
      </c>
      <c r="E7" s="12" t="s">
        <v>64</v>
      </c>
    </row>
    <row r="8" spans="1:5" ht="16.5" thickTop="1">
      <c r="A8" s="13"/>
      <c r="B8" s="14"/>
      <c r="C8" s="14"/>
      <c r="D8" s="14"/>
      <c r="E8" s="15"/>
    </row>
    <row r="9" spans="1:5" ht="15.75">
      <c r="A9" s="13" t="s">
        <v>7</v>
      </c>
      <c r="B9" s="16">
        <f>SUM(B63:B66)</f>
        <v>761735000</v>
      </c>
      <c r="C9" s="16">
        <f>SUM(C63:C66)</f>
        <v>761735000</v>
      </c>
      <c r="D9" s="16">
        <f>SUM(D63:D66)</f>
        <v>0</v>
      </c>
      <c r="E9" s="17">
        <f>D9/B9</f>
        <v>0</v>
      </c>
    </row>
    <row r="10" spans="1:5" ht="12">
      <c r="A10" s="18"/>
      <c r="B10" s="19"/>
      <c r="C10" s="19"/>
      <c r="D10" s="19"/>
      <c r="E10" s="20"/>
    </row>
    <row r="11" spans="1:5" ht="15.75">
      <c r="A11" s="13" t="s">
        <v>8</v>
      </c>
      <c r="B11" s="24">
        <v>10959154</v>
      </c>
      <c r="C11" s="24">
        <v>10891481</v>
      </c>
      <c r="D11" s="24">
        <f aca="true" t="shared" si="0" ref="D11:D42">C11-B11</f>
        <v>-67673</v>
      </c>
      <c r="E11" s="25">
        <f aca="true" t="shared" si="1" ref="E11:E42">D11/B11</f>
        <v>-0.006175020444096324</v>
      </c>
    </row>
    <row r="12" spans="1:5" ht="15.75">
      <c r="A12" s="13" t="s">
        <v>9</v>
      </c>
      <c r="B12" s="24">
        <v>8106495</v>
      </c>
      <c r="C12" s="24">
        <v>8106495</v>
      </c>
      <c r="D12" s="24">
        <f t="shared" si="0"/>
        <v>0</v>
      </c>
      <c r="E12" s="25">
        <f t="shared" si="1"/>
        <v>0</v>
      </c>
    </row>
    <row r="13" spans="1:5" ht="15.75">
      <c r="A13" s="13" t="s">
        <v>10</v>
      </c>
      <c r="B13" s="24">
        <v>11647788</v>
      </c>
      <c r="C13" s="24">
        <v>11626345</v>
      </c>
      <c r="D13" s="24">
        <f t="shared" si="0"/>
        <v>-21443</v>
      </c>
      <c r="E13" s="25">
        <f t="shared" si="1"/>
        <v>-0.0018409504019132217</v>
      </c>
    </row>
    <row r="14" spans="1:5" ht="15.75">
      <c r="A14" s="21" t="s">
        <v>11</v>
      </c>
      <c r="B14" s="26">
        <v>6349907</v>
      </c>
      <c r="C14" s="26">
        <v>6255851</v>
      </c>
      <c r="D14" s="26">
        <f t="shared" si="0"/>
        <v>-94056</v>
      </c>
      <c r="E14" s="27">
        <f t="shared" si="1"/>
        <v>-0.01481218543830642</v>
      </c>
    </row>
    <row r="15" spans="1:5" ht="15.75">
      <c r="A15" s="13" t="s">
        <v>12</v>
      </c>
      <c r="B15" s="24">
        <v>89216633</v>
      </c>
      <c r="C15" s="24">
        <v>88500302</v>
      </c>
      <c r="D15" s="24">
        <f t="shared" si="0"/>
        <v>-716331</v>
      </c>
      <c r="E15" s="25">
        <f t="shared" si="1"/>
        <v>-0.008029119413192828</v>
      </c>
    </row>
    <row r="16" spans="1:5" ht="15.75">
      <c r="A16" s="13" t="s">
        <v>13</v>
      </c>
      <c r="B16" s="24">
        <v>10324433</v>
      </c>
      <c r="C16" s="24">
        <v>10301856</v>
      </c>
      <c r="D16" s="24">
        <f t="shared" si="0"/>
        <v>-22577</v>
      </c>
      <c r="E16" s="25">
        <f t="shared" si="1"/>
        <v>-0.0021867544687441914</v>
      </c>
    </row>
    <row r="17" spans="1:5" ht="15.75">
      <c r="A17" s="13" t="s">
        <v>14</v>
      </c>
      <c r="B17" s="24">
        <v>8314954</v>
      </c>
      <c r="C17" s="24">
        <v>8032006</v>
      </c>
      <c r="D17" s="24">
        <f t="shared" si="0"/>
        <v>-282948</v>
      </c>
      <c r="E17" s="25">
        <f t="shared" si="1"/>
        <v>-0.03402881122373016</v>
      </c>
    </row>
    <row r="18" spans="1:5" ht="15.75">
      <c r="A18" s="21" t="s">
        <v>15</v>
      </c>
      <c r="B18" s="26">
        <v>2082968</v>
      </c>
      <c r="C18" s="26">
        <v>2082968</v>
      </c>
      <c r="D18" s="26">
        <f t="shared" si="0"/>
        <v>0</v>
      </c>
      <c r="E18" s="27">
        <f t="shared" si="1"/>
        <v>0</v>
      </c>
    </row>
    <row r="19" spans="1:5" ht="15.75">
      <c r="A19" s="13" t="s">
        <v>16</v>
      </c>
      <c r="B19" s="24">
        <v>3391931</v>
      </c>
      <c r="C19" s="24">
        <v>3254942</v>
      </c>
      <c r="D19" s="24">
        <f t="shared" si="0"/>
        <v>-136989</v>
      </c>
      <c r="E19" s="25">
        <f t="shared" si="1"/>
        <v>-0.04038672956495872</v>
      </c>
    </row>
    <row r="20" spans="1:5" ht="15.75">
      <c r="A20" s="13" t="s">
        <v>17</v>
      </c>
      <c r="B20" s="24">
        <v>35254594</v>
      </c>
      <c r="C20" s="24">
        <v>36932996</v>
      </c>
      <c r="D20" s="24">
        <f t="shared" si="0"/>
        <v>1678402</v>
      </c>
      <c r="E20" s="25">
        <f t="shared" si="1"/>
        <v>0.04760803655829932</v>
      </c>
    </row>
    <row r="21" spans="1:5" ht="15.75">
      <c r="A21" s="13" t="s">
        <v>18</v>
      </c>
      <c r="B21" s="24">
        <v>19718441</v>
      </c>
      <c r="C21" s="24">
        <v>19441833</v>
      </c>
      <c r="D21" s="24">
        <f t="shared" si="0"/>
        <v>-276608</v>
      </c>
      <c r="E21" s="25">
        <f t="shared" si="1"/>
        <v>-0.01402788384740964</v>
      </c>
    </row>
    <row r="22" spans="1:5" ht="15.75">
      <c r="A22" s="21" t="s">
        <v>19</v>
      </c>
      <c r="B22" s="26">
        <v>3220552</v>
      </c>
      <c r="C22" s="26">
        <v>3115883</v>
      </c>
      <c r="D22" s="26">
        <f t="shared" si="0"/>
        <v>-104669</v>
      </c>
      <c r="E22" s="27">
        <f t="shared" si="1"/>
        <v>-0.032500329136123246</v>
      </c>
    </row>
    <row r="23" spans="1:5" ht="15.75">
      <c r="A23" s="13" t="s">
        <v>20</v>
      </c>
      <c r="B23" s="24">
        <v>6754153</v>
      </c>
      <c r="C23" s="24">
        <v>6754153</v>
      </c>
      <c r="D23" s="24">
        <f t="shared" si="0"/>
        <v>0</v>
      </c>
      <c r="E23" s="25">
        <f t="shared" si="1"/>
        <v>0</v>
      </c>
    </row>
    <row r="24" spans="1:5" ht="15.75">
      <c r="A24" s="13" t="s">
        <v>21</v>
      </c>
      <c r="B24" s="24">
        <v>31998185</v>
      </c>
      <c r="C24" s="24">
        <v>31972759</v>
      </c>
      <c r="D24" s="24">
        <f t="shared" si="0"/>
        <v>-25426</v>
      </c>
      <c r="E24" s="25">
        <f t="shared" si="1"/>
        <v>-0.0007946075691480626</v>
      </c>
    </row>
    <row r="25" spans="1:5" ht="15.75">
      <c r="A25" s="13" t="s">
        <v>22</v>
      </c>
      <c r="B25" s="24">
        <v>14316804</v>
      </c>
      <c r="C25" s="24">
        <v>14560124</v>
      </c>
      <c r="D25" s="24">
        <f t="shared" si="0"/>
        <v>243320</v>
      </c>
      <c r="E25" s="25">
        <f t="shared" si="1"/>
        <v>0.01699541322211298</v>
      </c>
    </row>
    <row r="26" spans="1:5" ht="15.75">
      <c r="A26" s="21" t="s">
        <v>23</v>
      </c>
      <c r="B26" s="26">
        <v>6980905</v>
      </c>
      <c r="C26" s="26">
        <v>6952699</v>
      </c>
      <c r="D26" s="26">
        <f t="shared" si="0"/>
        <v>-28206</v>
      </c>
      <c r="E26" s="27">
        <f t="shared" si="1"/>
        <v>-0.004040450342756419</v>
      </c>
    </row>
    <row r="27" spans="1:5" ht="15.75">
      <c r="A27" s="13" t="s">
        <v>24</v>
      </c>
      <c r="B27" s="24">
        <v>6671747</v>
      </c>
      <c r="C27" s="24">
        <v>6595682</v>
      </c>
      <c r="D27" s="24">
        <f t="shared" si="0"/>
        <v>-76065</v>
      </c>
      <c r="E27" s="25">
        <f t="shared" si="1"/>
        <v>-0.01140106182083943</v>
      </c>
    </row>
    <row r="28" spans="1:5" ht="15.75">
      <c r="A28" s="13" t="s">
        <v>25</v>
      </c>
      <c r="B28" s="24">
        <v>9820530</v>
      </c>
      <c r="C28" s="24">
        <v>9949880</v>
      </c>
      <c r="D28" s="24">
        <f t="shared" si="0"/>
        <v>129350</v>
      </c>
      <c r="E28" s="25">
        <f t="shared" si="1"/>
        <v>0.01317138688034149</v>
      </c>
    </row>
    <row r="29" spans="1:5" ht="15.75">
      <c r="A29" s="13" t="s">
        <v>26</v>
      </c>
      <c r="B29" s="24">
        <v>11075973</v>
      </c>
      <c r="C29" s="24">
        <v>10956434</v>
      </c>
      <c r="D29" s="24">
        <f t="shared" si="0"/>
        <v>-119539</v>
      </c>
      <c r="E29" s="25">
        <f t="shared" si="1"/>
        <v>-0.010792640971587778</v>
      </c>
    </row>
    <row r="30" spans="1:5" ht="15.75">
      <c r="A30" s="21" t="s">
        <v>27</v>
      </c>
      <c r="B30" s="26">
        <v>4016631</v>
      </c>
      <c r="C30" s="26">
        <v>4016631</v>
      </c>
      <c r="D30" s="26">
        <f t="shared" si="0"/>
        <v>0</v>
      </c>
      <c r="E30" s="27">
        <f t="shared" si="1"/>
        <v>0</v>
      </c>
    </row>
    <row r="31" spans="1:5" ht="15.75">
      <c r="A31" s="13" t="s">
        <v>28</v>
      </c>
      <c r="B31" s="24">
        <v>13703736</v>
      </c>
      <c r="C31" s="24">
        <v>13486099</v>
      </c>
      <c r="D31" s="24">
        <f t="shared" si="0"/>
        <v>-217637</v>
      </c>
      <c r="E31" s="25">
        <f t="shared" si="1"/>
        <v>-0.015881581489894436</v>
      </c>
    </row>
    <row r="32" spans="1:5" ht="15.75">
      <c r="A32" s="13" t="s">
        <v>29</v>
      </c>
      <c r="B32" s="24">
        <v>15324703</v>
      </c>
      <c r="C32" s="24">
        <v>15101771</v>
      </c>
      <c r="D32" s="24">
        <f t="shared" si="0"/>
        <v>-222932</v>
      </c>
      <c r="E32" s="25">
        <f t="shared" si="1"/>
        <v>-0.014547231355805068</v>
      </c>
    </row>
    <row r="33" spans="1:5" ht="15.75">
      <c r="A33" s="13" t="s">
        <v>30</v>
      </c>
      <c r="B33" s="24">
        <v>24357510</v>
      </c>
      <c r="C33" s="24">
        <v>25855187</v>
      </c>
      <c r="D33" s="24">
        <f t="shared" si="0"/>
        <v>1497677</v>
      </c>
      <c r="E33" s="25">
        <f t="shared" si="1"/>
        <v>0.061487278461550464</v>
      </c>
    </row>
    <row r="34" spans="1:5" ht="15.75">
      <c r="A34" s="21" t="s">
        <v>31</v>
      </c>
      <c r="B34" s="26">
        <v>12471659</v>
      </c>
      <c r="C34" s="26">
        <v>12556225</v>
      </c>
      <c r="D34" s="26">
        <f t="shared" si="0"/>
        <v>84566</v>
      </c>
      <c r="E34" s="27">
        <f t="shared" si="1"/>
        <v>0.006780653640385774</v>
      </c>
    </row>
    <row r="35" spans="1:5" ht="15.75">
      <c r="A35" s="13" t="s">
        <v>32</v>
      </c>
      <c r="B35" s="24">
        <v>7309108</v>
      </c>
      <c r="C35" s="24">
        <v>7074189</v>
      </c>
      <c r="D35" s="24">
        <f t="shared" si="0"/>
        <v>-234919</v>
      </c>
      <c r="E35" s="25">
        <f t="shared" si="1"/>
        <v>-0.03214058404938058</v>
      </c>
    </row>
    <row r="36" spans="1:5" ht="15.75">
      <c r="A36" s="13" t="s">
        <v>33</v>
      </c>
      <c r="B36" s="24">
        <v>13680091</v>
      </c>
      <c r="C36" s="24">
        <v>14247515</v>
      </c>
      <c r="D36" s="24">
        <f t="shared" si="0"/>
        <v>567424</v>
      </c>
      <c r="E36" s="25">
        <f t="shared" si="1"/>
        <v>0.041478086658926466</v>
      </c>
    </row>
    <row r="37" spans="1:5" ht="15.75">
      <c r="A37" s="13" t="s">
        <v>34</v>
      </c>
      <c r="B37" s="24">
        <v>5519529</v>
      </c>
      <c r="C37" s="24">
        <v>5519529</v>
      </c>
      <c r="D37" s="24">
        <f t="shared" si="0"/>
        <v>0</v>
      </c>
      <c r="E37" s="25">
        <f t="shared" si="1"/>
        <v>0</v>
      </c>
    </row>
    <row r="38" spans="1:5" ht="15.75">
      <c r="A38" s="21" t="s">
        <v>35</v>
      </c>
      <c r="B38" s="26">
        <v>6633389</v>
      </c>
      <c r="C38" s="26">
        <v>6633389</v>
      </c>
      <c r="D38" s="26">
        <f t="shared" si="0"/>
        <v>0</v>
      </c>
      <c r="E38" s="27">
        <f t="shared" si="1"/>
        <v>0</v>
      </c>
    </row>
    <row r="39" spans="1:5" ht="15.75">
      <c r="A39" s="13" t="s">
        <v>36</v>
      </c>
      <c r="B39" s="24">
        <v>5365563</v>
      </c>
      <c r="C39" s="24">
        <v>5290387</v>
      </c>
      <c r="D39" s="24">
        <f t="shared" si="0"/>
        <v>-75176</v>
      </c>
      <c r="E39" s="25">
        <f t="shared" si="1"/>
        <v>-0.014010831668549974</v>
      </c>
    </row>
    <row r="40" spans="1:5" ht="15.75">
      <c r="A40" s="13" t="s">
        <v>37</v>
      </c>
      <c r="B40" s="24">
        <v>2993664</v>
      </c>
      <c r="C40" s="24">
        <v>3035822</v>
      </c>
      <c r="D40" s="24">
        <f t="shared" si="0"/>
        <v>42158</v>
      </c>
      <c r="E40" s="25">
        <f t="shared" si="1"/>
        <v>0.014082408713870362</v>
      </c>
    </row>
    <row r="41" spans="1:5" ht="15.75">
      <c r="A41" s="13" t="s">
        <v>38</v>
      </c>
      <c r="B41" s="24">
        <v>21130170</v>
      </c>
      <c r="C41" s="24">
        <v>20564472</v>
      </c>
      <c r="D41" s="24">
        <f t="shared" si="0"/>
        <v>-565698</v>
      </c>
      <c r="E41" s="25">
        <f t="shared" si="1"/>
        <v>-0.026772051526324683</v>
      </c>
    </row>
    <row r="42" spans="1:5" ht="15.75">
      <c r="A42" s="21" t="s">
        <v>39</v>
      </c>
      <c r="B42" s="26">
        <v>6193882</v>
      </c>
      <c r="C42" s="26">
        <v>6193882</v>
      </c>
      <c r="D42" s="26">
        <f t="shared" si="0"/>
        <v>0</v>
      </c>
      <c r="E42" s="27">
        <f t="shared" si="1"/>
        <v>0</v>
      </c>
    </row>
    <row r="43" spans="1:5" ht="15.75">
      <c r="A43" s="13" t="s">
        <v>40</v>
      </c>
      <c r="B43" s="24">
        <v>47277511</v>
      </c>
      <c r="C43" s="24">
        <v>45863436</v>
      </c>
      <c r="D43" s="24">
        <f aca="true" t="shared" si="2" ref="D43:D62">C43-B43</f>
        <v>-1414075</v>
      </c>
      <c r="E43" s="25">
        <f aca="true" t="shared" si="3" ref="E43:E66">D43/B43</f>
        <v>-0.029910098270613274</v>
      </c>
    </row>
    <row r="44" spans="1:5" ht="15.75">
      <c r="A44" s="13" t="s">
        <v>41</v>
      </c>
      <c r="B44" s="24">
        <v>18608828</v>
      </c>
      <c r="C44" s="24">
        <v>20275400</v>
      </c>
      <c r="D44" s="24">
        <f t="shared" si="2"/>
        <v>1666572</v>
      </c>
      <c r="E44" s="25">
        <f t="shared" si="3"/>
        <v>0.08955813875005991</v>
      </c>
    </row>
    <row r="45" spans="1:5" ht="15.75">
      <c r="A45" s="13" t="s">
        <v>42</v>
      </c>
      <c r="B45" s="24">
        <v>5620532</v>
      </c>
      <c r="C45" s="24">
        <v>5620532</v>
      </c>
      <c r="D45" s="24">
        <f t="shared" si="2"/>
        <v>0</v>
      </c>
      <c r="E45" s="25">
        <f t="shared" si="3"/>
        <v>0</v>
      </c>
    </row>
    <row r="46" spans="1:5" ht="15.75">
      <c r="A46" s="21" t="s">
        <v>43</v>
      </c>
      <c r="B46" s="26">
        <v>28306057</v>
      </c>
      <c r="C46" s="26">
        <v>27983201</v>
      </c>
      <c r="D46" s="26">
        <f t="shared" si="2"/>
        <v>-322856</v>
      </c>
      <c r="E46" s="27">
        <f t="shared" si="3"/>
        <v>-0.011405898038006495</v>
      </c>
    </row>
    <row r="47" spans="1:5" ht="15.75">
      <c r="A47" s="13" t="s">
        <v>44</v>
      </c>
      <c r="B47" s="24">
        <v>8125646</v>
      </c>
      <c r="C47" s="24">
        <v>7925054</v>
      </c>
      <c r="D47" s="24">
        <f t="shared" si="2"/>
        <v>-200592</v>
      </c>
      <c r="E47" s="25">
        <f t="shared" si="3"/>
        <v>-0.024686283404421014</v>
      </c>
    </row>
    <row r="48" spans="1:5" ht="15.75">
      <c r="A48" s="13" t="s">
        <v>45</v>
      </c>
      <c r="B48" s="24">
        <v>9557836</v>
      </c>
      <c r="C48" s="24">
        <v>9586808</v>
      </c>
      <c r="D48" s="24">
        <f t="shared" si="2"/>
        <v>28972</v>
      </c>
      <c r="E48" s="25">
        <f t="shared" si="3"/>
        <v>0.003031230081788388</v>
      </c>
    </row>
    <row r="49" spans="1:5" ht="15.75">
      <c r="A49" s="13" t="s">
        <v>46</v>
      </c>
      <c r="B49" s="24">
        <v>30125489</v>
      </c>
      <c r="C49" s="24">
        <v>29822619</v>
      </c>
      <c r="D49" s="24">
        <f t="shared" si="2"/>
        <v>-302870</v>
      </c>
      <c r="E49" s="25">
        <f t="shared" si="3"/>
        <v>-0.010053612739696939</v>
      </c>
    </row>
    <row r="50" spans="1:5" ht="15.75">
      <c r="A50" s="21" t="s">
        <v>47</v>
      </c>
      <c r="B50" s="26">
        <v>10329110</v>
      </c>
      <c r="C50" s="26">
        <v>9938300</v>
      </c>
      <c r="D50" s="26">
        <f t="shared" si="2"/>
        <v>-390810</v>
      </c>
      <c r="E50" s="27">
        <f t="shared" si="3"/>
        <v>-0.03783578643271298</v>
      </c>
    </row>
    <row r="51" spans="1:5" ht="15.75">
      <c r="A51" s="13" t="s">
        <v>48</v>
      </c>
      <c r="B51" s="24">
        <v>2594102</v>
      </c>
      <c r="C51" s="24">
        <v>2537871</v>
      </c>
      <c r="D51" s="24">
        <f t="shared" si="2"/>
        <v>-56231</v>
      </c>
      <c r="E51" s="25">
        <f t="shared" si="3"/>
        <v>-0.021676479953371148</v>
      </c>
    </row>
    <row r="52" spans="1:5" ht="15.75">
      <c r="A52" s="13" t="s">
        <v>49</v>
      </c>
      <c r="B52" s="24">
        <v>9751496</v>
      </c>
      <c r="C52" s="24">
        <v>9821032</v>
      </c>
      <c r="D52" s="24">
        <f t="shared" si="2"/>
        <v>69536</v>
      </c>
      <c r="E52" s="25">
        <f t="shared" si="3"/>
        <v>0.007130803314691407</v>
      </c>
    </row>
    <row r="53" spans="1:5" ht="15.75">
      <c r="A53" s="13" t="s">
        <v>50</v>
      </c>
      <c r="B53" s="24">
        <v>5194663</v>
      </c>
      <c r="C53" s="24">
        <v>5194663</v>
      </c>
      <c r="D53" s="24">
        <f t="shared" si="2"/>
        <v>0</v>
      </c>
      <c r="E53" s="25">
        <f t="shared" si="3"/>
        <v>0</v>
      </c>
    </row>
    <row r="54" spans="1:5" ht="15.75">
      <c r="A54" s="21" t="s">
        <v>51</v>
      </c>
      <c r="B54" s="26">
        <v>13719435</v>
      </c>
      <c r="C54" s="26">
        <v>13585282</v>
      </c>
      <c r="D54" s="26">
        <f t="shared" si="2"/>
        <v>-134153</v>
      </c>
      <c r="E54" s="27">
        <f t="shared" si="3"/>
        <v>-0.009778318130447793</v>
      </c>
    </row>
    <row r="55" spans="1:5" ht="15.75">
      <c r="A55" s="13" t="s">
        <v>52</v>
      </c>
      <c r="B55" s="24">
        <v>51499427</v>
      </c>
      <c r="C55" s="24">
        <v>51244750</v>
      </c>
      <c r="D55" s="24">
        <f t="shared" si="2"/>
        <v>-254677</v>
      </c>
      <c r="E55" s="25">
        <f t="shared" si="3"/>
        <v>-0.004945239487810223</v>
      </c>
    </row>
    <row r="56" spans="1:5" ht="15.75">
      <c r="A56" s="13" t="s">
        <v>53</v>
      </c>
      <c r="B56" s="24">
        <v>10215650</v>
      </c>
      <c r="C56" s="24">
        <v>9803073</v>
      </c>
      <c r="D56" s="24">
        <f t="shared" si="2"/>
        <v>-412577</v>
      </c>
      <c r="E56" s="25">
        <f t="shared" si="3"/>
        <v>-0.040386759530720025</v>
      </c>
    </row>
    <row r="57" spans="1:5" ht="15.75">
      <c r="A57" s="13" t="s">
        <v>54</v>
      </c>
      <c r="B57" s="24">
        <v>2433477</v>
      </c>
      <c r="C57" s="24">
        <v>2433477</v>
      </c>
      <c r="D57" s="24">
        <f t="shared" si="2"/>
        <v>0</v>
      </c>
      <c r="E57" s="25">
        <f t="shared" si="3"/>
        <v>0</v>
      </c>
    </row>
    <row r="58" spans="1:5" ht="15.75">
      <c r="A58" s="21" t="s">
        <v>55</v>
      </c>
      <c r="B58" s="26">
        <v>15820479</v>
      </c>
      <c r="C58" s="26">
        <v>16111056</v>
      </c>
      <c r="D58" s="26">
        <f t="shared" si="2"/>
        <v>290577</v>
      </c>
      <c r="E58" s="27">
        <f t="shared" si="3"/>
        <v>0.01836714299232027</v>
      </c>
    </row>
    <row r="59" spans="1:5" ht="15.75">
      <c r="A59" s="13" t="s">
        <v>56</v>
      </c>
      <c r="B59" s="24">
        <v>16179605</v>
      </c>
      <c r="C59" s="24">
        <v>16141463</v>
      </c>
      <c r="D59" s="24">
        <f t="shared" si="2"/>
        <v>-38142</v>
      </c>
      <c r="E59" s="25">
        <f t="shared" si="3"/>
        <v>-0.002357412310127472</v>
      </c>
    </row>
    <row r="60" spans="1:5" ht="15.75">
      <c r="A60" s="13" t="s">
        <v>57</v>
      </c>
      <c r="B60" s="24">
        <v>5945805</v>
      </c>
      <c r="C60" s="24">
        <v>5945805</v>
      </c>
      <c r="D60" s="24">
        <f t="shared" si="2"/>
        <v>0</v>
      </c>
      <c r="E60" s="25">
        <f t="shared" si="3"/>
        <v>0</v>
      </c>
    </row>
    <row r="61" spans="1:5" ht="15.75">
      <c r="A61" s="13" t="s">
        <v>58</v>
      </c>
      <c r="B61" s="24">
        <v>13675955</v>
      </c>
      <c r="C61" s="24">
        <v>14193276</v>
      </c>
      <c r="D61" s="24">
        <f t="shared" si="2"/>
        <v>517321</v>
      </c>
      <c r="E61" s="25">
        <f t="shared" si="3"/>
        <v>0.037827047544394525</v>
      </c>
    </row>
    <row r="62" spans="1:5" ht="16.5" thickBot="1">
      <c r="A62" s="13" t="s">
        <v>59</v>
      </c>
      <c r="B62" s="28">
        <v>4030272</v>
      </c>
      <c r="C62" s="28">
        <v>4030272</v>
      </c>
      <c r="D62" s="24">
        <f t="shared" si="2"/>
        <v>0</v>
      </c>
      <c r="E62" s="25">
        <f t="shared" si="3"/>
        <v>0</v>
      </c>
    </row>
    <row r="63" spans="1:5" ht="17.25" thickBot="1" thickTop="1">
      <c r="A63" s="22" t="s">
        <v>60</v>
      </c>
      <c r="B63" s="29">
        <f>SUM(B11:B62)</f>
        <v>743917157</v>
      </c>
      <c r="C63" s="29">
        <f>SUM(C11:C62)</f>
        <v>743917157</v>
      </c>
      <c r="D63" s="29">
        <f>SUM(D11:D62)</f>
        <v>0</v>
      </c>
      <c r="E63" s="30">
        <f t="shared" si="3"/>
        <v>0</v>
      </c>
    </row>
    <row r="64" spans="1:5" ht="16.5" thickTop="1">
      <c r="A64" s="13" t="s">
        <v>61</v>
      </c>
      <c r="B64" s="31">
        <v>348947</v>
      </c>
      <c r="C64" s="31">
        <v>348947</v>
      </c>
      <c r="D64" s="31">
        <f>C64-B64</f>
        <v>0</v>
      </c>
      <c r="E64" s="25">
        <f t="shared" si="3"/>
        <v>0</v>
      </c>
    </row>
    <row r="65" spans="1:5" ht="15.75">
      <c r="A65" s="13" t="s">
        <v>62</v>
      </c>
      <c r="B65" s="24">
        <v>1468896</v>
      </c>
      <c r="C65" s="24">
        <v>1468896</v>
      </c>
      <c r="D65" s="24">
        <f>C65-B65</f>
        <v>0</v>
      </c>
      <c r="E65" s="25">
        <f t="shared" si="3"/>
        <v>0</v>
      </c>
    </row>
    <row r="66" spans="1:5" ht="16.5" thickBot="1">
      <c r="A66" s="9" t="s">
        <v>63</v>
      </c>
      <c r="B66" s="28">
        <v>16000000</v>
      </c>
      <c r="C66" s="28">
        <v>16000000</v>
      </c>
      <c r="D66" s="28">
        <f>C66-B66</f>
        <v>0</v>
      </c>
      <c r="E66" s="32">
        <f t="shared" si="3"/>
        <v>0</v>
      </c>
    </row>
    <row r="67" ht="12.75" thickTop="1"/>
  </sheetData>
  <printOptions horizontalCentered="1"/>
  <pageMargins left="0.75" right="0.75" top="0.5" bottom="0.5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2003-04-01T13:50:47Z</cp:lastPrinted>
  <dcterms:created xsi:type="dcterms:W3CDTF">2003-04-01T13:46:43Z</dcterms:created>
  <dcterms:modified xsi:type="dcterms:W3CDTF">2003-04-01T14:30:17Z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296529061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