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G-6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<sst xmlns="http://schemas.openxmlformats.org/spreadsheetml/2006/main" count="25" uniqueCount="18">
  <si>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(Millions of gallons)</t>
  </si>
  <si>
    <t>Gasoline</t>
  </si>
  <si>
    <t>Special fuel            (mainly diesel)</t>
  </si>
  <si>
    <t>Total use</t>
  </si>
  <si>
    <t>Highway use</t>
  </si>
  <si>
    <t>Nonhighway use</t>
  </si>
  <si>
    <t>Vehicle ownership</t>
  </si>
  <si>
    <t>Michigan</t>
  </si>
  <si>
    <t>United States</t>
  </si>
  <si>
    <t>Private and commercial</t>
  </si>
  <si>
    <t>Public use</t>
  </si>
  <si>
    <t>N</t>
  </si>
  <si>
    <t>Total</t>
  </si>
  <si>
    <r>
      <t>Table 7-4: Michigan and U.S. Motor-Fuel Use: 2000</t>
    </r>
    <r>
      <rPr>
        <b/>
        <vertAlign val="superscript"/>
        <sz val="14"/>
        <rFont val="Futura Md BT"/>
        <family val="2"/>
      </rPr>
      <t>1</t>
    </r>
  </si>
  <si>
    <r>
      <t>1</t>
    </r>
    <r>
      <rPr>
        <sz val="10"/>
        <rFont val="Futura Md BT"/>
        <family val="2"/>
      </rPr>
      <t xml:space="preserve">Based on reports from state motor-fuel tax agencies. Gasohol is included with gasoline.  Public use and nonhighway use were estimated by the Federal Highway Administration.  </t>
    </r>
  </si>
  <si>
    <r>
      <t>KEY</t>
    </r>
    <r>
      <rPr>
        <sz val="10"/>
        <rFont val="Futura Md BT"/>
        <family val="2"/>
      </rPr>
      <t>: N = data do not exist.</t>
    </r>
  </si>
  <si>
    <r>
      <t>NOTE:</t>
    </r>
    <r>
      <rPr>
        <sz val="10"/>
        <rFont val="Futura Md BT"/>
        <family val="2"/>
      </rPr>
      <t xml:space="preserve"> The term "motor fuel" applies to gasoline and all other fuels, including special fuels, coming under the purview of the state motor-fuel tax laws. "Special fuels" include diesel fuel and, to the extent they can be quantified, liquefied petroleum gases such as propane. Gasohol, a blend of gasoline and fuel alcohol, is included with gasoline.</t>
    </r>
  </si>
  <si>
    <r>
      <t>SOURCE:</t>
    </r>
    <r>
      <rPr>
        <sz val="10"/>
        <rFont val="Futura Md BT"/>
        <family val="2"/>
      </rPr>
      <t xml:space="preserve"> U.S. Department of Transportation, Federal Highway Administration, </t>
    </r>
    <r>
      <rPr>
        <i/>
        <sz val="10"/>
        <rFont val="Futura Md BT"/>
        <family val="2"/>
      </rPr>
      <t>Highway Statistics 2000</t>
    </r>
    <r>
      <rPr>
        <sz val="10"/>
        <rFont val="Futura Md BT"/>
        <family val="2"/>
      </rPr>
      <t>, Washington, DC: October 2001, available at http://www.fhwa.dot.gov/ohim/hs00/pdf/mf21.pdf as of Apr. 20, 2002.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</si>
</sst>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m/d/yy"/>
    <numFmt numFmtId="174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b/>
      <vertAlign val="superscript"/>
      <sz val="14"/>
      <name val="Futura Md BT"/>
      <family val="2"/>
    </font>
    <font>
      <b/>
      <sz val="14"/>
      <name val="Futura Md BT"/>
      <family val="2"/>
    </font>
    <font>
      <sz val="10"/>
      <name val="Futura Md BT"/>
      <family val="2"/>
    </font>
    <font>
      <sz val="14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6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/>
    </xf>
    <xf numFmtId="0" fontId="6" fillId="0" borderId="3" xfId="0" applyFont="1" applyBorder="1" applyAlignment="1">
      <alignment horizont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A4">
      <selection activeCell="F25" sqref="F25"/>
    </sheetView>
  </sheetViews>
  <sheetFormatPr defaultColWidth="9.140625" defaultRowHeight="12.75"/>
  <cols>
    <col min="1" max="1" width="27.140625" style="1" customWidth="1"/>
    <col min="2" max="2" width="15.140625" style="1" customWidth="1"/>
    <col min="3" max="3" width="11.8515625" style="1" customWidth="1"/>
    <col min="4" max="4" width="11.57421875" style="1" customWidth="1"/>
    <col min="5" max="5" width="10.57421875" style="1" customWidth="1"/>
    <col min="6" max="6" width="11.7109375" style="1" customWidth="1"/>
    <col min="7" max="7" width="13.421875" style="1" customWidth="1"/>
    <col min="8" max="8" width="14.57421875" style="1" customWidth="1"/>
    <col min="9" max="9" width="11.00390625" style="1" customWidth="1"/>
    <col min="10" max="16384" width="9.140625" style="1" customWidth="1"/>
  </cols>
  <sheetData>
    <row r="1" spans="1:9" ht="21">
      <c r="A1" s="26" t="s">
        <v>13</v>
      </c>
      <c r="B1" s="26"/>
      <c r="C1" s="26"/>
      <c r="D1" s="26"/>
      <c r="E1" s="26"/>
      <c r="F1" s="26"/>
      <c r="G1" s="26"/>
      <c r="H1" s="26"/>
      <c r="I1" s="26"/>
    </row>
    <row r="2" spans="1:9" ht="18.75" thickBot="1">
      <c r="A2" s="2" t="s">
        <v>0</v>
      </c>
      <c r="B2" s="3"/>
      <c r="C2" s="4"/>
      <c r="D2" s="4"/>
      <c r="E2" s="4"/>
      <c r="F2" s="4"/>
      <c r="G2" s="4"/>
      <c r="H2" s="4"/>
      <c r="I2" s="4"/>
    </row>
    <row r="3" spans="1:9" ht="13.5" customHeight="1">
      <c r="A3" s="5"/>
      <c r="B3" s="27" t="s">
        <v>1</v>
      </c>
      <c r="C3" s="27"/>
      <c r="D3" s="27"/>
      <c r="E3" s="27"/>
      <c r="F3" s="31" t="s">
        <v>2</v>
      </c>
      <c r="G3" s="31"/>
      <c r="H3" s="28" t="s">
        <v>3</v>
      </c>
      <c r="I3" s="28"/>
    </row>
    <row r="4" spans="1:9" ht="12.75" customHeight="1">
      <c r="A4" s="5"/>
      <c r="B4" s="30" t="s">
        <v>4</v>
      </c>
      <c r="C4" s="30"/>
      <c r="D4" s="30" t="s">
        <v>5</v>
      </c>
      <c r="E4" s="30"/>
      <c r="F4" s="32"/>
      <c r="G4" s="32"/>
      <c r="H4" s="29"/>
      <c r="I4" s="29"/>
    </row>
    <row r="5" spans="1:9" ht="26.25" customHeight="1">
      <c r="A5" s="6" t="s">
        <v>6</v>
      </c>
      <c r="B5" s="18" t="s">
        <v>7</v>
      </c>
      <c r="C5" s="18" t="s">
        <v>8</v>
      </c>
      <c r="D5" s="18" t="s">
        <v>7</v>
      </c>
      <c r="E5" s="18" t="s">
        <v>8</v>
      </c>
      <c r="F5" s="18" t="s">
        <v>7</v>
      </c>
      <c r="G5" s="18" t="s">
        <v>8</v>
      </c>
      <c r="H5" s="18" t="s">
        <v>7</v>
      </c>
      <c r="I5" s="18" t="s">
        <v>8</v>
      </c>
    </row>
    <row r="6" spans="1:9" ht="28.5" customHeight="1">
      <c r="A6" s="7" t="s">
        <v>9</v>
      </c>
      <c r="B6" s="8">
        <v>4839.171</v>
      </c>
      <c r="C6" s="8">
        <v>126735</v>
      </c>
      <c r="D6" s="8">
        <v>114.615</v>
      </c>
      <c r="E6" s="8">
        <v>2876</v>
      </c>
      <c r="F6" s="8">
        <v>917.188</v>
      </c>
      <c r="G6" s="8">
        <v>33377</v>
      </c>
      <c r="H6" s="8">
        <f>+F6+D6+B6</f>
        <v>5870.974</v>
      </c>
      <c r="I6" s="8">
        <v>162988</v>
      </c>
    </row>
    <row r="7" spans="1:9" ht="17.25" customHeight="1">
      <c r="A7" s="10" t="s">
        <v>10</v>
      </c>
      <c r="B7" s="11">
        <v>66.033</v>
      </c>
      <c r="C7" s="11">
        <v>2149</v>
      </c>
      <c r="D7" s="11">
        <v>3.236</v>
      </c>
      <c r="E7" s="11">
        <v>96</v>
      </c>
      <c r="F7" s="12" t="s">
        <v>11</v>
      </c>
      <c r="G7" s="12" t="s">
        <v>11</v>
      </c>
      <c r="H7" s="11">
        <f>+B7+D7</f>
        <v>69.269</v>
      </c>
      <c r="I7" s="11">
        <v>2245</v>
      </c>
    </row>
    <row r="8" spans="1:9" ht="14.25" customHeight="1">
      <c r="A8" s="10" t="s">
        <v>12</v>
      </c>
      <c r="B8" s="11">
        <f>SUM(B6:B7)</f>
        <v>4905.204000000001</v>
      </c>
      <c r="C8" s="11">
        <f>SUM(C6:C7)</f>
        <v>128884</v>
      </c>
      <c r="D8" s="11">
        <f>SUM(D6:D7)</f>
        <v>117.851</v>
      </c>
      <c r="E8" s="13">
        <f>SUM(E6:E7)</f>
        <v>2972</v>
      </c>
      <c r="F8" s="13">
        <f>SUM(F6:F7)</f>
        <v>917.188</v>
      </c>
      <c r="G8" s="13">
        <v>33377</v>
      </c>
      <c r="H8" s="13">
        <f>SUM(H6:H7)</f>
        <v>5940.243</v>
      </c>
      <c r="I8" s="13">
        <v>165232</v>
      </c>
    </row>
    <row r="9" spans="1:9" ht="32.25" customHeight="1">
      <c r="A9" s="19" t="s">
        <v>14</v>
      </c>
      <c r="B9" s="19"/>
      <c r="C9" s="19"/>
      <c r="D9" s="19"/>
      <c r="E9" s="20"/>
      <c r="F9" s="20"/>
      <c r="G9" s="20"/>
      <c r="H9" s="20"/>
      <c r="I9" s="21"/>
    </row>
    <row r="10" spans="1:9" ht="12.75" customHeight="1">
      <c r="A10" s="7" t="s">
        <v>15</v>
      </c>
      <c r="B10" s="14"/>
      <c r="C10" s="14"/>
      <c r="D10" s="14"/>
      <c r="E10" s="15"/>
      <c r="F10" s="15"/>
      <c r="G10" s="15"/>
      <c r="H10" s="15"/>
      <c r="I10" s="16"/>
    </row>
    <row r="11" spans="1:9" ht="54" customHeight="1">
      <c r="A11" s="22" t="s">
        <v>16</v>
      </c>
      <c r="B11" s="24"/>
      <c r="C11" s="24"/>
      <c r="D11" s="24"/>
      <c r="E11" s="25"/>
      <c r="F11" s="25"/>
      <c r="G11" s="25"/>
      <c r="H11" s="25"/>
      <c r="I11" s="25"/>
    </row>
    <row r="12" spans="1:9" ht="39" customHeight="1">
      <c r="A12" s="22" t="s">
        <v>17</v>
      </c>
      <c r="B12" s="22"/>
      <c r="C12" s="22"/>
      <c r="D12" s="22"/>
      <c r="E12" s="23"/>
      <c r="F12" s="23"/>
      <c r="G12" s="23"/>
      <c r="H12" s="23"/>
      <c r="I12" s="21"/>
    </row>
    <row r="13" spans="1:4" ht="12.75">
      <c r="A13" s="9"/>
      <c r="B13" s="9"/>
      <c r="C13" s="9"/>
      <c r="D13" s="9"/>
    </row>
    <row r="14" spans="1:4" ht="12.75">
      <c r="A14" s="9"/>
      <c r="B14" s="9"/>
      <c r="C14" s="9"/>
      <c r="D14" s="9"/>
    </row>
    <row r="16" ht="12.75">
      <c r="A16" s="17"/>
    </row>
  </sheetData>
  <mergeCells count="9">
    <mergeCell ref="A9:I9"/>
    <mergeCell ref="A12:I12"/>
    <mergeCell ref="A11:I11"/>
    <mergeCell ref="A1:I1"/>
    <mergeCell ref="B3:E3"/>
    <mergeCell ref="H3:I4"/>
    <mergeCell ref="B4:C4"/>
    <mergeCell ref="D4:E4"/>
    <mergeCell ref="F3:G4"/>
  </mergeCells>
  <printOptions horizontalCentered="1"/>
  <pageMargins left="1" right="1" top="1" bottom="1" header="0.5" footer="0.5"/>
  <pageSetup fitToHeight="1" fitToWidth="1" horizontalDpi="600" verticalDpi="600" orientation="portrait" scale="65" r:id="rId1"/>
  <headerFooter alignWithMargins="0">
    <oddHeader>&amp;L&amp;"Futura Md BT,Medium"&amp;14Energy and Environment</oddHeader>
    <oddFooter>&amp;L&amp;"Futura Md BT,Medium"&amp;14Michigan&amp;C&amp;"Futura Md BT,Medium"&amp;14  G-6&amp;R&amp;"Futura Md BT,Medium"&amp;14BTS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 Lin</dc:creator>
  <cp:keywords/>
  <dc:description/>
  <cp:lastModifiedBy>Yi Lin</cp:lastModifiedBy>
  <cp:lastPrinted>2004-06-09T19:20:09Z</cp:lastPrinted>
  <dcterms:created xsi:type="dcterms:W3CDTF">2004-06-02T14:37:51Z</dcterms:created>
  <dcterms:modified xsi:type="dcterms:W3CDTF">2004-06-09T20:00:52Z</dcterms:modified>
  <cp:category/>
  <cp:version/>
  <cp:contentType/>
  <cp:contentStatus/>
</cp:coreProperties>
</file>