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<sst xmlns="http://schemas.openxmlformats.org/spreadsheetml/2006/main" count="68" uniqueCount="62">
  <si>
    <t>United States, total</t>
  </si>
  <si>
    <r>
      <t>NOTES:</t>
    </r>
    <r>
      <rPr>
        <sz val="10"/>
        <rFont val="Arial"/>
        <family val="2"/>
      </rPr>
      <t xml:space="preserve"> Fatalities in this table include passenger car and light truck occupants only.  Occupants of other vehicle types - heavy trucks, motorcycles, and buses - are excluded, as are other types of highway-related fatalities such as pedestrian fatalities.  Hence, the fatalities represented here are lower than those in table 2-1. Percents may not add to totals due to rounding.</t>
    </r>
  </si>
  <si>
    <r>
      <t>SOURCE:</t>
    </r>
    <r>
      <rPr>
        <sz val="10"/>
        <rFont val="Arial"/>
        <family val="2"/>
      </rPr>
      <t xml:space="preserve"> U.S. Department of Transportation, National Highway Traffic Safety Administration, </t>
    </r>
    <r>
      <rPr>
        <i/>
        <sz val="10"/>
        <rFont val="Arial"/>
        <family val="2"/>
      </rPr>
      <t>Traffic Safety Facts 2005 Early Edition</t>
    </r>
    <r>
      <rPr>
        <sz val="10"/>
        <rFont val="Arial"/>
        <family val="2"/>
      </rPr>
      <t>, Washington, DC: 2006, available at http://www-nrd.nhtsa.dot.gov/Pubs/TSF2005EE.PDF as of Nov. 30, 2006.</t>
    </r>
  </si>
  <si>
    <t>Table 2-2:  Passenger Car and Light Truck Occupants Killed and Restraint Use: 2005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</si>
  <si>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</si>
  <si>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</si>
  <si>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</si>
  <si>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</si>
  <si>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</si>
  <si>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</si>
  <si>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</si>
  <si>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</si>
  <si>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</si>
  <si>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</si>
  <si>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</si>
  <si>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</si>
  <si>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</si>
  <si>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</si>
  <si>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</si>
  <si>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</si>
  <si>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</si>
  <si>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</si>
  <si>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</si>
  <si>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</si>
  <si>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</si>
  <si>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</si>
  <si>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</si>
  <si>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</si>
  <si>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</si>
  <si>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</si>
  <si>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</si>
  <si>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</si>
  <si>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</si>
  <si>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</si>
  <si>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</si>
  <si>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</si>
  <si>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</si>
  <si>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</si>
  <si>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</si>
  <si>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</si>
  <si>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</si>
  <si>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</si>
  <si>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</si>
  <si>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</si>
  <si>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</si>
  <si>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</si>
  <si>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</si>
  <si>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</si>
  <si>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</si>
  <si>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</si>
  <si>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</si>
  <si>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</si>
  <si>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</si>
  <si>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</si>
  <si>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</si>
  <si>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</si>
  <si>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Number</t>
  </si>
  <si>
    <t>Percent</t>
  </si>
  <si>
    <t>Mississippi</t>
  </si>
  <si>
    <t>Tennessee</t>
  </si>
  <si>
    <t xml:space="preserve"> Restraint use unknown</t>
  </si>
  <si>
    <t xml:space="preserve"> Total occupants killed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</si>
</sst>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9.28125" style="1" customWidth="1"/>
    <col min="2" max="2" width="8.7109375" style="1" customWidth="1"/>
    <col min="3" max="3" width="2.7109375" style="1" customWidth="1"/>
    <col min="4" max="4" width="7.421875" style="1" customWidth="1"/>
    <col min="5" max="5" width="2.00390625" style="1" customWidth="1"/>
    <col min="6" max="6" width="0.85546875" style="1" customWidth="1"/>
    <col min="7" max="7" width="8.28125" style="1" customWidth="1"/>
    <col min="8" max="8" width="2.140625" style="1" customWidth="1"/>
    <col min="9" max="9" width="7.421875" style="1" customWidth="1"/>
    <col min="10" max="10" width="2.00390625" style="1" customWidth="1"/>
    <col min="11" max="11" width="0.85546875" style="1" customWidth="1"/>
    <col min="12" max="12" width="6.57421875" style="1" customWidth="1"/>
    <col min="13" max="13" width="1.7109375" style="1" customWidth="1"/>
    <col min="14" max="14" width="7.140625" style="1" customWidth="1"/>
    <col min="15" max="15" width="1.421875" style="1" customWidth="1"/>
    <col min="16" max="16" width="0.85546875" style="1" customWidth="1"/>
    <col min="17" max="17" width="8.28125" style="1" customWidth="1"/>
    <col min="18" max="18" width="0.71875" style="1" customWidth="1"/>
    <col min="19" max="19" width="7.8515625" style="1" customWidth="1"/>
    <col min="20" max="20" width="1.8515625" style="1" customWidth="1"/>
    <col min="21" max="16384" width="9.140625" style="1" customWidth="1"/>
  </cols>
  <sheetData>
    <row r="1" spans="1:20" ht="12.7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3.5" customHeight="1" thickBot="1">
      <c r="A2" s="3"/>
      <c r="T2" s="4"/>
    </row>
    <row r="3" spans="1:20" ht="27" customHeight="1">
      <c r="A3" s="5"/>
      <c r="B3" s="30" t="s">
        <v>54</v>
      </c>
      <c r="C3" s="31"/>
      <c r="D3" s="31"/>
      <c r="E3" s="31"/>
      <c r="F3" s="6"/>
      <c r="G3" s="30" t="s">
        <v>55</v>
      </c>
      <c r="H3" s="32"/>
      <c r="I3" s="32"/>
      <c r="J3" s="32"/>
      <c r="K3" s="6"/>
      <c r="L3" s="30" t="s">
        <v>60</v>
      </c>
      <c r="M3" s="30"/>
      <c r="N3" s="30"/>
      <c r="O3" s="30"/>
      <c r="P3" s="6"/>
      <c r="Q3" s="30" t="s">
        <v>61</v>
      </c>
      <c r="R3" s="30"/>
      <c r="S3" s="30"/>
      <c r="T3" s="30"/>
    </row>
    <row r="4" spans="1:20" ht="18" customHeight="1">
      <c r="A4" s="7" t="s">
        <v>4</v>
      </c>
      <c r="B4" s="28" t="s">
        <v>56</v>
      </c>
      <c r="C4" s="35"/>
      <c r="D4" s="36" t="s">
        <v>57</v>
      </c>
      <c r="E4" s="37"/>
      <c r="F4" s="8"/>
      <c r="G4" s="28" t="s">
        <v>56</v>
      </c>
      <c r="H4" s="28"/>
      <c r="I4" s="28" t="s">
        <v>57</v>
      </c>
      <c r="J4" s="28"/>
      <c r="K4" s="9"/>
      <c r="L4" s="27" t="s">
        <v>56</v>
      </c>
      <c r="M4" s="27"/>
      <c r="N4" s="27" t="s">
        <v>57</v>
      </c>
      <c r="O4" s="27"/>
      <c r="P4" s="9"/>
      <c r="Q4" s="27" t="s">
        <v>56</v>
      </c>
      <c r="R4" s="27"/>
      <c r="S4" s="28" t="s">
        <v>57</v>
      </c>
      <c r="T4" s="29"/>
    </row>
    <row r="5" spans="1:19" ht="12.75" customHeight="1">
      <c r="A5" s="1" t="s">
        <v>51</v>
      </c>
      <c r="B5" s="10">
        <v>359</v>
      </c>
      <c r="C5" s="10"/>
      <c r="D5" s="11">
        <f>B5/$Q5*100</f>
        <v>37.74973711882229</v>
      </c>
      <c r="E5" s="12"/>
      <c r="F5" s="12"/>
      <c r="G5" s="10">
        <v>552</v>
      </c>
      <c r="H5" s="10"/>
      <c r="I5" s="11">
        <f>G5/$Q5*100</f>
        <v>58.0441640378549</v>
      </c>
      <c r="J5" s="12"/>
      <c r="K5" s="12"/>
      <c r="L5" s="10">
        <v>40</v>
      </c>
      <c r="M5" s="10"/>
      <c r="N5" s="11">
        <f>L5/$Q5*100</f>
        <v>4.206098843322819</v>
      </c>
      <c r="O5" s="13"/>
      <c r="P5" s="13"/>
      <c r="Q5" s="10">
        <f>B5+G5+L5</f>
        <v>951</v>
      </c>
      <c r="R5" s="13"/>
      <c r="S5" s="11">
        <f>Q5/$Q5*100</f>
        <v>100</v>
      </c>
    </row>
    <row r="6" spans="1:19" ht="13.5" customHeight="1">
      <c r="A6" s="1" t="s">
        <v>5</v>
      </c>
      <c r="B6" s="10">
        <v>27</v>
      </c>
      <c r="C6" s="10"/>
      <c r="D6" s="11">
        <f aca="true" t="shared" si="0" ref="D6:D55">B6/Q6*100</f>
        <v>50</v>
      </c>
      <c r="E6" s="12"/>
      <c r="F6" s="12"/>
      <c r="G6" s="10">
        <v>22</v>
      </c>
      <c r="H6" s="10"/>
      <c r="I6" s="11">
        <f aca="true" t="shared" si="1" ref="I6:I55">G6/$Q6*100</f>
        <v>40.74074074074074</v>
      </c>
      <c r="J6" s="12"/>
      <c r="K6" s="12"/>
      <c r="L6" s="10">
        <v>5</v>
      </c>
      <c r="M6" s="10"/>
      <c r="N6" s="11">
        <f aca="true" t="shared" si="2" ref="N6:N55">L6/$Q6*100</f>
        <v>9.25925925925926</v>
      </c>
      <c r="O6" s="13"/>
      <c r="P6" s="13"/>
      <c r="Q6" s="10">
        <f aca="true" t="shared" si="3" ref="Q6:Q55">B6+G6+L6</f>
        <v>54</v>
      </c>
      <c r="R6" s="13"/>
      <c r="S6" s="11">
        <f aca="true" t="shared" si="4" ref="S6:S55">Q6/$Q6*100</f>
        <v>100</v>
      </c>
    </row>
    <row r="7" spans="1:19" ht="12.75">
      <c r="A7" s="1" t="s">
        <v>6</v>
      </c>
      <c r="B7" s="10">
        <v>228</v>
      </c>
      <c r="C7" s="10"/>
      <c r="D7" s="11">
        <f t="shared" si="0"/>
        <v>34.96932515337423</v>
      </c>
      <c r="E7" s="12"/>
      <c r="F7" s="12"/>
      <c r="G7" s="10">
        <v>351</v>
      </c>
      <c r="H7" s="10"/>
      <c r="I7" s="11">
        <f t="shared" si="1"/>
        <v>53.83435582822086</v>
      </c>
      <c r="J7" s="12"/>
      <c r="K7" s="12"/>
      <c r="L7" s="10">
        <v>73</v>
      </c>
      <c r="M7" s="10"/>
      <c r="N7" s="11">
        <f t="shared" si="2"/>
        <v>11.196319018404909</v>
      </c>
      <c r="O7" s="13"/>
      <c r="P7" s="13"/>
      <c r="Q7" s="10">
        <f t="shared" si="3"/>
        <v>652</v>
      </c>
      <c r="R7" s="13"/>
      <c r="S7" s="11">
        <f t="shared" si="4"/>
        <v>100</v>
      </c>
    </row>
    <row r="8" spans="1:19" ht="12.75">
      <c r="A8" s="1" t="s">
        <v>7</v>
      </c>
      <c r="B8" s="10">
        <v>147</v>
      </c>
      <c r="C8" s="10"/>
      <c r="D8" s="11">
        <f t="shared" si="0"/>
        <v>28.823529411764703</v>
      </c>
      <c r="E8" s="12"/>
      <c r="F8" s="12"/>
      <c r="G8" s="10">
        <v>309</v>
      </c>
      <c r="H8" s="10"/>
      <c r="I8" s="11">
        <f t="shared" si="1"/>
        <v>60.588235294117645</v>
      </c>
      <c r="J8" s="12"/>
      <c r="K8" s="12"/>
      <c r="L8" s="10">
        <v>54</v>
      </c>
      <c r="M8" s="10"/>
      <c r="N8" s="11">
        <f t="shared" si="2"/>
        <v>10.588235294117647</v>
      </c>
      <c r="O8" s="13"/>
      <c r="P8" s="13"/>
      <c r="Q8" s="10">
        <f t="shared" si="3"/>
        <v>510</v>
      </c>
      <c r="R8" s="13"/>
      <c r="S8" s="11">
        <f t="shared" si="4"/>
        <v>100</v>
      </c>
    </row>
    <row r="9" spans="1:19" ht="12.75">
      <c r="A9" s="1" t="s">
        <v>8</v>
      </c>
      <c r="B9" s="10">
        <v>1604</v>
      </c>
      <c r="C9" s="10"/>
      <c r="D9" s="11">
        <f>B9/Q9*100</f>
        <v>55.44417559626685</v>
      </c>
      <c r="E9" s="12"/>
      <c r="F9" s="12"/>
      <c r="G9" s="10">
        <v>970</v>
      </c>
      <c r="H9" s="10"/>
      <c r="I9" s="11">
        <f>G9/$Q9*100</f>
        <v>33.5292084341514</v>
      </c>
      <c r="J9" s="12"/>
      <c r="K9" s="12"/>
      <c r="L9" s="10">
        <v>319</v>
      </c>
      <c r="M9" s="10"/>
      <c r="N9" s="11">
        <f>L9/$Q9*100</f>
        <v>11.02661596958175</v>
      </c>
      <c r="O9" s="13"/>
      <c r="P9" s="13"/>
      <c r="Q9" s="10">
        <f>B9+G9+L9</f>
        <v>2893</v>
      </c>
      <c r="R9" s="10"/>
      <c r="S9" s="11">
        <f>Q9/$Q9*100</f>
        <v>100</v>
      </c>
    </row>
    <row r="10" spans="1:19" ht="12.75">
      <c r="A10" s="1" t="s">
        <v>9</v>
      </c>
      <c r="B10" s="10">
        <v>188</v>
      </c>
      <c r="C10" s="10"/>
      <c r="D10" s="11">
        <f t="shared" si="0"/>
        <v>42.34234234234234</v>
      </c>
      <c r="E10" s="12"/>
      <c r="F10" s="12"/>
      <c r="G10" s="10">
        <v>250</v>
      </c>
      <c r="H10" s="10"/>
      <c r="I10" s="11">
        <f t="shared" si="1"/>
        <v>56.30630630630631</v>
      </c>
      <c r="J10" s="12"/>
      <c r="K10" s="12"/>
      <c r="L10" s="10">
        <v>6</v>
      </c>
      <c r="M10" s="10"/>
      <c r="N10" s="11">
        <f t="shared" si="2"/>
        <v>1.3513513513513513</v>
      </c>
      <c r="O10" s="13"/>
      <c r="P10" s="13"/>
      <c r="Q10" s="10">
        <f t="shared" si="3"/>
        <v>444</v>
      </c>
      <c r="R10" s="13"/>
      <c r="S10" s="11">
        <f t="shared" si="4"/>
        <v>100</v>
      </c>
    </row>
    <row r="11" spans="1:19" ht="12.75">
      <c r="A11" s="1" t="s">
        <v>10</v>
      </c>
      <c r="B11" s="10">
        <v>72</v>
      </c>
      <c r="C11" s="10"/>
      <c r="D11" s="11">
        <f t="shared" si="0"/>
        <v>39.130434782608695</v>
      </c>
      <c r="E11" s="12"/>
      <c r="F11" s="12"/>
      <c r="G11" s="10">
        <v>87</v>
      </c>
      <c r="H11" s="10"/>
      <c r="I11" s="11">
        <f t="shared" si="1"/>
        <v>47.28260869565217</v>
      </c>
      <c r="J11" s="12"/>
      <c r="K11" s="12"/>
      <c r="L11" s="10">
        <v>25</v>
      </c>
      <c r="M11" s="10"/>
      <c r="N11" s="11">
        <f t="shared" si="2"/>
        <v>13.586956521739129</v>
      </c>
      <c r="O11" s="13"/>
      <c r="P11" s="13"/>
      <c r="Q11" s="10">
        <f t="shared" si="3"/>
        <v>184</v>
      </c>
      <c r="R11" s="13"/>
      <c r="S11" s="11">
        <f t="shared" si="4"/>
        <v>100</v>
      </c>
    </row>
    <row r="12" spans="1:19" ht="12.75">
      <c r="A12" s="1" t="s">
        <v>11</v>
      </c>
      <c r="B12" s="10">
        <v>41</v>
      </c>
      <c r="C12" s="10"/>
      <c r="D12" s="11">
        <f t="shared" si="0"/>
        <v>42.70833333333333</v>
      </c>
      <c r="E12" s="12"/>
      <c r="F12" s="12"/>
      <c r="G12" s="10">
        <v>52</v>
      </c>
      <c r="H12" s="10"/>
      <c r="I12" s="11">
        <f t="shared" si="1"/>
        <v>54.166666666666664</v>
      </c>
      <c r="J12" s="12"/>
      <c r="K12" s="12"/>
      <c r="L12" s="10">
        <v>3</v>
      </c>
      <c r="M12" s="10"/>
      <c r="N12" s="11">
        <f t="shared" si="2"/>
        <v>3.125</v>
      </c>
      <c r="O12" s="13"/>
      <c r="P12" s="13"/>
      <c r="Q12" s="10">
        <f t="shared" si="3"/>
        <v>96</v>
      </c>
      <c r="R12" s="13"/>
      <c r="S12" s="11">
        <f t="shared" si="4"/>
        <v>100</v>
      </c>
    </row>
    <row r="13" spans="1:19" ht="12.75">
      <c r="A13" s="1" t="s">
        <v>53</v>
      </c>
      <c r="B13" s="10">
        <v>8</v>
      </c>
      <c r="C13" s="10"/>
      <c r="D13" s="11">
        <f t="shared" si="0"/>
        <v>36.36363636363637</v>
      </c>
      <c r="E13" s="12"/>
      <c r="F13" s="12"/>
      <c r="G13" s="10">
        <v>13</v>
      </c>
      <c r="H13" s="10"/>
      <c r="I13" s="11">
        <f t="shared" si="1"/>
        <v>59.09090909090909</v>
      </c>
      <c r="J13" s="12"/>
      <c r="K13" s="12"/>
      <c r="L13" s="10">
        <v>1</v>
      </c>
      <c r="M13" s="10"/>
      <c r="N13" s="11">
        <f t="shared" si="2"/>
        <v>4.545454545454546</v>
      </c>
      <c r="O13" s="13"/>
      <c r="P13" s="13"/>
      <c r="Q13" s="10">
        <f t="shared" si="3"/>
        <v>22</v>
      </c>
      <c r="R13" s="13"/>
      <c r="S13" s="11">
        <f t="shared" si="4"/>
        <v>100</v>
      </c>
    </row>
    <row r="14" spans="1:19" ht="12.75">
      <c r="A14" s="1" t="s">
        <v>12</v>
      </c>
      <c r="B14" s="10">
        <v>863</v>
      </c>
      <c r="C14" s="10"/>
      <c r="D14" s="11">
        <f t="shared" si="0"/>
        <v>38.751683879658735</v>
      </c>
      <c r="E14" s="12"/>
      <c r="F14" s="12"/>
      <c r="G14" s="10">
        <v>1262</v>
      </c>
      <c r="H14" s="10"/>
      <c r="I14" s="11">
        <f t="shared" si="1"/>
        <v>56.66816344858554</v>
      </c>
      <c r="J14" s="12"/>
      <c r="K14" s="12"/>
      <c r="L14" s="10">
        <v>102</v>
      </c>
      <c r="M14" s="10"/>
      <c r="N14" s="11">
        <f t="shared" si="2"/>
        <v>4.580152671755725</v>
      </c>
      <c r="O14" s="13"/>
      <c r="P14" s="13"/>
      <c r="Q14" s="10">
        <f t="shared" si="3"/>
        <v>2227</v>
      </c>
      <c r="R14" s="10"/>
      <c r="S14" s="11">
        <f t="shared" si="4"/>
        <v>100</v>
      </c>
    </row>
    <row r="15" spans="1:19" ht="12.75">
      <c r="A15" s="1" t="s">
        <v>13</v>
      </c>
      <c r="B15" s="10">
        <v>516</v>
      </c>
      <c r="C15" s="10"/>
      <c r="D15" s="11">
        <f t="shared" si="0"/>
        <v>38.47874720357942</v>
      </c>
      <c r="E15" s="12"/>
      <c r="F15" s="12"/>
      <c r="G15" s="10">
        <v>669</v>
      </c>
      <c r="H15" s="10"/>
      <c r="I15" s="11">
        <f t="shared" si="1"/>
        <v>49.88814317673378</v>
      </c>
      <c r="J15" s="12"/>
      <c r="K15" s="12"/>
      <c r="L15" s="10">
        <v>156</v>
      </c>
      <c r="M15" s="10"/>
      <c r="N15" s="11">
        <f t="shared" si="2"/>
        <v>11.6331096196868</v>
      </c>
      <c r="O15" s="13"/>
      <c r="P15" s="13"/>
      <c r="Q15" s="10">
        <f t="shared" si="3"/>
        <v>1341</v>
      </c>
      <c r="R15" s="13"/>
      <c r="S15" s="11">
        <f t="shared" si="4"/>
        <v>100</v>
      </c>
    </row>
    <row r="16" spans="1:19" ht="12.75">
      <c r="A16" s="1" t="s">
        <v>52</v>
      </c>
      <c r="B16" s="10">
        <v>29</v>
      </c>
      <c r="C16" s="10"/>
      <c r="D16" s="11">
        <f t="shared" si="0"/>
        <v>42.028985507246375</v>
      </c>
      <c r="E16" s="12"/>
      <c r="F16" s="12"/>
      <c r="G16" s="10">
        <v>30</v>
      </c>
      <c r="H16" s="10"/>
      <c r="I16" s="11">
        <f t="shared" si="1"/>
        <v>43.47826086956522</v>
      </c>
      <c r="J16" s="12"/>
      <c r="K16" s="12"/>
      <c r="L16" s="10">
        <v>10</v>
      </c>
      <c r="M16" s="10"/>
      <c r="N16" s="11">
        <f t="shared" si="2"/>
        <v>14.492753623188406</v>
      </c>
      <c r="O16" s="13"/>
      <c r="P16" s="13"/>
      <c r="Q16" s="10">
        <f t="shared" si="3"/>
        <v>69</v>
      </c>
      <c r="R16" s="13"/>
      <c r="S16" s="11">
        <f t="shared" si="4"/>
        <v>100</v>
      </c>
    </row>
    <row r="17" spans="1:19" ht="12.75">
      <c r="A17" s="1" t="s">
        <v>14</v>
      </c>
      <c r="B17" s="10">
        <v>94</v>
      </c>
      <c r="C17" s="10"/>
      <c r="D17" s="11">
        <f t="shared" si="0"/>
        <v>41.77777777777778</v>
      </c>
      <c r="E17" s="12"/>
      <c r="F17" s="12"/>
      <c r="G17" s="10">
        <v>126</v>
      </c>
      <c r="H17" s="10"/>
      <c r="I17" s="11">
        <f t="shared" si="1"/>
        <v>56.00000000000001</v>
      </c>
      <c r="J17" s="12"/>
      <c r="K17" s="12"/>
      <c r="L17" s="10">
        <v>5</v>
      </c>
      <c r="M17" s="10"/>
      <c r="N17" s="11">
        <f t="shared" si="2"/>
        <v>2.2222222222222223</v>
      </c>
      <c r="O17" s="13"/>
      <c r="P17" s="13"/>
      <c r="Q17" s="10">
        <f t="shared" si="3"/>
        <v>225</v>
      </c>
      <c r="R17" s="13"/>
      <c r="S17" s="11">
        <f t="shared" si="4"/>
        <v>100</v>
      </c>
    </row>
    <row r="18" spans="1:19" ht="12.75">
      <c r="A18" s="1" t="s">
        <v>15</v>
      </c>
      <c r="B18" s="10">
        <v>427</v>
      </c>
      <c r="C18" s="10"/>
      <c r="D18" s="11">
        <f t="shared" si="0"/>
        <v>44.111570247933884</v>
      </c>
      <c r="E18" s="12"/>
      <c r="F18" s="12"/>
      <c r="G18" s="10">
        <v>449</v>
      </c>
      <c r="H18" s="10"/>
      <c r="I18" s="11">
        <f t="shared" si="1"/>
        <v>46.38429752066116</v>
      </c>
      <c r="J18" s="12"/>
      <c r="K18" s="12"/>
      <c r="L18" s="10">
        <v>92</v>
      </c>
      <c r="M18" s="10"/>
      <c r="N18" s="11">
        <f t="shared" si="2"/>
        <v>9.50413223140496</v>
      </c>
      <c r="O18" s="13"/>
      <c r="P18" s="13"/>
      <c r="Q18" s="10">
        <f t="shared" si="3"/>
        <v>968</v>
      </c>
      <c r="R18" s="13"/>
      <c r="S18" s="11">
        <f t="shared" si="4"/>
        <v>100</v>
      </c>
    </row>
    <row r="19" spans="1:19" ht="12.75">
      <c r="A19" s="1" t="s">
        <v>16</v>
      </c>
      <c r="B19" s="10">
        <v>295</v>
      </c>
      <c r="C19" s="10"/>
      <c r="D19" s="11">
        <f t="shared" si="0"/>
        <v>41.49085794655415</v>
      </c>
      <c r="E19" s="12"/>
      <c r="F19" s="12"/>
      <c r="G19" s="10">
        <v>333</v>
      </c>
      <c r="H19" s="10"/>
      <c r="I19" s="11">
        <f t="shared" si="1"/>
        <v>46.835443037974684</v>
      </c>
      <c r="J19" s="12"/>
      <c r="K19" s="12"/>
      <c r="L19" s="10">
        <v>83</v>
      </c>
      <c r="M19" s="10"/>
      <c r="N19" s="11">
        <f t="shared" si="2"/>
        <v>11.673699015471167</v>
      </c>
      <c r="O19" s="13"/>
      <c r="P19" s="13"/>
      <c r="Q19" s="10">
        <f t="shared" si="3"/>
        <v>711</v>
      </c>
      <c r="R19" s="13"/>
      <c r="S19" s="11">
        <f t="shared" si="4"/>
        <v>100</v>
      </c>
    </row>
    <row r="20" spans="1:19" ht="12.75">
      <c r="A20" s="1" t="s">
        <v>17</v>
      </c>
      <c r="B20" s="10">
        <v>164</v>
      </c>
      <c r="C20" s="10"/>
      <c r="D20" s="11">
        <f t="shared" si="0"/>
        <v>46.32768361581921</v>
      </c>
      <c r="E20" s="12"/>
      <c r="F20" s="12"/>
      <c r="G20" s="10">
        <v>139</v>
      </c>
      <c r="H20" s="10"/>
      <c r="I20" s="11">
        <f t="shared" si="1"/>
        <v>39.26553672316384</v>
      </c>
      <c r="J20" s="12"/>
      <c r="K20" s="12"/>
      <c r="L20" s="10">
        <v>51</v>
      </c>
      <c r="M20" s="10"/>
      <c r="N20" s="11">
        <f t="shared" si="2"/>
        <v>14.40677966101695</v>
      </c>
      <c r="O20" s="13"/>
      <c r="P20" s="13"/>
      <c r="Q20" s="10">
        <f t="shared" si="3"/>
        <v>354</v>
      </c>
      <c r="R20" s="13"/>
      <c r="S20" s="11">
        <f t="shared" si="4"/>
        <v>100</v>
      </c>
    </row>
    <row r="21" spans="1:19" ht="12.75">
      <c r="A21" s="1" t="s">
        <v>18</v>
      </c>
      <c r="B21" s="10">
        <v>103</v>
      </c>
      <c r="C21" s="10"/>
      <c r="D21" s="11">
        <f t="shared" si="0"/>
        <v>30.116959064327485</v>
      </c>
      <c r="E21" s="12"/>
      <c r="F21" s="12"/>
      <c r="G21" s="10">
        <v>211</v>
      </c>
      <c r="H21" s="10"/>
      <c r="I21" s="11">
        <f t="shared" si="1"/>
        <v>61.69590643274854</v>
      </c>
      <c r="J21" s="12"/>
      <c r="K21" s="12"/>
      <c r="L21" s="10">
        <v>28</v>
      </c>
      <c r="M21" s="10"/>
      <c r="N21" s="11">
        <f t="shared" si="2"/>
        <v>8.187134502923977</v>
      </c>
      <c r="O21" s="13"/>
      <c r="P21" s="13"/>
      <c r="Q21" s="10">
        <f t="shared" si="3"/>
        <v>342</v>
      </c>
      <c r="R21" s="13"/>
      <c r="S21" s="11">
        <f t="shared" si="4"/>
        <v>100</v>
      </c>
    </row>
    <row r="22" spans="1:19" ht="12.75">
      <c r="A22" s="1" t="s">
        <v>19</v>
      </c>
      <c r="B22" s="10">
        <v>273</v>
      </c>
      <c r="C22" s="10"/>
      <c r="D22" s="11">
        <f t="shared" si="0"/>
        <v>34.86590038314176</v>
      </c>
      <c r="E22" s="12"/>
      <c r="F22" s="12"/>
      <c r="G22" s="10">
        <v>508</v>
      </c>
      <c r="H22" s="10"/>
      <c r="I22" s="11">
        <f t="shared" si="1"/>
        <v>64.8786717752235</v>
      </c>
      <c r="J22" s="12"/>
      <c r="K22" s="12"/>
      <c r="L22" s="10">
        <v>2</v>
      </c>
      <c r="M22" s="10"/>
      <c r="N22" s="11">
        <f t="shared" si="2"/>
        <v>0.2554278416347382</v>
      </c>
      <c r="O22" s="13"/>
      <c r="P22" s="13"/>
      <c r="Q22" s="10">
        <f t="shared" si="3"/>
        <v>783</v>
      </c>
      <c r="R22" s="13"/>
      <c r="S22" s="11">
        <f t="shared" si="4"/>
        <v>100</v>
      </c>
    </row>
    <row r="23" spans="1:19" ht="12.75">
      <c r="A23" s="1" t="s">
        <v>20</v>
      </c>
      <c r="B23" s="10">
        <v>245</v>
      </c>
      <c r="C23" s="10"/>
      <c r="D23" s="11">
        <f t="shared" si="0"/>
        <v>34.55571227080395</v>
      </c>
      <c r="E23" s="12"/>
      <c r="F23" s="12"/>
      <c r="G23" s="10">
        <v>372</v>
      </c>
      <c r="H23" s="10"/>
      <c r="I23" s="11">
        <f t="shared" si="1"/>
        <v>52.468265162200275</v>
      </c>
      <c r="J23" s="12"/>
      <c r="K23" s="12"/>
      <c r="L23" s="10">
        <v>92</v>
      </c>
      <c r="M23" s="10"/>
      <c r="N23" s="11">
        <f t="shared" si="2"/>
        <v>12.976022566995768</v>
      </c>
      <c r="O23" s="13"/>
      <c r="P23" s="13"/>
      <c r="Q23" s="10">
        <f t="shared" si="3"/>
        <v>709</v>
      </c>
      <c r="R23" s="13"/>
      <c r="S23" s="11">
        <f t="shared" si="4"/>
        <v>100</v>
      </c>
    </row>
    <row r="24" spans="1:19" ht="12.75">
      <c r="A24" s="1" t="s">
        <v>22</v>
      </c>
      <c r="B24" s="10">
        <v>48</v>
      </c>
      <c r="C24" s="10"/>
      <c r="D24" s="11">
        <f t="shared" si="0"/>
        <v>35.55555555555556</v>
      </c>
      <c r="E24" s="12"/>
      <c r="F24" s="12"/>
      <c r="G24" s="10">
        <v>64</v>
      </c>
      <c r="H24" s="10"/>
      <c r="I24" s="11">
        <f t="shared" si="1"/>
        <v>47.40740740740741</v>
      </c>
      <c r="J24" s="12"/>
      <c r="K24" s="12"/>
      <c r="L24" s="10">
        <v>23</v>
      </c>
      <c r="M24" s="10"/>
      <c r="N24" s="11">
        <f t="shared" si="2"/>
        <v>17.037037037037038</v>
      </c>
      <c r="O24" s="13"/>
      <c r="P24" s="13"/>
      <c r="Q24" s="10">
        <f t="shared" si="3"/>
        <v>135</v>
      </c>
      <c r="R24" s="13"/>
      <c r="S24" s="11">
        <f t="shared" si="4"/>
        <v>100</v>
      </c>
    </row>
    <row r="25" spans="1:19" ht="12.75">
      <c r="A25" s="1" t="s">
        <v>21</v>
      </c>
      <c r="B25" s="10">
        <v>205</v>
      </c>
      <c r="C25" s="10"/>
      <c r="D25" s="11">
        <f t="shared" si="0"/>
        <v>51.63727959697732</v>
      </c>
      <c r="E25" s="12"/>
      <c r="F25" s="12"/>
      <c r="G25" s="10">
        <v>178</v>
      </c>
      <c r="H25" s="10"/>
      <c r="I25" s="11">
        <f t="shared" si="1"/>
        <v>44.83627204030227</v>
      </c>
      <c r="J25" s="12"/>
      <c r="K25" s="12"/>
      <c r="L25" s="10">
        <v>14</v>
      </c>
      <c r="M25" s="10"/>
      <c r="N25" s="11">
        <f t="shared" si="2"/>
        <v>3.5264483627204033</v>
      </c>
      <c r="O25" s="13"/>
      <c r="P25" s="13"/>
      <c r="Q25" s="10">
        <f t="shared" si="3"/>
        <v>397</v>
      </c>
      <c r="R25" s="13"/>
      <c r="S25" s="11">
        <f t="shared" si="4"/>
        <v>100</v>
      </c>
    </row>
    <row r="26" spans="1:19" ht="12.75">
      <c r="A26" s="1" t="s">
        <v>23</v>
      </c>
      <c r="B26" s="10">
        <v>84</v>
      </c>
      <c r="C26" s="10"/>
      <c r="D26" s="11">
        <f t="shared" si="0"/>
        <v>28.187919463087248</v>
      </c>
      <c r="E26" s="12"/>
      <c r="F26" s="12"/>
      <c r="G26" s="10">
        <v>171</v>
      </c>
      <c r="H26" s="10"/>
      <c r="I26" s="11">
        <f t="shared" si="1"/>
        <v>57.38255033557047</v>
      </c>
      <c r="J26" s="12"/>
      <c r="K26" s="12"/>
      <c r="L26" s="10">
        <v>43</v>
      </c>
      <c r="M26" s="10"/>
      <c r="N26" s="11">
        <f t="shared" si="2"/>
        <v>14.429530201342283</v>
      </c>
      <c r="O26" s="13"/>
      <c r="P26" s="13"/>
      <c r="Q26" s="10">
        <f t="shared" si="3"/>
        <v>298</v>
      </c>
      <c r="R26" s="13"/>
      <c r="S26" s="11">
        <f t="shared" si="4"/>
        <v>100</v>
      </c>
    </row>
    <row r="27" spans="1:19" ht="12.75">
      <c r="A27" s="1" t="s">
        <v>24</v>
      </c>
      <c r="B27" s="10">
        <v>452</v>
      </c>
      <c r="C27" s="10"/>
      <c r="D27" s="11">
        <f t="shared" si="0"/>
        <v>55.4601226993865</v>
      </c>
      <c r="E27" s="12"/>
      <c r="F27" s="12"/>
      <c r="G27" s="10">
        <v>270</v>
      </c>
      <c r="H27" s="10"/>
      <c r="I27" s="11">
        <f t="shared" si="1"/>
        <v>33.12883435582822</v>
      </c>
      <c r="J27" s="12"/>
      <c r="K27" s="12"/>
      <c r="L27" s="10">
        <v>93</v>
      </c>
      <c r="M27" s="10"/>
      <c r="N27" s="11">
        <f t="shared" si="2"/>
        <v>11.411042944785276</v>
      </c>
      <c r="O27" s="13"/>
      <c r="P27" s="13"/>
      <c r="Q27" s="10">
        <f t="shared" si="3"/>
        <v>815</v>
      </c>
      <c r="R27" s="13"/>
      <c r="S27" s="11">
        <f t="shared" si="4"/>
        <v>100</v>
      </c>
    </row>
    <row r="28" spans="1:19" ht="12.75">
      <c r="A28" s="1" t="s">
        <v>25</v>
      </c>
      <c r="B28" s="10">
        <v>184</v>
      </c>
      <c r="C28" s="10"/>
      <c r="D28" s="11">
        <f t="shared" si="0"/>
        <v>42.99065420560748</v>
      </c>
      <c r="E28" s="12"/>
      <c r="F28" s="12"/>
      <c r="G28" s="10">
        <v>211</v>
      </c>
      <c r="H28" s="10"/>
      <c r="I28" s="11">
        <f t="shared" si="1"/>
        <v>49.29906542056075</v>
      </c>
      <c r="J28" s="12"/>
      <c r="K28" s="12"/>
      <c r="L28" s="1">
        <v>33</v>
      </c>
      <c r="M28" s="10"/>
      <c r="N28" s="11">
        <f t="shared" si="2"/>
        <v>7.710280373831775</v>
      </c>
      <c r="O28" s="13"/>
      <c r="P28" s="13"/>
      <c r="Q28" s="10">
        <f t="shared" si="3"/>
        <v>428</v>
      </c>
      <c r="R28" s="13"/>
      <c r="S28" s="11">
        <f t="shared" si="4"/>
        <v>100</v>
      </c>
    </row>
    <row r="29" spans="1:19" ht="12.75">
      <c r="A29" s="1" t="s">
        <v>58</v>
      </c>
      <c r="B29" s="10">
        <v>207</v>
      </c>
      <c r="C29" s="10"/>
      <c r="D29" s="11">
        <f t="shared" si="0"/>
        <v>26.47058823529412</v>
      </c>
      <c r="E29" s="12"/>
      <c r="F29" s="12"/>
      <c r="G29" s="10">
        <v>574</v>
      </c>
      <c r="H29" s="10"/>
      <c r="I29" s="11">
        <f t="shared" si="1"/>
        <v>73.40153452685422</v>
      </c>
      <c r="J29" s="12"/>
      <c r="K29" s="12"/>
      <c r="L29" s="10">
        <v>1</v>
      </c>
      <c r="M29" s="10"/>
      <c r="N29" s="11">
        <f t="shared" si="2"/>
        <v>0.1278772378516624</v>
      </c>
      <c r="O29" s="13"/>
      <c r="P29" s="13"/>
      <c r="Q29" s="10">
        <f t="shared" si="3"/>
        <v>782</v>
      </c>
      <c r="R29" s="13"/>
      <c r="S29" s="11">
        <f t="shared" si="4"/>
        <v>100</v>
      </c>
    </row>
    <row r="30" spans="1:19" ht="12.75">
      <c r="A30" s="1" t="s">
        <v>26</v>
      </c>
      <c r="B30" s="10">
        <v>313</v>
      </c>
      <c r="C30" s="10"/>
      <c r="D30" s="11">
        <f t="shared" si="0"/>
        <v>30.71638861629048</v>
      </c>
      <c r="E30" s="12"/>
      <c r="F30" s="12"/>
      <c r="G30" s="10">
        <v>614</v>
      </c>
      <c r="H30" s="10"/>
      <c r="I30" s="11">
        <f t="shared" si="1"/>
        <v>60.25515210991168</v>
      </c>
      <c r="J30" s="12"/>
      <c r="K30" s="12"/>
      <c r="L30" s="10">
        <v>92</v>
      </c>
      <c r="M30" s="10"/>
      <c r="N30" s="11">
        <f t="shared" si="2"/>
        <v>9.028459273797841</v>
      </c>
      <c r="O30" s="13"/>
      <c r="P30" s="13"/>
      <c r="Q30" s="10">
        <f t="shared" si="3"/>
        <v>1019</v>
      </c>
      <c r="R30" s="13"/>
      <c r="S30" s="11">
        <f t="shared" si="4"/>
        <v>100</v>
      </c>
    </row>
    <row r="31" spans="1:19" ht="12.75">
      <c r="A31" s="1" t="s">
        <v>27</v>
      </c>
      <c r="B31" s="10">
        <v>52</v>
      </c>
      <c r="C31" s="10"/>
      <c r="D31" s="11">
        <f t="shared" si="0"/>
        <v>26.13065326633166</v>
      </c>
      <c r="E31" s="12"/>
      <c r="F31" s="12"/>
      <c r="G31" s="10">
        <v>143</v>
      </c>
      <c r="H31" s="10"/>
      <c r="I31" s="11">
        <f t="shared" si="1"/>
        <v>71.85929648241206</v>
      </c>
      <c r="J31" s="12"/>
      <c r="K31" s="12"/>
      <c r="L31" s="10">
        <v>4</v>
      </c>
      <c r="M31" s="10"/>
      <c r="N31" s="11">
        <f t="shared" si="2"/>
        <v>2.0100502512562812</v>
      </c>
      <c r="O31" s="13"/>
      <c r="P31" s="13"/>
      <c r="Q31" s="10">
        <f t="shared" si="3"/>
        <v>199</v>
      </c>
      <c r="R31" s="13"/>
      <c r="S31" s="11">
        <f t="shared" si="4"/>
        <v>100</v>
      </c>
    </row>
    <row r="32" spans="1:19" ht="12.75">
      <c r="A32" s="1" t="s">
        <v>29</v>
      </c>
      <c r="B32" s="10">
        <v>68</v>
      </c>
      <c r="C32" s="10"/>
      <c r="D32" s="11">
        <f t="shared" si="0"/>
        <v>28.21576763485477</v>
      </c>
      <c r="E32" s="12"/>
      <c r="F32" s="12"/>
      <c r="G32" s="10">
        <v>145</v>
      </c>
      <c r="H32" s="10"/>
      <c r="I32" s="11">
        <f t="shared" si="1"/>
        <v>60.16597510373444</v>
      </c>
      <c r="J32" s="12"/>
      <c r="K32" s="12"/>
      <c r="L32" s="10">
        <v>28</v>
      </c>
      <c r="M32" s="10"/>
      <c r="N32" s="11">
        <f t="shared" si="2"/>
        <v>11.618257261410788</v>
      </c>
      <c r="O32" s="13"/>
      <c r="P32" s="13"/>
      <c r="Q32" s="10">
        <f t="shared" si="3"/>
        <v>241</v>
      </c>
      <c r="R32" s="13"/>
      <c r="S32" s="11">
        <f t="shared" si="4"/>
        <v>100</v>
      </c>
    </row>
    <row r="33" spans="1:19" ht="12.75">
      <c r="A33" s="1" t="s">
        <v>28</v>
      </c>
      <c r="B33" s="10">
        <v>122</v>
      </c>
      <c r="C33" s="10"/>
      <c r="D33" s="11">
        <f t="shared" si="0"/>
        <v>43.109540636042404</v>
      </c>
      <c r="E33" s="12"/>
      <c r="F33" s="12"/>
      <c r="G33" s="10">
        <v>139</v>
      </c>
      <c r="H33" s="10"/>
      <c r="I33" s="11">
        <f t="shared" si="1"/>
        <v>49.11660777385159</v>
      </c>
      <c r="J33" s="12"/>
      <c r="K33" s="12"/>
      <c r="L33" s="10">
        <v>22</v>
      </c>
      <c r="M33" s="10"/>
      <c r="N33" s="11">
        <f t="shared" si="2"/>
        <v>7.773851590106007</v>
      </c>
      <c r="O33" s="13"/>
      <c r="P33" s="13"/>
      <c r="Q33" s="10">
        <f t="shared" si="3"/>
        <v>283</v>
      </c>
      <c r="R33" s="13"/>
      <c r="S33" s="11">
        <f t="shared" si="4"/>
        <v>100</v>
      </c>
    </row>
    <row r="34" spans="1:19" ht="12.75">
      <c r="A34" s="1" t="s">
        <v>30</v>
      </c>
      <c r="B34" s="10">
        <v>31</v>
      </c>
      <c r="C34" s="10"/>
      <c r="D34" s="11">
        <f t="shared" si="0"/>
        <v>29.245283018867923</v>
      </c>
      <c r="E34" s="12"/>
      <c r="F34" s="12"/>
      <c r="G34" s="10">
        <v>72</v>
      </c>
      <c r="H34" s="10"/>
      <c r="I34" s="11">
        <f t="shared" si="1"/>
        <v>67.9245283018868</v>
      </c>
      <c r="J34" s="12"/>
      <c r="K34" s="12"/>
      <c r="L34" s="10">
        <v>3</v>
      </c>
      <c r="M34" s="10"/>
      <c r="N34" s="11">
        <f t="shared" si="2"/>
        <v>2.8301886792452833</v>
      </c>
      <c r="O34" s="13"/>
      <c r="P34" s="13"/>
      <c r="Q34" s="10">
        <f t="shared" si="3"/>
        <v>106</v>
      </c>
      <c r="R34" s="13"/>
      <c r="S34" s="11">
        <f t="shared" si="4"/>
        <v>100</v>
      </c>
    </row>
    <row r="35" spans="1:19" ht="12.75">
      <c r="A35" s="1" t="s">
        <v>31</v>
      </c>
      <c r="B35" s="10">
        <v>250</v>
      </c>
      <c r="C35" s="10"/>
      <c r="D35" s="11">
        <f t="shared" si="0"/>
        <v>51.33470225872689</v>
      </c>
      <c r="E35" s="12"/>
      <c r="F35" s="12"/>
      <c r="G35" s="1">
        <v>222</v>
      </c>
      <c r="H35" s="10"/>
      <c r="I35" s="11">
        <f t="shared" si="1"/>
        <v>45.58521560574948</v>
      </c>
      <c r="J35" s="12"/>
      <c r="K35" s="12"/>
      <c r="L35" s="10">
        <v>15</v>
      </c>
      <c r="M35" s="10"/>
      <c r="N35" s="11">
        <f t="shared" si="2"/>
        <v>3.0800821355236137</v>
      </c>
      <c r="O35" s="13"/>
      <c r="P35" s="13"/>
      <c r="Q35" s="10">
        <f t="shared" si="3"/>
        <v>487</v>
      </c>
      <c r="R35" s="13"/>
      <c r="S35" s="11">
        <f t="shared" si="4"/>
        <v>100</v>
      </c>
    </row>
    <row r="36" spans="1:19" ht="12.75">
      <c r="A36" s="1" t="s">
        <v>32</v>
      </c>
      <c r="B36" s="10">
        <v>175</v>
      </c>
      <c r="C36" s="10"/>
      <c r="D36" s="11">
        <f t="shared" si="0"/>
        <v>47.94520547945205</v>
      </c>
      <c r="E36" s="12"/>
      <c r="F36" s="12"/>
      <c r="G36" s="10">
        <v>183</v>
      </c>
      <c r="H36" s="10"/>
      <c r="I36" s="11">
        <f t="shared" si="1"/>
        <v>50.136986301369866</v>
      </c>
      <c r="J36" s="12"/>
      <c r="K36" s="12"/>
      <c r="L36" s="10">
        <v>7</v>
      </c>
      <c r="M36" s="10"/>
      <c r="N36" s="11">
        <f t="shared" si="2"/>
        <v>1.9178082191780823</v>
      </c>
      <c r="O36" s="13"/>
      <c r="P36" s="13"/>
      <c r="Q36" s="10">
        <f t="shared" si="3"/>
        <v>365</v>
      </c>
      <c r="R36" s="13"/>
      <c r="S36" s="11">
        <f t="shared" si="4"/>
        <v>100</v>
      </c>
    </row>
    <row r="37" spans="1:19" ht="12.75">
      <c r="A37" s="2" t="s">
        <v>33</v>
      </c>
      <c r="B37" s="10">
        <v>408</v>
      </c>
      <c r="C37" s="10"/>
      <c r="D37" s="11">
        <f t="shared" si="0"/>
        <v>48.62932061978546</v>
      </c>
      <c r="E37" s="12"/>
      <c r="F37" s="12"/>
      <c r="G37" s="10">
        <v>329</v>
      </c>
      <c r="H37" s="10"/>
      <c r="I37" s="11">
        <f t="shared" si="1"/>
        <v>39.213349225268175</v>
      </c>
      <c r="J37" s="12"/>
      <c r="K37" s="12"/>
      <c r="L37" s="10">
        <v>102</v>
      </c>
      <c r="M37" s="10"/>
      <c r="N37" s="11">
        <f t="shared" si="2"/>
        <v>12.157330154946365</v>
      </c>
      <c r="O37" s="13"/>
      <c r="P37" s="13"/>
      <c r="Q37" s="10">
        <f t="shared" si="3"/>
        <v>839</v>
      </c>
      <c r="R37" s="13"/>
      <c r="S37" s="11">
        <f t="shared" si="4"/>
        <v>100</v>
      </c>
    </row>
    <row r="38" spans="1:19" ht="12.75">
      <c r="A38" s="1" t="s">
        <v>34</v>
      </c>
      <c r="B38" s="10">
        <v>519</v>
      </c>
      <c r="C38" s="10"/>
      <c r="D38" s="11">
        <f t="shared" si="0"/>
        <v>45.686619718309856</v>
      </c>
      <c r="E38" s="12"/>
      <c r="F38" s="12"/>
      <c r="G38" s="10">
        <v>522</v>
      </c>
      <c r="H38" s="10"/>
      <c r="I38" s="11">
        <f t="shared" si="1"/>
        <v>45.95070422535211</v>
      </c>
      <c r="J38" s="12"/>
      <c r="K38" s="12"/>
      <c r="L38" s="10">
        <v>95</v>
      </c>
      <c r="M38" s="10"/>
      <c r="N38" s="11">
        <f t="shared" si="2"/>
        <v>8.362676056338028</v>
      </c>
      <c r="O38" s="13"/>
      <c r="P38" s="13"/>
      <c r="Q38" s="10">
        <f t="shared" si="3"/>
        <v>1136</v>
      </c>
      <c r="R38" s="13"/>
      <c r="S38" s="11">
        <f t="shared" si="4"/>
        <v>100</v>
      </c>
    </row>
    <row r="39" spans="1:19" ht="12.75">
      <c r="A39" s="1" t="s">
        <v>35</v>
      </c>
      <c r="B39" s="10">
        <v>22</v>
      </c>
      <c r="C39" s="10"/>
      <c r="D39" s="11">
        <f t="shared" si="0"/>
        <v>23.404255319148938</v>
      </c>
      <c r="E39" s="12"/>
      <c r="F39" s="12"/>
      <c r="G39" s="10">
        <v>66</v>
      </c>
      <c r="H39" s="10"/>
      <c r="I39" s="11">
        <f t="shared" si="1"/>
        <v>70.2127659574468</v>
      </c>
      <c r="J39" s="12"/>
      <c r="K39" s="12"/>
      <c r="L39" s="10">
        <v>6</v>
      </c>
      <c r="M39" s="10"/>
      <c r="N39" s="11">
        <f t="shared" si="2"/>
        <v>6.382978723404255</v>
      </c>
      <c r="O39" s="13"/>
      <c r="P39" s="13"/>
      <c r="Q39" s="10">
        <f t="shared" si="3"/>
        <v>94</v>
      </c>
      <c r="R39" s="13"/>
      <c r="S39" s="11">
        <f t="shared" si="4"/>
        <v>100</v>
      </c>
    </row>
    <row r="40" spans="1:19" ht="12.75">
      <c r="A40" s="1" t="s">
        <v>36</v>
      </c>
      <c r="B40" s="10">
        <v>421</v>
      </c>
      <c r="C40" s="10"/>
      <c r="D40" s="11">
        <f t="shared" si="0"/>
        <v>41.76587301587302</v>
      </c>
      <c r="E40" s="12"/>
      <c r="F40" s="12"/>
      <c r="G40" s="10">
        <v>585</v>
      </c>
      <c r="H40" s="10"/>
      <c r="I40" s="11">
        <f t="shared" si="1"/>
        <v>58.03571428571429</v>
      </c>
      <c r="J40" s="12"/>
      <c r="K40" s="12"/>
      <c r="L40" s="10">
        <v>2</v>
      </c>
      <c r="M40" s="10"/>
      <c r="N40" s="11">
        <f t="shared" si="2"/>
        <v>0.1984126984126984</v>
      </c>
      <c r="O40" s="13"/>
      <c r="P40" s="13"/>
      <c r="Q40" s="10">
        <f t="shared" si="3"/>
        <v>1008</v>
      </c>
      <c r="R40" s="13"/>
      <c r="S40" s="11">
        <f t="shared" si="4"/>
        <v>100</v>
      </c>
    </row>
    <row r="41" spans="1:19" ht="12.75">
      <c r="A41" s="1" t="s">
        <v>37</v>
      </c>
      <c r="B41" s="10">
        <v>249</v>
      </c>
      <c r="C41" s="10"/>
      <c r="D41" s="11">
        <f t="shared" si="0"/>
        <v>39.461172741679874</v>
      </c>
      <c r="E41" s="12"/>
      <c r="F41" s="12"/>
      <c r="G41" s="10">
        <v>377</v>
      </c>
      <c r="H41" s="10"/>
      <c r="I41" s="11">
        <f t="shared" si="1"/>
        <v>59.746434231378764</v>
      </c>
      <c r="J41" s="12"/>
      <c r="K41" s="12"/>
      <c r="L41" s="10">
        <v>5</v>
      </c>
      <c r="M41" s="10"/>
      <c r="N41" s="11">
        <f t="shared" si="2"/>
        <v>0.7923930269413629</v>
      </c>
      <c r="O41" s="13"/>
      <c r="P41" s="13"/>
      <c r="Q41" s="10">
        <f t="shared" si="3"/>
        <v>631</v>
      </c>
      <c r="R41" s="13"/>
      <c r="S41" s="11">
        <f t="shared" si="4"/>
        <v>100</v>
      </c>
    </row>
    <row r="42" spans="1:19" ht="12.75">
      <c r="A42" s="1" t="s">
        <v>38</v>
      </c>
      <c r="B42" s="10">
        <v>228</v>
      </c>
      <c r="C42" s="10"/>
      <c r="D42" s="11">
        <f t="shared" si="0"/>
        <v>63.1578947368421</v>
      </c>
      <c r="E42" s="12"/>
      <c r="F42" s="12"/>
      <c r="G42" s="10">
        <v>109</v>
      </c>
      <c r="H42" s="10"/>
      <c r="I42" s="11">
        <f t="shared" si="1"/>
        <v>30.193905817174517</v>
      </c>
      <c r="J42" s="12"/>
      <c r="K42" s="12"/>
      <c r="L42" s="10">
        <v>24</v>
      </c>
      <c r="M42" s="10"/>
      <c r="N42" s="11">
        <f t="shared" si="2"/>
        <v>6.64819944598338</v>
      </c>
      <c r="O42" s="13"/>
      <c r="P42" s="13"/>
      <c r="Q42" s="10">
        <f t="shared" si="3"/>
        <v>361</v>
      </c>
      <c r="R42" s="13"/>
      <c r="S42" s="11">
        <f t="shared" si="4"/>
        <v>100</v>
      </c>
    </row>
    <row r="43" spans="1:19" ht="12.75">
      <c r="A43" s="1" t="s">
        <v>39</v>
      </c>
      <c r="B43" s="10">
        <v>372</v>
      </c>
      <c r="C43" s="10"/>
      <c r="D43" s="11">
        <f t="shared" si="0"/>
        <v>31.767719897523484</v>
      </c>
      <c r="E43" s="12"/>
      <c r="F43" s="12"/>
      <c r="G43" s="10">
        <v>641</v>
      </c>
      <c r="H43" s="10"/>
      <c r="I43" s="11">
        <f t="shared" si="1"/>
        <v>54.7395388556789</v>
      </c>
      <c r="J43" s="12"/>
      <c r="K43" s="12"/>
      <c r="L43" s="10">
        <v>158</v>
      </c>
      <c r="M43" s="10"/>
      <c r="N43" s="11">
        <f t="shared" si="2"/>
        <v>13.49274124679761</v>
      </c>
      <c r="O43" s="13"/>
      <c r="P43" s="13"/>
      <c r="Q43" s="10">
        <f t="shared" si="3"/>
        <v>1171</v>
      </c>
      <c r="R43" s="13"/>
      <c r="S43" s="11">
        <f t="shared" si="4"/>
        <v>100</v>
      </c>
    </row>
    <row r="44" spans="1:19" ht="12.75">
      <c r="A44" s="1" t="s">
        <v>40</v>
      </c>
      <c r="B44" s="10">
        <v>20</v>
      </c>
      <c r="C44" s="10"/>
      <c r="D44" s="11">
        <f t="shared" si="0"/>
        <v>34.48275862068966</v>
      </c>
      <c r="E44" s="12"/>
      <c r="F44" s="12"/>
      <c r="G44" s="10">
        <v>37</v>
      </c>
      <c r="H44" s="10"/>
      <c r="I44" s="11">
        <f t="shared" si="1"/>
        <v>63.793103448275865</v>
      </c>
      <c r="J44" s="12"/>
      <c r="K44" s="12"/>
      <c r="L44" s="10">
        <v>1</v>
      </c>
      <c r="M44" s="10"/>
      <c r="N44" s="11">
        <f t="shared" si="2"/>
        <v>1.7241379310344827</v>
      </c>
      <c r="O44" s="13"/>
      <c r="P44" s="13"/>
      <c r="Q44" s="10">
        <f t="shared" si="3"/>
        <v>58</v>
      </c>
      <c r="R44" s="13"/>
      <c r="S44" s="11">
        <f t="shared" si="4"/>
        <v>100</v>
      </c>
    </row>
    <row r="45" spans="1:19" ht="12.75">
      <c r="A45" s="1" t="s">
        <v>41</v>
      </c>
      <c r="B45" s="10">
        <v>251</v>
      </c>
      <c r="C45" s="10"/>
      <c r="D45" s="11">
        <f t="shared" si="0"/>
        <v>29.80997624703088</v>
      </c>
      <c r="E45" s="12"/>
      <c r="F45" s="12"/>
      <c r="G45" s="10">
        <v>547</v>
      </c>
      <c r="H45" s="10"/>
      <c r="I45" s="11">
        <f t="shared" si="1"/>
        <v>64.96437054631829</v>
      </c>
      <c r="J45" s="12"/>
      <c r="K45" s="12"/>
      <c r="L45" s="10">
        <v>44</v>
      </c>
      <c r="M45" s="10"/>
      <c r="N45" s="11">
        <f t="shared" si="2"/>
        <v>5.225653206650831</v>
      </c>
      <c r="O45" s="13"/>
      <c r="P45" s="13"/>
      <c r="Q45" s="10">
        <f t="shared" si="3"/>
        <v>842</v>
      </c>
      <c r="R45" s="13"/>
      <c r="S45" s="11">
        <f t="shared" si="4"/>
        <v>100</v>
      </c>
    </row>
    <row r="46" spans="1:19" ht="12.75">
      <c r="A46" s="1" t="s">
        <v>42</v>
      </c>
      <c r="B46" s="10">
        <v>33</v>
      </c>
      <c r="C46" s="10"/>
      <c r="D46" s="11">
        <f t="shared" si="0"/>
        <v>23.741007194244602</v>
      </c>
      <c r="E46" s="12"/>
      <c r="F46" s="12"/>
      <c r="G46" s="10">
        <v>93</v>
      </c>
      <c r="H46" s="10"/>
      <c r="I46" s="11">
        <f t="shared" si="1"/>
        <v>66.90647482014388</v>
      </c>
      <c r="J46" s="12"/>
      <c r="K46" s="12"/>
      <c r="L46" s="10">
        <v>13</v>
      </c>
      <c r="M46" s="10"/>
      <c r="N46" s="11">
        <f t="shared" si="2"/>
        <v>9.352517985611511</v>
      </c>
      <c r="O46" s="13"/>
      <c r="P46" s="13"/>
      <c r="Q46" s="10">
        <f t="shared" si="3"/>
        <v>139</v>
      </c>
      <c r="R46" s="13"/>
      <c r="S46" s="11">
        <f t="shared" si="4"/>
        <v>100</v>
      </c>
    </row>
    <row r="47" spans="1:19" ht="12.75">
      <c r="A47" s="1" t="s">
        <v>59</v>
      </c>
      <c r="B47" s="10">
        <v>362</v>
      </c>
      <c r="C47" s="10"/>
      <c r="D47" s="11">
        <f t="shared" si="0"/>
        <v>35.84158415841584</v>
      </c>
      <c r="E47" s="12"/>
      <c r="F47" s="12"/>
      <c r="G47" s="10">
        <v>567</v>
      </c>
      <c r="H47" s="10"/>
      <c r="I47" s="11">
        <f t="shared" si="1"/>
        <v>56.13861386138615</v>
      </c>
      <c r="J47" s="12"/>
      <c r="K47" s="12"/>
      <c r="L47" s="10">
        <v>81</v>
      </c>
      <c r="M47" s="10"/>
      <c r="N47" s="11">
        <f t="shared" si="2"/>
        <v>8.01980198019802</v>
      </c>
      <c r="O47" s="13"/>
      <c r="P47" s="13"/>
      <c r="Q47" s="10">
        <f t="shared" si="3"/>
        <v>1010</v>
      </c>
      <c r="R47" s="13"/>
      <c r="S47" s="11">
        <f t="shared" si="4"/>
        <v>100</v>
      </c>
    </row>
    <row r="48" spans="1:19" ht="12.75">
      <c r="A48" s="1" t="s">
        <v>43</v>
      </c>
      <c r="B48" s="10">
        <v>1285</v>
      </c>
      <c r="C48" s="10"/>
      <c r="D48" s="11">
        <f t="shared" si="0"/>
        <v>50.87094220110847</v>
      </c>
      <c r="E48" s="12"/>
      <c r="F48" s="12"/>
      <c r="G48" s="10">
        <v>1190</v>
      </c>
      <c r="H48" s="10"/>
      <c r="I48" s="11">
        <f t="shared" si="1"/>
        <v>47.110055423594616</v>
      </c>
      <c r="J48" s="12"/>
      <c r="K48" s="12"/>
      <c r="L48" s="10">
        <v>51</v>
      </c>
      <c r="M48" s="10"/>
      <c r="N48" s="11">
        <f t="shared" si="2"/>
        <v>2.019002375296912</v>
      </c>
      <c r="O48" s="13"/>
      <c r="P48" s="13"/>
      <c r="Q48" s="10">
        <f t="shared" si="3"/>
        <v>2526</v>
      </c>
      <c r="R48" s="10"/>
      <c r="S48" s="11">
        <f t="shared" si="4"/>
        <v>100</v>
      </c>
    </row>
    <row r="49" spans="1:19" ht="12.75">
      <c r="A49" s="1" t="s">
        <v>44</v>
      </c>
      <c r="B49" s="10">
        <v>99</v>
      </c>
      <c r="C49" s="10"/>
      <c r="D49" s="11">
        <f t="shared" si="0"/>
        <v>44.39461883408072</v>
      </c>
      <c r="E49" s="12"/>
      <c r="F49" s="12"/>
      <c r="G49" s="10">
        <v>123</v>
      </c>
      <c r="H49" s="10"/>
      <c r="I49" s="11">
        <f t="shared" si="1"/>
        <v>55.15695067264574</v>
      </c>
      <c r="J49" s="12"/>
      <c r="K49" s="12"/>
      <c r="L49" s="10">
        <v>1</v>
      </c>
      <c r="M49" s="10"/>
      <c r="N49" s="11">
        <f t="shared" si="2"/>
        <v>0.4484304932735426</v>
      </c>
      <c r="O49" s="13"/>
      <c r="P49" s="13"/>
      <c r="Q49" s="10">
        <f t="shared" si="3"/>
        <v>223</v>
      </c>
      <c r="R49" s="13"/>
      <c r="S49" s="11">
        <f t="shared" si="4"/>
        <v>100</v>
      </c>
    </row>
    <row r="50" spans="1:19" ht="12.75">
      <c r="A50" s="1" t="s">
        <v>45</v>
      </c>
      <c r="B50" s="10">
        <v>24</v>
      </c>
      <c r="C50" s="10"/>
      <c r="D50" s="11">
        <f t="shared" si="0"/>
        <v>45.28301886792453</v>
      </c>
      <c r="E50" s="12"/>
      <c r="F50" s="12"/>
      <c r="G50" s="10">
        <v>26</v>
      </c>
      <c r="H50" s="10"/>
      <c r="I50" s="11">
        <f t="shared" si="1"/>
        <v>49.056603773584904</v>
      </c>
      <c r="J50" s="12"/>
      <c r="K50" s="12"/>
      <c r="L50" s="10">
        <v>3</v>
      </c>
      <c r="M50" s="10"/>
      <c r="N50" s="11">
        <f t="shared" si="2"/>
        <v>5.660377358490567</v>
      </c>
      <c r="O50" s="13"/>
      <c r="P50" s="13"/>
      <c r="Q50" s="10">
        <f t="shared" si="3"/>
        <v>53</v>
      </c>
      <c r="R50" s="13"/>
      <c r="S50" s="11">
        <f t="shared" si="4"/>
        <v>100</v>
      </c>
    </row>
    <row r="51" spans="1:19" ht="12.75">
      <c r="A51" s="1" t="s">
        <v>46</v>
      </c>
      <c r="B51" s="10">
        <v>241</v>
      </c>
      <c r="C51" s="10"/>
      <c r="D51" s="11">
        <f t="shared" si="0"/>
        <v>33.241379310344826</v>
      </c>
      <c r="E51" s="12"/>
      <c r="F51" s="12"/>
      <c r="G51" s="10">
        <v>449</v>
      </c>
      <c r="H51" s="10"/>
      <c r="I51" s="11">
        <f t="shared" si="1"/>
        <v>61.93103448275862</v>
      </c>
      <c r="J51" s="12"/>
      <c r="K51" s="12"/>
      <c r="L51" s="10">
        <v>35</v>
      </c>
      <c r="M51" s="10"/>
      <c r="N51" s="11">
        <f t="shared" si="2"/>
        <v>4.827586206896552</v>
      </c>
      <c r="O51" s="13"/>
      <c r="P51" s="13"/>
      <c r="Q51" s="10">
        <f t="shared" si="3"/>
        <v>725</v>
      </c>
      <c r="R51" s="13"/>
      <c r="S51" s="11">
        <f t="shared" si="4"/>
        <v>100</v>
      </c>
    </row>
    <row r="52" spans="1:19" ht="12.75">
      <c r="A52" s="1" t="s">
        <v>47</v>
      </c>
      <c r="B52" s="10">
        <v>238</v>
      </c>
      <c r="C52" s="10"/>
      <c r="D52" s="11">
        <f t="shared" si="0"/>
        <v>51.293103448275865</v>
      </c>
      <c r="E52" s="12"/>
      <c r="F52" s="12"/>
      <c r="G52" s="10">
        <v>206</v>
      </c>
      <c r="H52" s="10"/>
      <c r="I52" s="11">
        <f t="shared" si="1"/>
        <v>44.396551724137936</v>
      </c>
      <c r="J52" s="12"/>
      <c r="K52" s="12"/>
      <c r="L52" s="10">
        <v>20</v>
      </c>
      <c r="M52" s="10"/>
      <c r="N52" s="11">
        <f t="shared" si="2"/>
        <v>4.310344827586207</v>
      </c>
      <c r="O52" s="13"/>
      <c r="P52" s="13"/>
      <c r="Q52" s="10">
        <f t="shared" si="3"/>
        <v>464</v>
      </c>
      <c r="R52" s="13"/>
      <c r="S52" s="11">
        <f t="shared" si="4"/>
        <v>100</v>
      </c>
    </row>
    <row r="53" spans="1:19" ht="12.75">
      <c r="A53" s="1" t="s">
        <v>48</v>
      </c>
      <c r="B53" s="10">
        <v>104</v>
      </c>
      <c r="C53" s="10"/>
      <c r="D53" s="11">
        <f t="shared" si="0"/>
        <v>36.23693379790941</v>
      </c>
      <c r="E53" s="12"/>
      <c r="F53" s="12"/>
      <c r="G53" s="10">
        <v>171</v>
      </c>
      <c r="H53" s="10"/>
      <c r="I53" s="11">
        <f t="shared" si="1"/>
        <v>59.58188153310105</v>
      </c>
      <c r="J53" s="12"/>
      <c r="K53" s="12"/>
      <c r="L53" s="10">
        <v>12</v>
      </c>
      <c r="M53" s="10"/>
      <c r="N53" s="11">
        <f t="shared" si="2"/>
        <v>4.181184668989547</v>
      </c>
      <c r="O53" s="13"/>
      <c r="P53" s="13"/>
      <c r="Q53" s="10">
        <f t="shared" si="3"/>
        <v>287</v>
      </c>
      <c r="R53" s="13"/>
      <c r="S53" s="11">
        <f t="shared" si="4"/>
        <v>100</v>
      </c>
    </row>
    <row r="54" spans="1:19" ht="12.75">
      <c r="A54" s="1" t="s">
        <v>49</v>
      </c>
      <c r="B54" s="10">
        <v>220</v>
      </c>
      <c r="C54" s="10"/>
      <c r="D54" s="11">
        <f t="shared" si="0"/>
        <v>35.03184713375796</v>
      </c>
      <c r="E54" s="12"/>
      <c r="F54" s="12"/>
      <c r="G54" s="10">
        <v>358</v>
      </c>
      <c r="H54" s="10"/>
      <c r="I54" s="11">
        <f t="shared" si="1"/>
        <v>57.00636942675159</v>
      </c>
      <c r="J54" s="12"/>
      <c r="K54" s="12"/>
      <c r="L54" s="10">
        <v>50</v>
      </c>
      <c r="M54" s="10"/>
      <c r="N54" s="11">
        <f t="shared" si="2"/>
        <v>7.961783439490445</v>
      </c>
      <c r="O54" s="13"/>
      <c r="P54" s="13"/>
      <c r="Q54" s="10">
        <f t="shared" si="3"/>
        <v>628</v>
      </c>
      <c r="R54" s="13"/>
      <c r="S54" s="11">
        <f t="shared" si="4"/>
        <v>100</v>
      </c>
    </row>
    <row r="55" spans="1:19" ht="12.75">
      <c r="A55" s="14" t="s">
        <v>50</v>
      </c>
      <c r="B55" s="15">
        <v>44</v>
      </c>
      <c r="C55" s="15"/>
      <c r="D55" s="16">
        <f t="shared" si="0"/>
        <v>33.84615384615385</v>
      </c>
      <c r="E55" s="17"/>
      <c r="F55" s="17"/>
      <c r="G55" s="15">
        <v>85</v>
      </c>
      <c r="H55" s="15"/>
      <c r="I55" s="16">
        <f t="shared" si="1"/>
        <v>65.38461538461539</v>
      </c>
      <c r="J55" s="17"/>
      <c r="K55" s="17"/>
      <c r="L55" s="15">
        <v>1</v>
      </c>
      <c r="M55" s="15"/>
      <c r="N55" s="16">
        <f t="shared" si="2"/>
        <v>0.7692307692307693</v>
      </c>
      <c r="O55" s="18"/>
      <c r="P55" s="18"/>
      <c r="Q55" s="15">
        <f t="shared" si="3"/>
        <v>130</v>
      </c>
      <c r="R55" s="18"/>
      <c r="S55" s="16">
        <f t="shared" si="4"/>
        <v>100</v>
      </c>
    </row>
    <row r="56" spans="1:20" ht="12.75">
      <c r="A56" s="19" t="s">
        <v>0</v>
      </c>
      <c r="B56" s="20">
        <v>13014</v>
      </c>
      <c r="C56" s="20"/>
      <c r="D56" s="21">
        <f>B56/Q56*100</f>
        <v>41.426070348559605</v>
      </c>
      <c r="E56" s="21"/>
      <c r="F56" s="21"/>
      <c r="G56" s="20">
        <v>16172</v>
      </c>
      <c r="H56" s="20"/>
      <c r="I56" s="21">
        <f>G56/$Q56*100</f>
        <v>51.47859302880789</v>
      </c>
      <c r="J56" s="22"/>
      <c r="K56" s="22"/>
      <c r="L56" s="20">
        <v>2229</v>
      </c>
      <c r="M56" s="20"/>
      <c r="N56" s="21">
        <f>L56/$Q56*100</f>
        <v>7.095336622632501</v>
      </c>
      <c r="O56" s="23"/>
      <c r="P56" s="23"/>
      <c r="Q56" s="20">
        <f>B56+G56+L56</f>
        <v>31415</v>
      </c>
      <c r="R56" s="20"/>
      <c r="S56" s="21">
        <f>Q56/$Q56*100</f>
        <v>100</v>
      </c>
      <c r="T56" s="19"/>
    </row>
    <row r="57" ht="9" customHeight="1"/>
    <row r="58" spans="1:20" ht="57.75" customHeight="1">
      <c r="A58" s="33" t="s">
        <v>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4:11" ht="9" customHeight="1">
      <c r="D59" s="24"/>
      <c r="E59" s="24"/>
      <c r="F59" s="24"/>
      <c r="G59" s="24"/>
      <c r="H59" s="24"/>
      <c r="I59" s="24"/>
      <c r="J59" s="24"/>
      <c r="K59" s="24"/>
    </row>
    <row r="60" spans="1:19" ht="42.75" customHeight="1">
      <c r="A60" s="33" t="s">
        <v>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ht="9" customHeight="1"/>
    <row r="62" ht="39.75" customHeight="1"/>
  </sheetData>
  <mergeCells count="15">
    <mergeCell ref="A60:S60"/>
    <mergeCell ref="B4:C4"/>
    <mergeCell ref="D4:E4"/>
    <mergeCell ref="G4:H4"/>
    <mergeCell ref="I4:J4"/>
    <mergeCell ref="L4:M4"/>
    <mergeCell ref="A58:T58"/>
    <mergeCell ref="A1:T1"/>
    <mergeCell ref="N4:O4"/>
    <mergeCell ref="Q4:R4"/>
    <mergeCell ref="S4:T4"/>
    <mergeCell ref="B3:E3"/>
    <mergeCell ref="G3:J3"/>
    <mergeCell ref="L3:O3"/>
    <mergeCell ref="Q3:T3"/>
  </mergeCells>
  <printOptions horizontalCentered="1"/>
  <pageMargins left="1" right="1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2007-02-23T16:48:21Z</dcterms:modified>
  <cp:category/>
  <cp:version/>
  <cp:contentType/>
  <cp:contentStatus/>
</cp:coreProperties>
</file>