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2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<sst xmlns="http://schemas.openxmlformats.org/spreadsheetml/2006/main" count="68" uniqueCount="62">
  <si>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State</t>
  </si>
  <si>
    <t>United States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</si>
  <si>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</si>
  <si>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</si>
  <si>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</si>
  <si>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</si>
  <si>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</si>
  <si>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</si>
  <si>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</si>
  <si>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</si>
  <si>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</si>
  <si>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</si>
  <si>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</si>
  <si>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</si>
  <si>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</si>
  <si>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</si>
  <si>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</si>
  <si>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</si>
  <si>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</si>
  <si>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</si>
  <si>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</si>
  <si>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</si>
  <si>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</si>
  <si>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</si>
  <si>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</si>
  <si>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</si>
  <si>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</si>
  <si>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</si>
  <si>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</si>
  <si>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</si>
  <si>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</si>
  <si>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</si>
  <si>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</si>
  <si>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</si>
  <si>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</si>
  <si>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</si>
  <si>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</si>
  <si>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</si>
  <si>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</si>
  <si>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</si>
  <si>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</si>
  <si>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</si>
  <si>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</si>
  <si>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</si>
  <si>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</si>
  <si>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</si>
  <si>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</si>
  <si>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</si>
  <si>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</si>
  <si>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</si>
  <si>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</si>
  <si>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Restraint used</t>
  </si>
  <si>
    <t>No restraint used</t>
  </si>
  <si>
    <t>Number</t>
  </si>
  <si>
    <t>Percent</t>
  </si>
  <si>
    <t>Mississippi</t>
  </si>
  <si>
    <t>Tennessee</t>
  </si>
  <si>
    <t xml:space="preserve"> Restraint use unknown</t>
  </si>
  <si>
    <t xml:space="preserve"> Total occupants killed</t>
  </si>
  <si>
    <r>
      <t>NOTE</t>
    </r>
    <r>
      <rPr>
        <sz val="10"/>
        <rFont val="Futura Md BT"/>
        <family val="2"/>
      </rPr>
      <t>: Fatalities in this table include passenger car occupants only.  Occupants of other vehicle types - light trucks, heavy trucks, motorcycles, and buses - are excluded as are other types of highway related fatalities such as pedestrian fatalities.  Hence, the fatalities represented here are lower then those in table 2-1. Percents may not add to totals due to rounding.</t>
    </r>
  </si>
  <si>
    <t>Table 2-2:  Passenger Car Occupants Killed and Restraint Use: 2000</t>
  </si>
  <si>
    <r>
      <t>SOURCE</t>
    </r>
    <r>
      <rPr>
        <sz val="10"/>
        <rFont val="Futura Md BT"/>
        <family val="2"/>
      </rPr>
      <t xml:space="preserve">: U.S. Department of Transportation, National Highway Traffic Safety Administration, </t>
    </r>
    <r>
      <rPr>
        <i/>
        <sz val="10"/>
        <rFont val="Futura Md BT"/>
        <family val="2"/>
      </rPr>
      <t>Traffic Safety Facts 2000</t>
    </r>
    <r>
      <rPr>
        <sz val="10"/>
        <rFont val="Futura Md BT"/>
        <family val="2"/>
      </rPr>
      <t>, Washington, DC: 2001, available at http://www-nrd.nhtsa.dot.gov/pdf/nrd-30/NCSA/TSFAnn /TSF2000.pdf as of Jan. 4, 2002.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</si>
</sst>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\-"/>
    <numFmt numFmtId="180" formatCode="[$€-2]\ #,##0.00_);[Red]\([$€-2]\ #,##0.00\)"/>
  </numFmts>
  <fonts count="6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3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3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9.28125" style="2" customWidth="1"/>
    <col min="2" max="2" width="9.28125" style="2" customWidth="1"/>
    <col min="3" max="3" width="9.8515625" style="2" customWidth="1"/>
    <col min="4" max="4" width="9.28125" style="2" customWidth="1"/>
    <col min="5" max="5" width="9.8515625" style="2" customWidth="1"/>
    <col min="6" max="6" width="9.28125" style="2" customWidth="1"/>
    <col min="7" max="7" width="9.8515625" style="2" customWidth="1"/>
    <col min="8" max="8" width="9.28125" style="2" customWidth="1"/>
    <col min="9" max="9" width="9.8515625" style="2" customWidth="1"/>
    <col min="10" max="16384" width="9.140625" style="2" customWidth="1"/>
  </cols>
  <sheetData>
    <row r="1" spans="1:9" ht="16.5" thickBot="1">
      <c r="A1" s="24" t="s">
        <v>60</v>
      </c>
      <c r="B1" s="25"/>
      <c r="C1" s="25"/>
      <c r="D1" s="25"/>
      <c r="E1" s="25"/>
      <c r="F1" s="25"/>
      <c r="G1" s="25"/>
      <c r="H1" s="25"/>
      <c r="I1" s="25"/>
    </row>
    <row r="2" spans="1:9" ht="27" customHeight="1">
      <c r="A2" s="4"/>
      <c r="B2" s="26" t="s">
        <v>51</v>
      </c>
      <c r="C2" s="27"/>
      <c r="D2" s="26" t="s">
        <v>52</v>
      </c>
      <c r="E2" s="28"/>
      <c r="F2" s="26" t="s">
        <v>57</v>
      </c>
      <c r="G2" s="26"/>
      <c r="H2" s="26" t="s">
        <v>58</v>
      </c>
      <c r="I2" s="26"/>
    </row>
    <row r="3" spans="1:9" ht="17.25" customHeight="1">
      <c r="A3" s="15" t="s">
        <v>0</v>
      </c>
      <c r="B3" s="19" t="s">
        <v>53</v>
      </c>
      <c r="C3" s="20" t="s">
        <v>54</v>
      </c>
      <c r="D3" s="19" t="s">
        <v>53</v>
      </c>
      <c r="E3" s="19" t="s">
        <v>54</v>
      </c>
      <c r="F3" s="21" t="s">
        <v>53</v>
      </c>
      <c r="G3" s="21" t="s">
        <v>54</v>
      </c>
      <c r="H3" s="21" t="s">
        <v>53</v>
      </c>
      <c r="I3" s="5" t="s">
        <v>54</v>
      </c>
    </row>
    <row r="4" spans="1:9" ht="12.75" customHeight="1">
      <c r="A4" s="1" t="s">
        <v>48</v>
      </c>
      <c r="B4" s="9">
        <v>204</v>
      </c>
      <c r="C4" s="14">
        <f>B4/$H4*100</f>
        <v>38.20224719101123</v>
      </c>
      <c r="D4" s="9">
        <v>308</v>
      </c>
      <c r="E4" s="14">
        <f aca="true" t="shared" si="0" ref="E4:E35">D4/$H4*100</f>
        <v>57.67790262172284</v>
      </c>
      <c r="F4" s="9">
        <v>22</v>
      </c>
      <c r="G4" s="14">
        <f aca="true" t="shared" si="1" ref="G4:G35">F4/$H4*100</f>
        <v>4.119850187265917</v>
      </c>
      <c r="H4" s="9">
        <f aca="true" t="shared" si="2" ref="H4:H35">B4+D4+F4</f>
        <v>534</v>
      </c>
      <c r="I4" s="14">
        <f>H4/$H4*100</f>
        <v>100</v>
      </c>
    </row>
    <row r="5" spans="1:9" ht="13.5" customHeight="1">
      <c r="A5" s="1" t="s">
        <v>2</v>
      </c>
      <c r="B5" s="9">
        <v>11</v>
      </c>
      <c r="C5" s="14">
        <f aca="true" t="shared" si="3" ref="C5:C36">B5/H5*100</f>
        <v>39.285714285714285</v>
      </c>
      <c r="D5" s="9">
        <v>17</v>
      </c>
      <c r="E5" s="14">
        <f t="shared" si="0"/>
        <v>60.71428571428571</v>
      </c>
      <c r="F5" s="9">
        <v>0</v>
      </c>
      <c r="G5" s="14">
        <f t="shared" si="1"/>
        <v>0</v>
      </c>
      <c r="H5" s="9">
        <f t="shared" si="2"/>
        <v>28</v>
      </c>
      <c r="I5" s="14">
        <f aca="true" t="shared" si="4" ref="I5:I54">H5/$H5*100</f>
        <v>100</v>
      </c>
    </row>
    <row r="6" spans="1:9" ht="12.75">
      <c r="A6" s="1" t="s">
        <v>3</v>
      </c>
      <c r="B6" s="9">
        <v>131</v>
      </c>
      <c r="C6" s="14">
        <f t="shared" si="3"/>
        <v>35.989010989010985</v>
      </c>
      <c r="D6" s="9">
        <v>183</v>
      </c>
      <c r="E6" s="14">
        <f t="shared" si="0"/>
        <v>50.27472527472527</v>
      </c>
      <c r="F6" s="9">
        <v>50</v>
      </c>
      <c r="G6" s="14">
        <f t="shared" si="1"/>
        <v>13.736263736263737</v>
      </c>
      <c r="H6" s="9">
        <f t="shared" si="2"/>
        <v>364</v>
      </c>
      <c r="I6" s="14">
        <f t="shared" si="4"/>
        <v>100</v>
      </c>
    </row>
    <row r="7" spans="1:9" ht="12.75">
      <c r="A7" s="1" t="s">
        <v>4</v>
      </c>
      <c r="B7" s="9">
        <v>95</v>
      </c>
      <c r="C7" s="14">
        <f t="shared" si="3"/>
        <v>32.31292517006803</v>
      </c>
      <c r="D7" s="9">
        <v>160</v>
      </c>
      <c r="E7" s="14">
        <f t="shared" si="0"/>
        <v>54.421768707483</v>
      </c>
      <c r="F7" s="9">
        <v>39</v>
      </c>
      <c r="G7" s="14">
        <f t="shared" si="1"/>
        <v>13.26530612244898</v>
      </c>
      <c r="H7" s="9">
        <f t="shared" si="2"/>
        <v>294</v>
      </c>
      <c r="I7" s="14">
        <f t="shared" si="4"/>
        <v>100</v>
      </c>
    </row>
    <row r="8" spans="1:9" ht="12.75">
      <c r="A8" s="1" t="s">
        <v>5</v>
      </c>
      <c r="B8" s="9">
        <v>917</v>
      </c>
      <c r="C8" s="14">
        <f t="shared" si="3"/>
        <v>53.50058343057176</v>
      </c>
      <c r="D8" s="9">
        <v>499</v>
      </c>
      <c r="E8" s="14">
        <f t="shared" si="0"/>
        <v>29.11318553092182</v>
      </c>
      <c r="F8" s="9">
        <v>298</v>
      </c>
      <c r="G8" s="14">
        <f t="shared" si="1"/>
        <v>17.386231038506416</v>
      </c>
      <c r="H8" s="9">
        <f t="shared" si="2"/>
        <v>1714</v>
      </c>
      <c r="I8" s="14">
        <f>H8/$H8*100</f>
        <v>100</v>
      </c>
    </row>
    <row r="9" spans="1:9" ht="12.75">
      <c r="A9" s="1" t="s">
        <v>6</v>
      </c>
      <c r="B9" s="9">
        <v>129</v>
      </c>
      <c r="C9" s="14">
        <f t="shared" si="3"/>
        <v>47.08029197080292</v>
      </c>
      <c r="D9" s="9">
        <v>142</v>
      </c>
      <c r="E9" s="14">
        <f t="shared" si="0"/>
        <v>51.82481751824818</v>
      </c>
      <c r="F9" s="9">
        <v>3</v>
      </c>
      <c r="G9" s="14">
        <f t="shared" si="1"/>
        <v>1.094890510948905</v>
      </c>
      <c r="H9" s="9">
        <f t="shared" si="2"/>
        <v>274</v>
      </c>
      <c r="I9" s="14">
        <f t="shared" si="4"/>
        <v>100</v>
      </c>
    </row>
    <row r="10" spans="1:9" ht="12.75">
      <c r="A10" s="1" t="s">
        <v>7</v>
      </c>
      <c r="B10" s="9">
        <v>69</v>
      </c>
      <c r="C10" s="14">
        <f t="shared" si="3"/>
        <v>38.12154696132597</v>
      </c>
      <c r="D10" s="9">
        <v>90</v>
      </c>
      <c r="E10" s="14">
        <f t="shared" si="0"/>
        <v>49.72375690607735</v>
      </c>
      <c r="F10" s="9">
        <v>22</v>
      </c>
      <c r="G10" s="14">
        <f t="shared" si="1"/>
        <v>12.154696132596685</v>
      </c>
      <c r="H10" s="9">
        <f t="shared" si="2"/>
        <v>181</v>
      </c>
      <c r="I10" s="14">
        <f t="shared" si="4"/>
        <v>100</v>
      </c>
    </row>
    <row r="11" spans="1:9" ht="12.75">
      <c r="A11" s="1" t="s">
        <v>8</v>
      </c>
      <c r="B11" s="9">
        <v>20</v>
      </c>
      <c r="C11" s="14">
        <f t="shared" si="3"/>
        <v>28.985507246376812</v>
      </c>
      <c r="D11" s="9">
        <v>47</v>
      </c>
      <c r="E11" s="14">
        <f t="shared" si="0"/>
        <v>68.11594202898551</v>
      </c>
      <c r="F11" s="9">
        <v>2</v>
      </c>
      <c r="G11" s="14">
        <f t="shared" si="1"/>
        <v>2.898550724637681</v>
      </c>
      <c r="H11" s="9">
        <f t="shared" si="2"/>
        <v>69</v>
      </c>
      <c r="I11" s="14">
        <f t="shared" si="4"/>
        <v>100</v>
      </c>
    </row>
    <row r="12" spans="1:9" ht="12.75">
      <c r="A12" s="1" t="s">
        <v>50</v>
      </c>
      <c r="B12" s="9">
        <v>4</v>
      </c>
      <c r="C12" s="14">
        <f t="shared" si="3"/>
        <v>22.22222222222222</v>
      </c>
      <c r="D12" s="9">
        <v>7</v>
      </c>
      <c r="E12" s="14">
        <f t="shared" si="0"/>
        <v>38.88888888888889</v>
      </c>
      <c r="F12" s="9">
        <v>7</v>
      </c>
      <c r="G12" s="14">
        <f t="shared" si="1"/>
        <v>38.88888888888889</v>
      </c>
      <c r="H12" s="9">
        <f t="shared" si="2"/>
        <v>18</v>
      </c>
      <c r="I12" s="14">
        <f t="shared" si="4"/>
        <v>100</v>
      </c>
    </row>
    <row r="13" spans="1:9" ht="12.75">
      <c r="A13" s="1" t="s">
        <v>9</v>
      </c>
      <c r="B13" s="9">
        <v>523</v>
      </c>
      <c r="C13" s="14">
        <f t="shared" si="3"/>
        <v>37.734487734487736</v>
      </c>
      <c r="D13" s="9">
        <v>836</v>
      </c>
      <c r="E13" s="14">
        <f t="shared" si="0"/>
        <v>60.317460317460316</v>
      </c>
      <c r="F13" s="9">
        <v>27</v>
      </c>
      <c r="G13" s="14">
        <f t="shared" si="1"/>
        <v>1.948051948051948</v>
      </c>
      <c r="H13" s="9">
        <f t="shared" si="2"/>
        <v>1386</v>
      </c>
      <c r="I13" s="14">
        <f t="shared" si="4"/>
        <v>100</v>
      </c>
    </row>
    <row r="14" spans="1:9" ht="12.75">
      <c r="A14" s="1" t="s">
        <v>10</v>
      </c>
      <c r="B14" s="9">
        <v>337</v>
      </c>
      <c r="C14" s="14">
        <f t="shared" si="3"/>
        <v>42.87531806615776</v>
      </c>
      <c r="D14" s="9">
        <v>351</v>
      </c>
      <c r="E14" s="14">
        <f t="shared" si="0"/>
        <v>44.656488549618324</v>
      </c>
      <c r="F14" s="9">
        <v>98</v>
      </c>
      <c r="G14" s="14">
        <f t="shared" si="1"/>
        <v>12.46819338422392</v>
      </c>
      <c r="H14" s="9">
        <f t="shared" si="2"/>
        <v>786</v>
      </c>
      <c r="I14" s="14">
        <f t="shared" si="4"/>
        <v>100</v>
      </c>
    </row>
    <row r="15" spans="1:9" ht="12.75">
      <c r="A15" s="1" t="s">
        <v>49</v>
      </c>
      <c r="B15" s="9">
        <v>23</v>
      </c>
      <c r="C15" s="14">
        <f t="shared" si="3"/>
        <v>37.704918032786885</v>
      </c>
      <c r="D15" s="9">
        <v>29</v>
      </c>
      <c r="E15" s="14">
        <f t="shared" si="0"/>
        <v>47.540983606557376</v>
      </c>
      <c r="F15" s="9">
        <v>9</v>
      </c>
      <c r="G15" s="14">
        <f t="shared" si="1"/>
        <v>14.754098360655737</v>
      </c>
      <c r="H15" s="9">
        <f t="shared" si="2"/>
        <v>61</v>
      </c>
      <c r="I15" s="14">
        <f t="shared" si="4"/>
        <v>100</v>
      </c>
    </row>
    <row r="16" spans="1:11" ht="12.75">
      <c r="A16" s="1" t="s">
        <v>11</v>
      </c>
      <c r="B16" s="9">
        <v>42</v>
      </c>
      <c r="C16" s="14">
        <f t="shared" si="3"/>
        <v>35.8974358974359</v>
      </c>
      <c r="D16" s="9">
        <v>69</v>
      </c>
      <c r="E16" s="14">
        <f t="shared" si="0"/>
        <v>58.97435897435898</v>
      </c>
      <c r="F16" s="9">
        <v>6</v>
      </c>
      <c r="G16" s="14">
        <f t="shared" si="1"/>
        <v>5.128205128205128</v>
      </c>
      <c r="H16" s="9">
        <f t="shared" si="2"/>
        <v>117</v>
      </c>
      <c r="I16" s="14">
        <f t="shared" si="4"/>
        <v>100</v>
      </c>
      <c r="K16" s="10"/>
    </row>
    <row r="17" spans="1:9" ht="12.75">
      <c r="A17" s="1" t="s">
        <v>12</v>
      </c>
      <c r="B17" s="9">
        <v>234</v>
      </c>
      <c r="C17" s="14">
        <f t="shared" si="3"/>
        <v>34.31085043988269</v>
      </c>
      <c r="D17" s="9">
        <v>311</v>
      </c>
      <c r="E17" s="14">
        <f t="shared" si="0"/>
        <v>45.60117302052786</v>
      </c>
      <c r="F17" s="9">
        <v>137</v>
      </c>
      <c r="G17" s="14">
        <f t="shared" si="1"/>
        <v>20.08797653958944</v>
      </c>
      <c r="H17" s="9">
        <f t="shared" si="2"/>
        <v>682</v>
      </c>
      <c r="I17" s="14">
        <f t="shared" si="4"/>
        <v>100</v>
      </c>
    </row>
    <row r="18" spans="1:9" ht="12.75">
      <c r="A18" s="1" t="s">
        <v>13</v>
      </c>
      <c r="B18" s="9">
        <v>203</v>
      </c>
      <c r="C18" s="14">
        <f t="shared" si="3"/>
        <v>43.00847457627119</v>
      </c>
      <c r="D18" s="9">
        <v>222</v>
      </c>
      <c r="E18" s="14">
        <f t="shared" si="0"/>
        <v>47.03389830508475</v>
      </c>
      <c r="F18" s="9">
        <v>47</v>
      </c>
      <c r="G18" s="14">
        <f t="shared" si="1"/>
        <v>9.957627118644067</v>
      </c>
      <c r="H18" s="9">
        <f t="shared" si="2"/>
        <v>472</v>
      </c>
      <c r="I18" s="14">
        <f t="shared" si="4"/>
        <v>100</v>
      </c>
    </row>
    <row r="19" spans="1:9" ht="12.75">
      <c r="A19" s="1" t="s">
        <v>14</v>
      </c>
      <c r="B19" s="9">
        <v>107</v>
      </c>
      <c r="C19" s="14">
        <f t="shared" si="3"/>
        <v>41.63424124513619</v>
      </c>
      <c r="D19" s="9">
        <v>98</v>
      </c>
      <c r="E19" s="14">
        <f t="shared" si="0"/>
        <v>38.13229571984436</v>
      </c>
      <c r="F19" s="9">
        <v>52</v>
      </c>
      <c r="G19" s="14">
        <f t="shared" si="1"/>
        <v>20.233463035019454</v>
      </c>
      <c r="H19" s="9">
        <f t="shared" si="2"/>
        <v>257</v>
      </c>
      <c r="I19" s="14">
        <f t="shared" si="4"/>
        <v>100</v>
      </c>
    </row>
    <row r="20" spans="1:9" ht="12.75">
      <c r="A20" s="1" t="s">
        <v>15</v>
      </c>
      <c r="B20" s="9">
        <v>77</v>
      </c>
      <c r="C20" s="14">
        <f t="shared" si="3"/>
        <v>33.189655172413794</v>
      </c>
      <c r="D20" s="9">
        <v>127</v>
      </c>
      <c r="E20" s="14">
        <f t="shared" si="0"/>
        <v>54.741379310344826</v>
      </c>
      <c r="F20" s="9">
        <v>28</v>
      </c>
      <c r="G20" s="14">
        <f t="shared" si="1"/>
        <v>12.068965517241379</v>
      </c>
      <c r="H20" s="9">
        <f t="shared" si="2"/>
        <v>232</v>
      </c>
      <c r="I20" s="14">
        <f t="shared" si="4"/>
        <v>100</v>
      </c>
    </row>
    <row r="21" spans="1:9" ht="12.75">
      <c r="A21" s="1" t="s">
        <v>16</v>
      </c>
      <c r="B21" s="9">
        <v>156</v>
      </c>
      <c r="C21" s="14">
        <f t="shared" si="3"/>
        <v>36.27906976744186</v>
      </c>
      <c r="D21" s="9">
        <v>269</v>
      </c>
      <c r="E21" s="14">
        <f t="shared" si="0"/>
        <v>62.558139534883715</v>
      </c>
      <c r="F21" s="9">
        <v>5</v>
      </c>
      <c r="G21" s="14">
        <f t="shared" si="1"/>
        <v>1.1627906976744187</v>
      </c>
      <c r="H21" s="9">
        <f t="shared" si="2"/>
        <v>430</v>
      </c>
      <c r="I21" s="14">
        <f t="shared" si="4"/>
        <v>100</v>
      </c>
    </row>
    <row r="22" spans="1:9" ht="12.75">
      <c r="A22" s="1" t="s">
        <v>17</v>
      </c>
      <c r="B22" s="9">
        <v>127</v>
      </c>
      <c r="C22" s="14">
        <f t="shared" si="3"/>
        <v>30.09478672985782</v>
      </c>
      <c r="D22" s="9">
        <v>232</v>
      </c>
      <c r="E22" s="14">
        <f t="shared" si="0"/>
        <v>54.976303317535546</v>
      </c>
      <c r="F22" s="9">
        <v>63</v>
      </c>
      <c r="G22" s="14">
        <f t="shared" si="1"/>
        <v>14.928909952606634</v>
      </c>
      <c r="H22" s="9">
        <f t="shared" si="2"/>
        <v>422</v>
      </c>
      <c r="I22" s="14">
        <f t="shared" si="4"/>
        <v>100</v>
      </c>
    </row>
    <row r="23" spans="1:9" ht="12.75">
      <c r="A23" s="1" t="s">
        <v>19</v>
      </c>
      <c r="B23" s="9">
        <v>37</v>
      </c>
      <c r="C23" s="14">
        <f t="shared" si="3"/>
        <v>36.633663366336634</v>
      </c>
      <c r="D23" s="9">
        <v>58</v>
      </c>
      <c r="E23" s="14">
        <f t="shared" si="0"/>
        <v>57.42574257425742</v>
      </c>
      <c r="F23" s="9">
        <v>6</v>
      </c>
      <c r="G23" s="14">
        <f t="shared" si="1"/>
        <v>5.9405940594059405</v>
      </c>
      <c r="H23" s="9">
        <f t="shared" si="2"/>
        <v>101</v>
      </c>
      <c r="I23" s="14">
        <f t="shared" si="4"/>
        <v>100</v>
      </c>
    </row>
    <row r="24" spans="1:9" ht="12.75">
      <c r="A24" s="1" t="s">
        <v>18</v>
      </c>
      <c r="B24" s="9">
        <v>167</v>
      </c>
      <c r="C24" s="14">
        <f t="shared" si="3"/>
        <v>55.29801324503312</v>
      </c>
      <c r="D24" s="9">
        <v>117</v>
      </c>
      <c r="E24" s="14">
        <f t="shared" si="0"/>
        <v>38.741721854304636</v>
      </c>
      <c r="F24" s="9">
        <v>18</v>
      </c>
      <c r="G24" s="14">
        <f t="shared" si="1"/>
        <v>5.960264900662252</v>
      </c>
      <c r="H24" s="9">
        <f t="shared" si="2"/>
        <v>302</v>
      </c>
      <c r="I24" s="14">
        <f t="shared" si="4"/>
        <v>100</v>
      </c>
    </row>
    <row r="25" spans="1:9" ht="12.75">
      <c r="A25" s="1" t="s">
        <v>20</v>
      </c>
      <c r="B25" s="9">
        <v>63</v>
      </c>
      <c r="C25" s="14">
        <f t="shared" si="3"/>
        <v>25.925925925925924</v>
      </c>
      <c r="D25" s="9">
        <v>128</v>
      </c>
      <c r="E25" s="14">
        <f t="shared" si="0"/>
        <v>52.674897119341566</v>
      </c>
      <c r="F25" s="9">
        <v>52</v>
      </c>
      <c r="G25" s="14">
        <f t="shared" si="1"/>
        <v>21.39917695473251</v>
      </c>
      <c r="H25" s="9">
        <f t="shared" si="2"/>
        <v>243</v>
      </c>
      <c r="I25" s="14">
        <f t="shared" si="4"/>
        <v>100</v>
      </c>
    </row>
    <row r="26" spans="1:9" ht="12.75">
      <c r="A26" s="1" t="s">
        <v>21</v>
      </c>
      <c r="B26" s="9">
        <v>364</v>
      </c>
      <c r="C26" s="14">
        <f t="shared" si="3"/>
        <v>51.267605633802816</v>
      </c>
      <c r="D26" s="9">
        <v>260</v>
      </c>
      <c r="E26" s="14">
        <f t="shared" si="0"/>
        <v>36.61971830985916</v>
      </c>
      <c r="F26" s="9">
        <v>86</v>
      </c>
      <c r="G26" s="14">
        <f t="shared" si="1"/>
        <v>12.112676056338028</v>
      </c>
      <c r="H26" s="9">
        <f t="shared" si="2"/>
        <v>710</v>
      </c>
      <c r="I26" s="14">
        <f t="shared" si="4"/>
        <v>100</v>
      </c>
    </row>
    <row r="27" spans="1:9" ht="12.75">
      <c r="A27" s="1" t="s">
        <v>22</v>
      </c>
      <c r="B27" s="9">
        <v>129</v>
      </c>
      <c r="C27" s="14">
        <f t="shared" si="3"/>
        <v>37.5</v>
      </c>
      <c r="D27" s="9">
        <v>174</v>
      </c>
      <c r="E27" s="14">
        <f t="shared" si="0"/>
        <v>50.58139534883721</v>
      </c>
      <c r="F27" s="2">
        <v>41</v>
      </c>
      <c r="G27" s="14">
        <f t="shared" si="1"/>
        <v>11.918604651162791</v>
      </c>
      <c r="H27" s="9">
        <f t="shared" si="2"/>
        <v>344</v>
      </c>
      <c r="I27" s="14">
        <f t="shared" si="4"/>
        <v>100</v>
      </c>
    </row>
    <row r="28" spans="1:9" ht="12.75">
      <c r="A28" s="1" t="s">
        <v>55</v>
      </c>
      <c r="B28" s="9">
        <v>144</v>
      </c>
      <c r="C28" s="14">
        <f t="shared" si="3"/>
        <v>28.290766208251473</v>
      </c>
      <c r="D28" s="9">
        <v>354</v>
      </c>
      <c r="E28" s="14">
        <f t="shared" si="0"/>
        <v>69.54813359528488</v>
      </c>
      <c r="F28" s="9">
        <v>11</v>
      </c>
      <c r="G28" s="14">
        <f t="shared" si="1"/>
        <v>2.161100196463654</v>
      </c>
      <c r="H28" s="9">
        <f t="shared" si="2"/>
        <v>509</v>
      </c>
      <c r="I28" s="14">
        <f t="shared" si="4"/>
        <v>100</v>
      </c>
    </row>
    <row r="29" spans="1:9" ht="12.75">
      <c r="A29" s="1" t="s">
        <v>23</v>
      </c>
      <c r="B29" s="9">
        <v>198</v>
      </c>
      <c r="C29" s="14">
        <f t="shared" si="3"/>
        <v>33.38954468802699</v>
      </c>
      <c r="D29" s="9">
        <v>326</v>
      </c>
      <c r="E29" s="14">
        <f t="shared" si="0"/>
        <v>54.97470489038786</v>
      </c>
      <c r="F29" s="9">
        <v>69</v>
      </c>
      <c r="G29" s="14">
        <f t="shared" si="1"/>
        <v>11.63575042158516</v>
      </c>
      <c r="H29" s="9">
        <f t="shared" si="2"/>
        <v>593</v>
      </c>
      <c r="I29" s="14">
        <f t="shared" si="4"/>
        <v>100</v>
      </c>
    </row>
    <row r="30" spans="1:9" ht="15.75">
      <c r="A30" s="16" t="s">
        <v>24</v>
      </c>
      <c r="B30" s="17">
        <v>38</v>
      </c>
      <c r="C30" s="18">
        <f t="shared" si="3"/>
        <v>37.254901960784316</v>
      </c>
      <c r="D30" s="17">
        <v>56</v>
      </c>
      <c r="E30" s="18">
        <f t="shared" si="0"/>
        <v>54.90196078431373</v>
      </c>
      <c r="F30" s="17">
        <v>8</v>
      </c>
      <c r="G30" s="18">
        <f t="shared" si="1"/>
        <v>7.8431372549019605</v>
      </c>
      <c r="H30" s="17">
        <f t="shared" si="2"/>
        <v>102</v>
      </c>
      <c r="I30" s="18">
        <f t="shared" si="4"/>
        <v>100</v>
      </c>
    </row>
    <row r="31" spans="1:9" ht="12.75">
      <c r="A31" s="1" t="s">
        <v>26</v>
      </c>
      <c r="B31" s="9">
        <v>35</v>
      </c>
      <c r="C31" s="14">
        <f t="shared" si="3"/>
        <v>27.131782945736433</v>
      </c>
      <c r="D31" s="9">
        <v>76</v>
      </c>
      <c r="E31" s="14">
        <f t="shared" si="0"/>
        <v>58.91472868217055</v>
      </c>
      <c r="F31" s="9">
        <v>18</v>
      </c>
      <c r="G31" s="14">
        <f t="shared" si="1"/>
        <v>13.953488372093023</v>
      </c>
      <c r="H31" s="9">
        <f t="shared" si="2"/>
        <v>129</v>
      </c>
      <c r="I31" s="14">
        <f t="shared" si="4"/>
        <v>100</v>
      </c>
    </row>
    <row r="32" spans="1:9" ht="12.75">
      <c r="A32" s="1" t="s">
        <v>25</v>
      </c>
      <c r="B32" s="9">
        <v>52</v>
      </c>
      <c r="C32" s="14">
        <f t="shared" si="3"/>
        <v>38.23529411764706</v>
      </c>
      <c r="D32" s="9">
        <v>81</v>
      </c>
      <c r="E32" s="14">
        <f t="shared" si="0"/>
        <v>59.55882352941176</v>
      </c>
      <c r="F32" s="9">
        <v>3</v>
      </c>
      <c r="G32" s="14">
        <f t="shared" si="1"/>
        <v>2.2058823529411766</v>
      </c>
      <c r="H32" s="9">
        <f t="shared" si="2"/>
        <v>136</v>
      </c>
      <c r="I32" s="14">
        <f t="shared" si="4"/>
        <v>100</v>
      </c>
    </row>
    <row r="33" spans="1:9" ht="12.75">
      <c r="A33" s="1" t="s">
        <v>27</v>
      </c>
      <c r="B33" s="9">
        <v>13</v>
      </c>
      <c r="C33" s="14">
        <f t="shared" si="3"/>
        <v>20.967741935483872</v>
      </c>
      <c r="D33" s="9">
        <v>43</v>
      </c>
      <c r="E33" s="14">
        <f t="shared" si="0"/>
        <v>69.35483870967742</v>
      </c>
      <c r="F33" s="9">
        <v>6</v>
      </c>
      <c r="G33" s="14">
        <f t="shared" si="1"/>
        <v>9.67741935483871</v>
      </c>
      <c r="H33" s="9">
        <f t="shared" si="2"/>
        <v>62</v>
      </c>
      <c r="I33" s="14">
        <f t="shared" si="4"/>
        <v>100</v>
      </c>
    </row>
    <row r="34" spans="1:9" ht="12.75">
      <c r="A34" s="1" t="s">
        <v>28</v>
      </c>
      <c r="B34" s="9">
        <v>161</v>
      </c>
      <c r="C34" s="14">
        <f t="shared" si="3"/>
        <v>42.368421052631575</v>
      </c>
      <c r="D34" s="2">
        <v>197</v>
      </c>
      <c r="E34" s="14">
        <f t="shared" si="0"/>
        <v>51.84210526315789</v>
      </c>
      <c r="F34" s="9">
        <v>22</v>
      </c>
      <c r="G34" s="14">
        <f t="shared" si="1"/>
        <v>5.7894736842105265</v>
      </c>
      <c r="H34" s="9">
        <f t="shared" si="2"/>
        <v>380</v>
      </c>
      <c r="I34" s="14">
        <f t="shared" si="4"/>
        <v>100</v>
      </c>
    </row>
    <row r="35" spans="1:9" ht="12.75">
      <c r="A35" s="1" t="s">
        <v>29</v>
      </c>
      <c r="B35" s="9">
        <v>72</v>
      </c>
      <c r="C35" s="14">
        <f t="shared" si="3"/>
        <v>41.86046511627907</v>
      </c>
      <c r="D35" s="9">
        <v>90</v>
      </c>
      <c r="E35" s="14">
        <f t="shared" si="0"/>
        <v>52.32558139534884</v>
      </c>
      <c r="F35" s="9">
        <v>10</v>
      </c>
      <c r="G35" s="14">
        <f t="shared" si="1"/>
        <v>5.813953488372093</v>
      </c>
      <c r="H35" s="9">
        <f t="shared" si="2"/>
        <v>172</v>
      </c>
      <c r="I35" s="14">
        <f t="shared" si="4"/>
        <v>100</v>
      </c>
    </row>
    <row r="36" spans="1:9" ht="12.75" customHeight="1">
      <c r="A36" s="13" t="s">
        <v>30</v>
      </c>
      <c r="B36" s="9">
        <v>360</v>
      </c>
      <c r="C36" s="14">
        <f t="shared" si="3"/>
        <v>50.77574047954866</v>
      </c>
      <c r="D36" s="9">
        <v>290</v>
      </c>
      <c r="E36" s="14">
        <f aca="true" t="shared" si="5" ref="E36:E67">D36/$H36*100</f>
        <v>40.90267983074753</v>
      </c>
      <c r="F36" s="9">
        <v>59</v>
      </c>
      <c r="G36" s="14">
        <f aca="true" t="shared" si="6" ref="G36:G67">F36/$H36*100</f>
        <v>8.321579689703809</v>
      </c>
      <c r="H36" s="9">
        <f aca="true" t="shared" si="7" ref="H36:H55">B36+D36+F36</f>
        <v>709</v>
      </c>
      <c r="I36" s="14">
        <f t="shared" si="4"/>
        <v>100</v>
      </c>
    </row>
    <row r="37" spans="1:9" ht="12.75">
      <c r="A37" s="1" t="s">
        <v>31</v>
      </c>
      <c r="B37" s="9">
        <v>369</v>
      </c>
      <c r="C37" s="14">
        <f aca="true" t="shared" si="8" ref="C37:C68">B37/H37*100</f>
        <v>45</v>
      </c>
      <c r="D37" s="9">
        <v>354</v>
      </c>
      <c r="E37" s="14">
        <f t="shared" si="5"/>
        <v>43.170731707317074</v>
      </c>
      <c r="F37" s="9">
        <v>97</v>
      </c>
      <c r="G37" s="14">
        <f t="shared" si="6"/>
        <v>11.829268292682926</v>
      </c>
      <c r="H37" s="9">
        <f t="shared" si="7"/>
        <v>820</v>
      </c>
      <c r="I37" s="14">
        <f t="shared" si="4"/>
        <v>100</v>
      </c>
    </row>
    <row r="38" spans="1:9" ht="12.75">
      <c r="A38" s="1" t="s">
        <v>32</v>
      </c>
      <c r="B38" s="9">
        <v>8</v>
      </c>
      <c r="C38" s="14">
        <f t="shared" si="8"/>
        <v>19.047619047619047</v>
      </c>
      <c r="D38" s="9">
        <v>33</v>
      </c>
      <c r="E38" s="14">
        <f t="shared" si="5"/>
        <v>78.57142857142857</v>
      </c>
      <c r="F38" s="9">
        <v>1</v>
      </c>
      <c r="G38" s="14">
        <f t="shared" si="6"/>
        <v>2.380952380952381</v>
      </c>
      <c r="H38" s="9">
        <f t="shared" si="7"/>
        <v>42</v>
      </c>
      <c r="I38" s="14">
        <f t="shared" si="4"/>
        <v>100</v>
      </c>
    </row>
    <row r="39" spans="1:9" ht="12.75">
      <c r="A39" s="1" t="s">
        <v>33</v>
      </c>
      <c r="B39" s="9">
        <v>319</v>
      </c>
      <c r="C39" s="14">
        <f t="shared" si="8"/>
        <v>41.53645833333333</v>
      </c>
      <c r="D39" s="9">
        <v>396</v>
      </c>
      <c r="E39" s="14">
        <f t="shared" si="5"/>
        <v>51.5625</v>
      </c>
      <c r="F39" s="9">
        <v>53</v>
      </c>
      <c r="G39" s="14">
        <f t="shared" si="6"/>
        <v>6.901041666666667</v>
      </c>
      <c r="H39" s="9">
        <f t="shared" si="7"/>
        <v>768</v>
      </c>
      <c r="I39" s="14">
        <f t="shared" si="4"/>
        <v>100</v>
      </c>
    </row>
    <row r="40" spans="1:9" ht="12.75">
      <c r="A40" s="1" t="s">
        <v>34</v>
      </c>
      <c r="B40" s="9">
        <v>128</v>
      </c>
      <c r="C40" s="14">
        <f t="shared" si="8"/>
        <v>40.37854889589905</v>
      </c>
      <c r="D40" s="9">
        <v>187</v>
      </c>
      <c r="E40" s="14">
        <f t="shared" si="5"/>
        <v>58.99053627760252</v>
      </c>
      <c r="F40" s="9">
        <v>2</v>
      </c>
      <c r="G40" s="14">
        <f t="shared" si="6"/>
        <v>0.6309148264984227</v>
      </c>
      <c r="H40" s="9">
        <f t="shared" si="7"/>
        <v>317</v>
      </c>
      <c r="I40" s="14">
        <f t="shared" si="4"/>
        <v>100</v>
      </c>
    </row>
    <row r="41" spans="1:9" ht="12.75">
      <c r="A41" s="1" t="s">
        <v>35</v>
      </c>
      <c r="B41" s="9">
        <v>147</v>
      </c>
      <c r="C41" s="14">
        <f t="shared" si="8"/>
        <v>67.12328767123287</v>
      </c>
      <c r="D41" s="9">
        <v>60</v>
      </c>
      <c r="E41" s="14">
        <f t="shared" si="5"/>
        <v>27.397260273972602</v>
      </c>
      <c r="F41" s="9">
        <v>12</v>
      </c>
      <c r="G41" s="14">
        <f t="shared" si="6"/>
        <v>5.47945205479452</v>
      </c>
      <c r="H41" s="9">
        <f t="shared" si="7"/>
        <v>219</v>
      </c>
      <c r="I41" s="14">
        <f t="shared" si="4"/>
        <v>100</v>
      </c>
    </row>
    <row r="42" spans="1:9" ht="12.75">
      <c r="A42" s="1" t="s">
        <v>36</v>
      </c>
      <c r="B42" s="9">
        <v>265</v>
      </c>
      <c r="C42" s="14">
        <f t="shared" si="8"/>
        <v>31.736526946107784</v>
      </c>
      <c r="D42" s="9">
        <v>443</v>
      </c>
      <c r="E42" s="14">
        <f t="shared" si="5"/>
        <v>53.053892215568865</v>
      </c>
      <c r="F42" s="9">
        <v>127</v>
      </c>
      <c r="G42" s="14">
        <f t="shared" si="6"/>
        <v>15.209580838323353</v>
      </c>
      <c r="H42" s="9">
        <f t="shared" si="7"/>
        <v>835</v>
      </c>
      <c r="I42" s="14">
        <f t="shared" si="4"/>
        <v>100</v>
      </c>
    </row>
    <row r="43" spans="1:9" ht="12.75">
      <c r="A43" s="1" t="s">
        <v>37</v>
      </c>
      <c r="B43" s="9">
        <v>8</v>
      </c>
      <c r="C43" s="14">
        <f t="shared" si="8"/>
        <v>18.6046511627907</v>
      </c>
      <c r="D43" s="9">
        <v>33</v>
      </c>
      <c r="E43" s="14">
        <f t="shared" si="5"/>
        <v>76.74418604651163</v>
      </c>
      <c r="F43" s="9">
        <v>2</v>
      </c>
      <c r="G43" s="14">
        <f t="shared" si="6"/>
        <v>4.651162790697675</v>
      </c>
      <c r="H43" s="9">
        <f t="shared" si="7"/>
        <v>43</v>
      </c>
      <c r="I43" s="14">
        <f t="shared" si="4"/>
        <v>100</v>
      </c>
    </row>
    <row r="44" spans="1:9" ht="12.75">
      <c r="A44" s="1" t="s">
        <v>38</v>
      </c>
      <c r="B44" s="9">
        <v>158</v>
      </c>
      <c r="C44" s="14">
        <f t="shared" si="8"/>
        <v>38.349514563106794</v>
      </c>
      <c r="D44" s="9">
        <v>246</v>
      </c>
      <c r="E44" s="14">
        <f t="shared" si="5"/>
        <v>59.70873786407766</v>
      </c>
      <c r="F44" s="9">
        <v>8</v>
      </c>
      <c r="G44" s="14">
        <f t="shared" si="6"/>
        <v>1.9417475728155338</v>
      </c>
      <c r="H44" s="9">
        <f t="shared" si="7"/>
        <v>412</v>
      </c>
      <c r="I44" s="14">
        <f t="shared" si="4"/>
        <v>100</v>
      </c>
    </row>
    <row r="45" spans="1:9" ht="12.75">
      <c r="A45" s="1" t="s">
        <v>39</v>
      </c>
      <c r="B45" s="9">
        <v>11</v>
      </c>
      <c r="C45" s="14">
        <f t="shared" si="8"/>
        <v>15.277777777777779</v>
      </c>
      <c r="D45" s="9">
        <v>58</v>
      </c>
      <c r="E45" s="14">
        <f t="shared" si="5"/>
        <v>80.55555555555556</v>
      </c>
      <c r="F45" s="9">
        <v>3</v>
      </c>
      <c r="G45" s="14">
        <f t="shared" si="6"/>
        <v>4.166666666666666</v>
      </c>
      <c r="H45" s="9">
        <f t="shared" si="7"/>
        <v>72</v>
      </c>
      <c r="I45" s="14">
        <f t="shared" si="4"/>
        <v>100</v>
      </c>
    </row>
    <row r="46" spans="1:9" ht="12.75">
      <c r="A46" s="1" t="s">
        <v>56</v>
      </c>
      <c r="B46" s="9">
        <v>207</v>
      </c>
      <c r="C46" s="14">
        <f t="shared" si="8"/>
        <v>28.551724137931032</v>
      </c>
      <c r="D46" s="9">
        <v>479</v>
      </c>
      <c r="E46" s="14">
        <f t="shared" si="5"/>
        <v>66.06896551724138</v>
      </c>
      <c r="F46" s="9">
        <v>39</v>
      </c>
      <c r="G46" s="14">
        <f t="shared" si="6"/>
        <v>5.379310344827586</v>
      </c>
      <c r="H46" s="9">
        <f t="shared" si="7"/>
        <v>725</v>
      </c>
      <c r="I46" s="14">
        <f t="shared" si="4"/>
        <v>100</v>
      </c>
    </row>
    <row r="47" spans="1:9" ht="12.75">
      <c r="A47" s="1" t="s">
        <v>40</v>
      </c>
      <c r="B47" s="9">
        <v>914</v>
      </c>
      <c r="C47" s="14">
        <f t="shared" si="8"/>
        <v>54.665071770334926</v>
      </c>
      <c r="D47" s="9">
        <v>723</v>
      </c>
      <c r="E47" s="14">
        <f t="shared" si="5"/>
        <v>43.24162679425837</v>
      </c>
      <c r="F47" s="9">
        <v>35</v>
      </c>
      <c r="G47" s="14">
        <f t="shared" si="6"/>
        <v>2.0933014354066986</v>
      </c>
      <c r="H47" s="9">
        <f t="shared" si="7"/>
        <v>1672</v>
      </c>
      <c r="I47" s="14">
        <f t="shared" si="4"/>
        <v>100</v>
      </c>
    </row>
    <row r="48" spans="1:9" ht="12.75">
      <c r="A48" s="1" t="s">
        <v>41</v>
      </c>
      <c r="B48" s="9">
        <v>66</v>
      </c>
      <c r="C48" s="14">
        <f t="shared" si="8"/>
        <v>39.285714285714285</v>
      </c>
      <c r="D48" s="9">
        <v>97</v>
      </c>
      <c r="E48" s="14">
        <f t="shared" si="5"/>
        <v>57.738095238095234</v>
      </c>
      <c r="F48" s="9">
        <v>5</v>
      </c>
      <c r="G48" s="14">
        <f t="shared" si="6"/>
        <v>2.976190476190476</v>
      </c>
      <c r="H48" s="9">
        <f t="shared" si="7"/>
        <v>168</v>
      </c>
      <c r="I48" s="14">
        <f t="shared" si="4"/>
        <v>100</v>
      </c>
    </row>
    <row r="49" spans="1:9" ht="12.75">
      <c r="A49" s="1" t="s">
        <v>42</v>
      </c>
      <c r="B49" s="9">
        <v>23</v>
      </c>
      <c r="C49" s="14">
        <f t="shared" si="8"/>
        <v>57.49999999999999</v>
      </c>
      <c r="D49" s="9">
        <v>15</v>
      </c>
      <c r="E49" s="14">
        <f t="shared" si="5"/>
        <v>37.5</v>
      </c>
      <c r="F49" s="9">
        <v>2</v>
      </c>
      <c r="G49" s="14">
        <f t="shared" si="6"/>
        <v>5</v>
      </c>
      <c r="H49" s="9">
        <f t="shared" si="7"/>
        <v>40</v>
      </c>
      <c r="I49" s="14">
        <f t="shared" si="4"/>
        <v>100</v>
      </c>
    </row>
    <row r="50" spans="1:9" ht="12.75">
      <c r="A50" s="1" t="s">
        <v>43</v>
      </c>
      <c r="B50" s="9">
        <v>199</v>
      </c>
      <c r="C50" s="14">
        <f t="shared" si="8"/>
        <v>40.447154471544714</v>
      </c>
      <c r="D50" s="9">
        <v>264</v>
      </c>
      <c r="E50" s="14">
        <f t="shared" si="5"/>
        <v>53.65853658536586</v>
      </c>
      <c r="F50" s="9">
        <v>29</v>
      </c>
      <c r="G50" s="14">
        <f t="shared" si="6"/>
        <v>5.894308943089431</v>
      </c>
      <c r="H50" s="9">
        <f t="shared" si="7"/>
        <v>492</v>
      </c>
      <c r="I50" s="14">
        <f t="shared" si="4"/>
        <v>100</v>
      </c>
    </row>
    <row r="51" spans="1:9" ht="12.75">
      <c r="A51" s="1" t="s">
        <v>44</v>
      </c>
      <c r="B51" s="9">
        <v>153</v>
      </c>
      <c r="C51" s="14">
        <f t="shared" si="8"/>
        <v>44.47674418604651</v>
      </c>
      <c r="D51" s="9">
        <v>185</v>
      </c>
      <c r="E51" s="14">
        <f t="shared" si="5"/>
        <v>53.779069767441854</v>
      </c>
      <c r="F51" s="9">
        <v>6</v>
      </c>
      <c r="G51" s="14">
        <f t="shared" si="6"/>
        <v>1.744186046511628</v>
      </c>
      <c r="H51" s="9">
        <f t="shared" si="7"/>
        <v>344</v>
      </c>
      <c r="I51" s="14">
        <f t="shared" si="4"/>
        <v>100</v>
      </c>
    </row>
    <row r="52" spans="1:9" ht="12.75">
      <c r="A52" s="1" t="s">
        <v>45</v>
      </c>
      <c r="B52" s="9">
        <v>71</v>
      </c>
      <c r="C52" s="14">
        <f t="shared" si="8"/>
        <v>31.140350877192986</v>
      </c>
      <c r="D52" s="9">
        <v>151</v>
      </c>
      <c r="E52" s="14">
        <f t="shared" si="5"/>
        <v>66.22807017543859</v>
      </c>
      <c r="F52" s="9">
        <v>6</v>
      </c>
      <c r="G52" s="14">
        <f t="shared" si="6"/>
        <v>2.631578947368421</v>
      </c>
      <c r="H52" s="9">
        <f t="shared" si="7"/>
        <v>228</v>
      </c>
      <c r="I52" s="14">
        <f t="shared" si="4"/>
        <v>100</v>
      </c>
    </row>
    <row r="53" spans="1:9" ht="12.75">
      <c r="A53" s="1" t="s">
        <v>46</v>
      </c>
      <c r="B53" s="9">
        <v>161</v>
      </c>
      <c r="C53" s="14">
        <f t="shared" si="8"/>
        <v>37.26851851851852</v>
      </c>
      <c r="D53" s="9">
        <v>231</v>
      </c>
      <c r="E53" s="14">
        <f t="shared" si="5"/>
        <v>53.47222222222222</v>
      </c>
      <c r="F53" s="9">
        <v>40</v>
      </c>
      <c r="G53" s="14">
        <f t="shared" si="6"/>
        <v>9.25925925925926</v>
      </c>
      <c r="H53" s="9">
        <f t="shared" si="7"/>
        <v>432</v>
      </c>
      <c r="I53" s="14">
        <f t="shared" si="4"/>
        <v>100</v>
      </c>
    </row>
    <row r="54" spans="1:9" ht="12.75">
      <c r="A54" s="3" t="s">
        <v>47</v>
      </c>
      <c r="B54" s="11">
        <v>23</v>
      </c>
      <c r="C54" s="12">
        <f t="shared" si="8"/>
        <v>46</v>
      </c>
      <c r="D54" s="11">
        <v>27</v>
      </c>
      <c r="E54" s="12">
        <f t="shared" si="5"/>
        <v>54</v>
      </c>
      <c r="F54" s="11">
        <v>0</v>
      </c>
      <c r="G54" s="12">
        <f t="shared" si="6"/>
        <v>0</v>
      </c>
      <c r="H54" s="11">
        <f t="shared" si="7"/>
        <v>50</v>
      </c>
      <c r="I54" s="12">
        <f t="shared" si="4"/>
        <v>100</v>
      </c>
    </row>
    <row r="55" spans="1:9" ht="12.75">
      <c r="A55" s="6" t="s">
        <v>1</v>
      </c>
      <c r="B55" s="7">
        <v>8472</v>
      </c>
      <c r="C55" s="8">
        <f t="shared" si="8"/>
        <v>41.34296310755416</v>
      </c>
      <c r="D55" s="7">
        <v>10229</v>
      </c>
      <c r="E55" s="8">
        <f t="shared" si="5"/>
        <v>49.91704079640835</v>
      </c>
      <c r="F55" s="7">
        <v>1791</v>
      </c>
      <c r="G55" s="8">
        <f t="shared" si="6"/>
        <v>8.739996096037478</v>
      </c>
      <c r="H55" s="7">
        <f t="shared" si="7"/>
        <v>20492</v>
      </c>
      <c r="I55" s="8">
        <f>H55/$H55*100</f>
        <v>100</v>
      </c>
    </row>
    <row r="56" spans="1:9" ht="52.5" customHeight="1">
      <c r="A56" s="22" t="s">
        <v>59</v>
      </c>
      <c r="B56" s="23"/>
      <c r="C56" s="23"/>
      <c r="D56" s="23"/>
      <c r="E56" s="23"/>
      <c r="F56" s="23"/>
      <c r="G56" s="23"/>
      <c r="H56" s="23"/>
      <c r="I56" s="23"/>
    </row>
    <row r="57" spans="1:9" ht="41.25" customHeight="1">
      <c r="A57" s="22" t="s">
        <v>61</v>
      </c>
      <c r="B57" s="23"/>
      <c r="C57" s="23"/>
      <c r="D57" s="23"/>
      <c r="E57" s="23"/>
      <c r="F57" s="23"/>
      <c r="G57" s="23"/>
      <c r="H57" s="23"/>
      <c r="I57" s="23"/>
    </row>
    <row r="58" spans="1:9" ht="9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39.7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</sheetData>
  <mergeCells count="7">
    <mergeCell ref="A57:I57"/>
    <mergeCell ref="A56:I56"/>
    <mergeCell ref="A1:I1"/>
    <mergeCell ref="F2:G2"/>
    <mergeCell ref="H2:I2"/>
    <mergeCell ref="B2:C2"/>
    <mergeCell ref="D2:E2"/>
  </mergeCells>
  <printOptions horizontalCentered="1"/>
  <pageMargins left="1" right="1" top="1" bottom="1" header="0.5" footer="0.5"/>
  <pageSetup fitToHeight="1" fitToWidth="1" horizontalDpi="600" verticalDpi="600" orientation="portrait" scale="78" r:id="rId1"/>
  <headerFooter alignWithMargins="0">
    <oddHeader>&amp;R&amp;"Futura Md BT,Medium"&amp;15Safety</oddHeader>
    <oddFooter>&amp;L&amp;"Futura Md BT,Medium"&amp;15BTS State Transportation Profile&amp;C&amp;"Futura Md BT,Medium"&amp;15 B-1&amp;R&amp;"Futura Md BT,Medium"&amp;15Montana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ltardia</cp:lastModifiedBy>
  <cp:lastPrinted>2004-06-04T20:33:57Z</cp:lastPrinted>
  <dcterms:created xsi:type="dcterms:W3CDTF">2001-11-06T21:21:01Z</dcterms:created>
  <dcterms:modified xsi:type="dcterms:W3CDTF">2004-08-03T18:35:21Z</dcterms:modified>
  <cp:category/>
  <cp:version/>
  <cp:contentType/>
  <cp:contentStatus/>
</cp:coreProperties>
</file>