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155" windowHeight="5280" activeTab="0"/>
  </bookViews>
  <sheets>
    <sheet name="Component Consolidate Acct Sum " sheetId="1" r:id="rId1"/>
    <sheet name="Component Summary Worksheets" sheetId="2" r:id="rId2"/>
  </sheets>
  <definedNames>
    <definedName name="\D">'Component Summary Worksheets'!#REF!</definedName>
    <definedName name="_xlnm.Print_Area" localSheetId="0">'Component Consolidate Acct Sum '!$A$1:$P$50</definedName>
    <definedName name="_xlnm.Print_Area" localSheetId="1">'Component Summary Worksheets'!$A$1:$AE$33</definedName>
  </definedNames>
  <calcPr fullCalcOnLoad="1"/>
</workbook>
</file>

<file path=xl/sharedStrings.xml><?xml version="1.0" encoding="utf-8"?>
<sst xmlns="http://schemas.openxmlformats.org/spreadsheetml/2006/main" count="125" uniqueCount="48">
  <si>
    <t>2005 Current Services</t>
  </si>
  <si>
    <t>2005 Request</t>
  </si>
  <si>
    <t/>
  </si>
  <si>
    <t xml:space="preserve"> </t>
  </si>
  <si>
    <t>(Dollars in thousands)</t>
  </si>
  <si>
    <t>Amount</t>
  </si>
  <si>
    <t>Comparison by activity and program</t>
  </si>
  <si>
    <t>FTE</t>
  </si>
  <si>
    <t>Perm</t>
  </si>
  <si>
    <t>Pos.</t>
  </si>
  <si>
    <t>SALARIES AND EXPENSES</t>
  </si>
  <si>
    <t>Total..............................................................................</t>
  </si>
  <si>
    <t>(Dollars in Thousands)</t>
  </si>
  <si>
    <t xml:space="preserve">SALARIES AND EXPENSES  </t>
  </si>
  <si>
    <t>CONSTRUCTION</t>
  </si>
  <si>
    <t xml:space="preserve">      OTHER</t>
  </si>
  <si>
    <t xml:space="preserve">   TOTAL</t>
  </si>
  <si>
    <t>2003 Obligations .............................................................................................................................................</t>
  </si>
  <si>
    <t xml:space="preserve">     Change 2005 from 2004...................................................................................................................................................</t>
  </si>
  <si>
    <t>Adjustments to Base</t>
  </si>
  <si>
    <t>Increases:</t>
  </si>
  <si>
    <t>Decreases:</t>
  </si>
  <si>
    <t xml:space="preserve">  GSA Rent Decreases.............................................................................................................................................…</t>
  </si>
  <si>
    <t xml:space="preserve">  Change 2005 from 2004 .................................................................................................................</t>
  </si>
  <si>
    <t xml:space="preserve">     2004 Rescission -- Reduction applied to DOJ (0.465%).............................................................................…</t>
  </si>
  <si>
    <t xml:space="preserve">     2004 Rescission -- Government-wide reduction (0.59%)............................................................................…</t>
  </si>
  <si>
    <t xml:space="preserve">  2005 Pay Raise (1.5 Percent).........….........................................................................................................…</t>
  </si>
  <si>
    <t xml:space="preserve">  Employee Performance.........….........................................................................................................…</t>
  </si>
  <si>
    <t xml:space="preserve">  Annualization of 2004 Pay Raise  (2.0 Percent).....…...............................................................…</t>
  </si>
  <si>
    <t xml:space="preserve">  Annualization of 2004 Pay Raise Additional (2.1 Percent) Increase.....…...............................................................…</t>
  </si>
  <si>
    <t>Narrowband Communications 1/</t>
  </si>
  <si>
    <t>NARROWBAND COMMUNICATIONS</t>
  </si>
  <si>
    <t xml:space="preserve">Program Improvements/Offsets </t>
  </si>
  <si>
    <t>2005 Total Request................................................................................................................................................................</t>
  </si>
  <si>
    <t xml:space="preserve">     Subtotal, Increases 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</si>
  <si>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   Subtotal, Decreases......................................................................................................................................................................................................................................................................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</si>
  <si>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      Net, Adjustments to Base ........................................................................................................................................................</t>
  </si>
  <si>
    <t>2005 Current Services..........................................................................................................................................</t>
  </si>
  <si>
    <t xml:space="preserve">2005 Total Request................................................................................................................................................................ </t>
  </si>
  <si>
    <r>
      <t>Program Offsets</t>
    </r>
    <r>
      <rPr>
        <sz val="14"/>
        <rFont val="Arial"/>
        <family val="2"/>
      </rPr>
      <t>………………………………………………………...……………………………………………………………………………………</t>
    </r>
  </si>
  <si>
    <t>2004 Appropriation Enacted       (w/ Rescission)</t>
  </si>
  <si>
    <t>1/ This appropriation is used to fund the Department's efforts to comply with the National Telecommunications and Information Administration's requirements for more efficient spectrum use ("narrowbanding") -- VHF narrowband compliance by 2005; UHF narrowband compliance by 2008.  To meet these requirements the land mobile radio tactical communications programs of the Departments's law enforcement components must be replaced with narrowband compliant technology.</t>
  </si>
  <si>
    <t xml:space="preserve">   </t>
  </si>
  <si>
    <t>The President's 2004 budget requested a 2 percent average pay raise for federal civilian workers in 2004.  However, the FY 2004 Consolidated Appropriations Act includes language granting civilian federal employees a 4.1 percent average pay raise in 2004.  The FY 2005 budget request reflects the higher pay raise.  DOJ proposes to offset the additional $7,000 in pay costs in the Narrowband account by streamlining the Narrowband administrative process, resulting in lower support costs.</t>
  </si>
  <si>
    <t>2004 Appropriation Enacted (without Rescission) ...........................................................</t>
  </si>
  <si>
    <t>2004 Appropriation Encacted (with Rescission) ...........................................................</t>
  </si>
  <si>
    <t>Program Offsets………………………………………………………...……………….</t>
  </si>
  <si>
    <t>Net, Program Offsets, Narrowband………………………………………………………...………………………………………………………………………………….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</si>
</sst>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i/>
      <sz val="10"/>
      <name val="Arial"/>
      <family val="0"/>
    </font>
    <font>
      <sz val="12"/>
      <name val="Arial"/>
      <family val="0"/>
    </font>
    <font>
      <sz val="14"/>
      <name val="Arial"/>
      <family val="0"/>
    </font>
    <font>
      <sz val="16"/>
      <name val="Arial"/>
      <family val="0"/>
    </font>
    <font>
      <u val="single"/>
      <sz val="14"/>
      <name val="Arial"/>
      <family val="0"/>
    </font>
    <font>
      <b/>
      <u val="single"/>
      <sz val="14"/>
      <name val="Arial"/>
      <family val="0"/>
    </font>
    <font>
      <b/>
      <sz val="14"/>
      <name val="Arial"/>
      <family val="2"/>
    </font>
    <font>
      <b/>
      <u val="single"/>
      <sz val="10"/>
      <name val="Arial"/>
      <family val="0"/>
    </font>
    <font>
      <u val="doubleAccounting"/>
      <sz val="10"/>
      <name val="Arial"/>
      <family val="0"/>
    </font>
    <font>
      <i/>
      <sz val="14"/>
      <name val="Arial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/>
    </border>
    <border>
      <left/>
      <right style="thin"/>
      <top>
        <color indexed="63"/>
      </top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/>
      <bottom/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182">
    <xf numFmtId="3" fontId="0" fillId="0" borderId="0" xfId="0" applyAlignment="1">
      <alignment/>
    </xf>
    <xf numFmtId="3" fontId="5" fillId="0" borderId="0" xfId="0" applyAlignment="1">
      <alignment/>
    </xf>
    <xf numFmtId="3" fontId="4" fillId="0" borderId="0" xfId="0" applyAlignment="1">
      <alignment/>
    </xf>
    <xf numFmtId="3" fontId="6" fillId="0" borderId="0" xfId="0" applyAlignment="1">
      <alignment/>
    </xf>
    <xf numFmtId="3" fontId="8" fillId="0" borderId="0" xfId="0" applyAlignment="1">
      <alignment horizontal="centerContinuous"/>
    </xf>
    <xf numFmtId="3" fontId="4" fillId="0" borderId="0" xfId="0" applyAlignment="1">
      <alignment horizontal="centerContinuous"/>
    </xf>
    <xf numFmtId="3" fontId="5" fillId="0" borderId="0" xfId="0" applyAlignment="1">
      <alignment horizontal="centerContinuous"/>
    </xf>
    <xf numFmtId="5" fontId="5" fillId="0" borderId="0" xfId="0" applyAlignment="1">
      <alignment/>
    </xf>
    <xf numFmtId="3" fontId="5" fillId="0" borderId="0" xfId="0" applyAlignment="1">
      <alignment horizontal="right"/>
    </xf>
    <xf numFmtId="3" fontId="7" fillId="0" borderId="0" xfId="0" applyAlignment="1">
      <alignment/>
    </xf>
    <xf numFmtId="3" fontId="5" fillId="0" borderId="0" xfId="0" applyFont="1" applyAlignment="1">
      <alignment/>
    </xf>
    <xf numFmtId="3" fontId="4" fillId="0" borderId="0" xfId="0" applyFont="1" applyAlignment="1">
      <alignment horizontal="centerContinuous"/>
    </xf>
    <xf numFmtId="3" fontId="5" fillId="0" borderId="0" xfId="0" applyBorder="1" applyAlignment="1">
      <alignment/>
    </xf>
    <xf numFmtId="3" fontId="5" fillId="0" borderId="0" xfId="0" applyBorder="1" applyAlignment="1">
      <alignment/>
    </xf>
    <xf numFmtId="3" fontId="5" fillId="0" borderId="0" xfId="0" applyBorder="1" applyAlignment="1">
      <alignment/>
    </xf>
    <xf numFmtId="3" fontId="5" fillId="0" borderId="0" xfId="0" applyAlignment="1">
      <alignment horizontal="centerContinuous" wrapText="1"/>
    </xf>
    <xf numFmtId="3" fontId="5" fillId="0" borderId="0" xfId="0" applyAlignment="1">
      <alignment horizontal="left"/>
    </xf>
    <xf numFmtId="3" fontId="5" fillId="0" borderId="0" xfId="0" applyBorder="1" applyAlignment="1">
      <alignment horizontal="center"/>
    </xf>
    <xf numFmtId="3" fontId="0" fillId="0" borderId="0" xfId="0" applyBorder="1" applyAlignment="1">
      <alignment horizontal="center"/>
    </xf>
    <xf numFmtId="3" fontId="0" fillId="0" borderId="0" xfId="0" applyBorder="1" applyAlignment="1">
      <alignment horizontal="center"/>
    </xf>
    <xf numFmtId="3" fontId="7" fillId="0" borderId="0" xfId="0" applyFont="1" applyAlignment="1">
      <alignment horizontal="center"/>
    </xf>
    <xf numFmtId="37" fontId="5" fillId="0" borderId="0" xfId="0" applyNumberFormat="1" applyBorder="1" applyAlignment="1">
      <alignment/>
    </xf>
    <xf numFmtId="164" fontId="5" fillId="0" borderId="0" xfId="0" applyNumberFormat="1" applyAlignment="1">
      <alignment/>
    </xf>
    <xf numFmtId="3" fontId="5" fillId="0" borderId="0" xfId="0" applyFont="1" applyBorder="1" applyAlignment="1">
      <alignment horizontal="center"/>
    </xf>
    <xf numFmtId="3" fontId="7" fillId="0" borderId="0" xfId="0" applyFont="1" applyBorder="1" applyAlignment="1">
      <alignment horizontal="center"/>
    </xf>
    <xf numFmtId="3" fontId="9" fillId="0" borderId="0" xfId="0" applyFont="1" applyAlignment="1">
      <alignment horizontal="centerContinuous"/>
    </xf>
    <xf numFmtId="3" fontId="8" fillId="0" borderId="0" xfId="0" applyFont="1" applyAlignment="1">
      <alignment horizontal="centerContinuous"/>
    </xf>
    <xf numFmtId="3" fontId="5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3" fontId="0" fillId="0" borderId="0" xfId="0" applyNumberFormat="1" applyAlignment="1">
      <alignment horizontal="centerContinuous"/>
    </xf>
    <xf numFmtId="3" fontId="0" fillId="0" borderId="1" xfId="0" applyNumberFormat="1" applyAlignment="1">
      <alignment/>
    </xf>
    <xf numFmtId="0" fontId="0" fillId="0" borderId="1" xfId="0" applyAlignment="1">
      <alignment/>
    </xf>
    <xf numFmtId="3" fontId="0" fillId="0" borderId="0" xfId="0" applyNumberFormat="1" applyAlignment="1">
      <alignment/>
    </xf>
    <xf numFmtId="3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Alignment="1">
      <alignment horizontal="center"/>
    </xf>
    <xf numFmtId="3" fontId="0" fillId="0" borderId="2" xfId="0" applyNumberFormat="1" applyAlignment="1">
      <alignment horizontal="center"/>
    </xf>
    <xf numFmtId="3" fontId="0" fillId="0" borderId="3" xfId="0" applyNumberFormat="1" applyAlignment="1">
      <alignment horizontal="center"/>
    </xf>
    <xf numFmtId="3" fontId="0" fillId="0" borderId="5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6" xfId="0" applyAlignment="1">
      <alignment/>
    </xf>
    <xf numFmtId="3" fontId="0" fillId="0" borderId="5" xfId="0" applyNumberFormat="1" applyAlignment="1">
      <alignment/>
    </xf>
    <xf numFmtId="5" fontId="0" fillId="0" borderId="6" xfId="0" applyAlignment="1">
      <alignment/>
    </xf>
    <xf numFmtId="3" fontId="0" fillId="0" borderId="7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3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10" xfId="0" applyBorder="1" applyAlignment="1">
      <alignment/>
    </xf>
    <xf numFmtId="3" fontId="0" fillId="0" borderId="9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Border="1" applyAlignment="1">
      <alignment/>
    </xf>
    <xf numFmtId="3" fontId="0" fillId="0" borderId="11" xfId="0" applyNumberFormat="1" applyBorder="1" applyAlignment="1">
      <alignment/>
    </xf>
    <xf numFmtId="5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3" fontId="0" fillId="0" borderId="6" xfId="0" applyNumberFormat="1" applyAlignment="1">
      <alignment/>
    </xf>
    <xf numFmtId="0" fontId="0" fillId="0" borderId="0" xfId="0" applyAlignment="1">
      <alignment/>
    </xf>
    <xf numFmtId="3" fontId="0" fillId="0" borderId="13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14" xfId="0" applyAlignment="1">
      <alignment/>
    </xf>
    <xf numFmtId="3" fontId="0" fillId="0" borderId="14" xfId="0" applyNumberFormat="1" applyAlignment="1">
      <alignment/>
    </xf>
    <xf numFmtId="3" fontId="0" fillId="0" borderId="13" xfId="0" applyNumberFormat="1" applyAlignment="1">
      <alignment/>
    </xf>
    <xf numFmtId="3" fontId="0" fillId="0" borderId="6" xfId="0" applyBorder="1" applyAlignment="1">
      <alignment/>
    </xf>
    <xf numFmtId="3" fontId="0" fillId="0" borderId="15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6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3" fontId="0" fillId="0" borderId="0" xfId="0" applyBorder="1" applyAlignment="1">
      <alignment/>
    </xf>
    <xf numFmtId="3" fontId="0" fillId="0" borderId="0" xfId="0" applyBorder="1" applyAlignment="1">
      <alignment/>
    </xf>
    <xf numFmtId="0" fontId="0" fillId="0" borderId="10" xfId="0" applyFill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0" fillId="0" borderId="10" xfId="0" applyNumberFormat="1" applyFill="1" applyBorder="1" applyAlignment="1">
      <alignment/>
    </xf>
    <xf numFmtId="3" fontId="11" fillId="0" borderId="11" xfId="0" applyNumberFormat="1" applyBorder="1" applyAlignment="1">
      <alignment/>
    </xf>
    <xf numFmtId="3" fontId="11" fillId="0" borderId="0" xfId="0" applyNumberFormat="1" applyBorder="1" applyAlignment="1">
      <alignment/>
    </xf>
    <xf numFmtId="0" fontId="11" fillId="0" borderId="12" xfId="0" applyBorder="1" applyAlignment="1">
      <alignment/>
    </xf>
    <xf numFmtId="3" fontId="11" fillId="0" borderId="12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5" xfId="0" applyAlignment="1">
      <alignment/>
    </xf>
    <xf numFmtId="3" fontId="4" fillId="0" borderId="0" xfId="0" applyNumberFormat="1" applyAlignment="1">
      <alignment horizontal="centerContinuous"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9" xfId="0" applyBorder="1" applyAlignment="1">
      <alignment/>
    </xf>
    <xf numFmtId="3" fontId="0" fillId="0" borderId="26" xfId="0" applyBorder="1" applyAlignment="1">
      <alignment/>
    </xf>
    <xf numFmtId="0" fontId="0" fillId="0" borderId="29" xfId="0" applyBorder="1" applyAlignment="1">
      <alignment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3" fontId="4" fillId="0" borderId="0" xfId="0" applyBorder="1" applyAlignment="1">
      <alignment/>
    </xf>
    <xf numFmtId="3" fontId="4" fillId="0" borderId="0" xfId="0" applyBorder="1" applyAlignment="1">
      <alignment/>
    </xf>
    <xf numFmtId="3" fontId="4" fillId="0" borderId="0" xfId="0" applyBorder="1" applyAlignment="1">
      <alignment/>
    </xf>
    <xf numFmtId="3" fontId="4" fillId="0" borderId="0" xfId="0" applyBorder="1" applyAlignment="1">
      <alignment/>
    </xf>
    <xf numFmtId="3" fontId="0" fillId="0" borderId="30" xfId="0" applyNumberFormat="1" applyBorder="1" applyAlignment="1">
      <alignment/>
    </xf>
    <xf numFmtId="3" fontId="5" fillId="0" borderId="0" xfId="0" applyFont="1" applyBorder="1" applyAlignment="1">
      <alignment wrapText="1"/>
    </xf>
    <xf numFmtId="3" fontId="5" fillId="0" borderId="0" xfId="0" applyFont="1" applyBorder="1" applyAlignment="1">
      <alignment vertical="top" wrapText="1"/>
    </xf>
    <xf numFmtId="3" fontId="5" fillId="0" borderId="0" xfId="0" applyFont="1" applyBorder="1" applyAlignment="1">
      <alignment vertical="top" wrapText="1"/>
    </xf>
    <xf numFmtId="3" fontId="5" fillId="0" borderId="0" xfId="0" applyFont="1" applyBorder="1" applyAlignment="1">
      <alignment/>
    </xf>
    <xf numFmtId="3" fontId="5" fillId="0" borderId="0" xfId="0" applyFont="1" applyAlignment="1">
      <alignment/>
    </xf>
    <xf numFmtId="3" fontId="12" fillId="0" borderId="0" xfId="0" applyFont="1" applyAlignment="1">
      <alignment horizontal="centerContinuous"/>
    </xf>
    <xf numFmtId="3" fontId="5" fillId="0" borderId="1" xfId="0" applyFont="1" applyAlignment="1">
      <alignment horizontal="centerContinuous" wrapText="1"/>
    </xf>
    <xf numFmtId="3" fontId="5" fillId="0" borderId="1" xfId="0" applyFont="1" applyAlignment="1">
      <alignment horizontal="centerContinuous"/>
    </xf>
    <xf numFmtId="3" fontId="5" fillId="0" borderId="0" xfId="0" applyFont="1" applyAlignment="1">
      <alignment horizontal="center"/>
    </xf>
    <xf numFmtId="3" fontId="7" fillId="0" borderId="0" xfId="0" applyFont="1" applyAlignment="1">
      <alignment/>
    </xf>
    <xf numFmtId="3" fontId="5" fillId="0" borderId="0" xfId="0" applyFont="1" applyAlignment="1" quotePrefix="1">
      <alignment/>
    </xf>
    <xf numFmtId="3" fontId="5" fillId="0" borderId="1" xfId="0" applyFont="1" applyAlignment="1">
      <alignment/>
    </xf>
    <xf numFmtId="164" fontId="5" fillId="0" borderId="1" xfId="0" applyNumberFormat="1" applyFont="1" applyAlignment="1">
      <alignment/>
    </xf>
    <xf numFmtId="5" fontId="5" fillId="0" borderId="0" xfId="0" applyFont="1" applyAlignment="1">
      <alignment/>
    </xf>
    <xf numFmtId="3" fontId="5" fillId="0" borderId="0" xfId="0" applyFont="1" applyBorder="1" applyAlignment="1">
      <alignment wrapText="1"/>
    </xf>
    <xf numFmtId="3" fontId="5" fillId="0" borderId="0" xfId="0" applyFont="1" applyBorder="1" applyAlignment="1">
      <alignment/>
    </xf>
    <xf numFmtId="3" fontId="5" fillId="0" borderId="0" xfId="0" applyFont="1" applyAlignment="1">
      <alignment horizontal="right"/>
    </xf>
    <xf numFmtId="3" fontId="5" fillId="0" borderId="0" xfId="0" applyFont="1" applyAlignment="1">
      <alignment horizontal="centerContinuous"/>
    </xf>
    <xf numFmtId="3" fontId="5" fillId="0" borderId="0" xfId="0" applyFont="1" applyAlignment="1">
      <alignment horizontal="center"/>
    </xf>
    <xf numFmtId="3" fontId="5" fillId="0" borderId="0" xfId="0" applyFont="1" applyBorder="1" applyAlignment="1">
      <alignment horizontal="right"/>
    </xf>
    <xf numFmtId="3" fontId="5" fillId="0" borderId="31" xfId="0" applyFont="1" applyBorder="1" applyAlignment="1">
      <alignment wrapText="1"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 wrapText="1"/>
    </xf>
    <xf numFmtId="3" fontId="5" fillId="0" borderId="32" xfId="0" applyNumberFormat="1" applyFont="1" applyBorder="1" applyAlignment="1">
      <alignment wrapText="1"/>
    </xf>
    <xf numFmtId="3" fontId="5" fillId="0" borderId="0" xfId="0" applyNumberFormat="1" applyFont="1" applyBorder="1" applyAlignment="1">
      <alignment horizontal="right"/>
    </xf>
    <xf numFmtId="3" fontId="0" fillId="0" borderId="33" xfId="0" applyNumberFormat="1" applyFill="1" applyBorder="1" applyAlignment="1">
      <alignment/>
    </xf>
    <xf numFmtId="0" fontId="0" fillId="0" borderId="34" xfId="0" applyBorder="1" applyAlignment="1">
      <alignment/>
    </xf>
    <xf numFmtId="3" fontId="0" fillId="0" borderId="34" xfId="0" applyNumberFormat="1" applyBorder="1" applyAlignment="1">
      <alignment/>
    </xf>
    <xf numFmtId="3" fontId="0" fillId="0" borderId="32" xfId="0" applyNumberFormat="1" applyBorder="1" applyAlignment="1">
      <alignment/>
    </xf>
    <xf numFmtId="0" fontId="0" fillId="0" borderId="14" xfId="0" applyBorder="1" applyAlignment="1">
      <alignment/>
    </xf>
    <xf numFmtId="164" fontId="5" fillId="0" borderId="0" xfId="0" applyNumberFormat="1" applyFont="1" applyAlignment="1">
      <alignment/>
    </xf>
    <xf numFmtId="164" fontId="0" fillId="0" borderId="12" xfId="0" applyNumberFormat="1" applyBorder="1" applyAlignment="1">
      <alignment/>
    </xf>
    <xf numFmtId="0" fontId="0" fillId="0" borderId="35" xfId="0" applyBorder="1" applyAlignment="1">
      <alignment horizontal="center"/>
    </xf>
    <xf numFmtId="3" fontId="0" fillId="0" borderId="36" xfId="0" applyBorder="1" applyAlignment="1">
      <alignment horizontal="center"/>
    </xf>
    <xf numFmtId="3" fontId="0" fillId="0" borderId="30" xfId="0" applyBorder="1" applyAlignment="1">
      <alignment horizontal="center"/>
    </xf>
    <xf numFmtId="3" fontId="0" fillId="0" borderId="37" xfId="0" applyBorder="1" applyAlignment="1">
      <alignment/>
    </xf>
    <xf numFmtId="3" fontId="0" fillId="0" borderId="38" xfId="0" applyBorder="1" applyAlignment="1">
      <alignment/>
    </xf>
    <xf numFmtId="3" fontId="0" fillId="0" borderId="33" xfId="0" applyBorder="1" applyAlignment="1">
      <alignment/>
    </xf>
    <xf numFmtId="3" fontId="0" fillId="0" borderId="35" xfId="0" applyNumberFormat="1" applyBorder="1" applyAlignment="1">
      <alignment horizontal="center"/>
    </xf>
    <xf numFmtId="3" fontId="0" fillId="0" borderId="37" xfId="0" applyBorder="1" applyAlignment="1">
      <alignment horizontal="center"/>
    </xf>
    <xf numFmtId="3" fontId="0" fillId="0" borderId="38" xfId="0" applyBorder="1" applyAlignment="1">
      <alignment horizontal="center"/>
    </xf>
    <xf numFmtId="3" fontId="0" fillId="0" borderId="33" xfId="0" applyBorder="1" applyAlignment="1">
      <alignment horizontal="center"/>
    </xf>
    <xf numFmtId="0" fontId="0" fillId="0" borderId="39" xfId="0" applyBorder="1" applyAlignment="1">
      <alignment horizontal="center"/>
    </xf>
    <xf numFmtId="3" fontId="0" fillId="0" borderId="29" xfId="0" applyBorder="1" applyAlignment="1">
      <alignment horizontal="center"/>
    </xf>
    <xf numFmtId="0" fontId="0" fillId="0" borderId="35" xfId="0" applyBorder="1" applyAlignment="1">
      <alignment horizontal="center" wrapText="1"/>
    </xf>
    <xf numFmtId="3" fontId="0" fillId="0" borderId="36" xfId="0" applyBorder="1" applyAlignment="1">
      <alignment wrapText="1"/>
    </xf>
    <xf numFmtId="3" fontId="0" fillId="0" borderId="30" xfId="0" applyBorder="1" applyAlignment="1">
      <alignment wrapText="1"/>
    </xf>
    <xf numFmtId="3" fontId="0" fillId="0" borderId="37" xfId="0" applyBorder="1" applyAlignment="1">
      <alignment wrapText="1"/>
    </xf>
    <xf numFmtId="3" fontId="0" fillId="0" borderId="38" xfId="0" applyBorder="1" applyAlignment="1">
      <alignment wrapText="1"/>
    </xf>
    <xf numFmtId="3" fontId="0" fillId="0" borderId="33" xfId="0" applyBorder="1" applyAlignment="1">
      <alignment wrapText="1"/>
    </xf>
    <xf numFmtId="3" fontId="7" fillId="0" borderId="0" xfId="0" applyFont="1" applyBorder="1" applyAlignment="1">
      <alignment/>
    </xf>
    <xf numFmtId="3" fontId="7" fillId="0" borderId="0" xfId="0" applyFont="1" applyBorder="1" applyAlignment="1">
      <alignment/>
    </xf>
    <xf numFmtId="3" fontId="7" fillId="0" borderId="0" xfId="0" applyFont="1" applyBorder="1" applyAlignment="1">
      <alignment/>
    </xf>
    <xf numFmtId="3" fontId="5" fillId="0" borderId="0" xfId="0" applyFont="1" applyBorder="1" applyAlignment="1">
      <alignment vertical="top" wrapText="1"/>
    </xf>
    <xf numFmtId="3" fontId="5" fillId="0" borderId="0" xfId="0" applyFont="1" applyBorder="1" applyAlignment="1">
      <alignment vertical="top" wrapText="1"/>
    </xf>
    <xf numFmtId="3" fontId="5" fillId="0" borderId="0" xfId="0" applyFont="1" applyBorder="1" applyAlignment="1">
      <alignment wrapText="1"/>
    </xf>
    <xf numFmtId="3" fontId="5" fillId="0" borderId="0" xfId="0" applyFont="1" applyBorder="1" applyAlignment="1">
      <alignment wrapText="1"/>
    </xf>
    <xf numFmtId="3" fontId="5" fillId="0" borderId="0" xfId="0" applyFont="1" applyBorder="1" applyAlignment="1">
      <alignment/>
    </xf>
    <xf numFmtId="3" fontId="5" fillId="0" borderId="0" xfId="0" applyFont="1" applyBorder="1" applyAlignment="1">
      <alignment/>
    </xf>
    <xf numFmtId="3" fontId="5" fillId="0" borderId="0" xfId="0" applyFont="1" applyBorder="1" applyAlignment="1">
      <alignment/>
    </xf>
    <xf numFmtId="3" fontId="5" fillId="0" borderId="0" xfId="0" applyBorder="1" applyAlignment="1">
      <alignment horizontal="center"/>
    </xf>
    <xf numFmtId="3" fontId="5" fillId="0" borderId="0" xfId="0" applyBorder="1" applyAlignment="1">
      <alignment horizontal="center"/>
    </xf>
    <xf numFmtId="3" fontId="5" fillId="0" borderId="0" xfId="0" applyBorder="1" applyAlignment="1">
      <alignment horizontal="center"/>
    </xf>
    <xf numFmtId="3" fontId="9" fillId="0" borderId="0" xfId="0" applyFont="1" applyBorder="1" applyAlignment="1">
      <alignment/>
    </xf>
    <xf numFmtId="3" fontId="9" fillId="0" borderId="0" xfId="0" applyFont="1" applyBorder="1" applyAlignment="1">
      <alignment/>
    </xf>
    <xf numFmtId="3" fontId="5" fillId="0" borderId="0" xfId="0" applyFont="1" applyBorder="1" applyAlignment="1">
      <alignment/>
    </xf>
    <xf numFmtId="3" fontId="5" fillId="0" borderId="0" xfId="0" applyFont="1" applyBorder="1" applyAlignment="1">
      <alignment/>
    </xf>
    <xf numFmtId="3" fontId="5" fillId="0" borderId="0" xfId="0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9"/>
  <sheetViews>
    <sheetView tabSelected="1" workbookViewId="0" topLeftCell="A1">
      <selection activeCell="A117" sqref="A117:D122"/>
    </sheetView>
  </sheetViews>
  <sheetFormatPr defaultColWidth="9.140625" defaultRowHeight="12.75"/>
  <cols>
    <col min="1" max="1" width="9.28125" style="0" customWidth="1"/>
    <col min="2" max="2" width="6.7109375" style="0" customWidth="1"/>
    <col min="3" max="3" width="7.7109375" style="0" customWidth="1"/>
    <col min="4" max="4" width="15.00390625" style="0" customWidth="1"/>
    <col min="5" max="5" width="19.7109375" style="0" customWidth="1"/>
    <col min="6" max="6" width="1.421875" style="0" customWidth="1"/>
    <col min="7" max="8" width="7.7109375" style="33" customWidth="1"/>
    <col min="9" max="9" width="11.8515625" style="0" customWidth="1"/>
    <col min="10" max="10" width="17.7109375" style="0" hidden="1" customWidth="1"/>
    <col min="11" max="12" width="7.7109375" style="33" hidden="1" customWidth="1"/>
    <col min="13" max="13" width="14.00390625" style="0" hidden="1" customWidth="1"/>
    <col min="14" max="14" width="10.8515625" style="33" hidden="1" customWidth="1"/>
    <col min="15" max="15" width="7.7109375" style="33" hidden="1" customWidth="1"/>
    <col min="16" max="16" width="12.140625" style="0" hidden="1" customWidth="1"/>
    <col min="17" max="17" width="1.7109375" style="0" customWidth="1"/>
    <col min="18" max="20" width="2.7109375" style="0" customWidth="1"/>
    <col min="21" max="21" width="2.7109375" style="0" hidden="1" customWidth="1"/>
    <col min="22" max="23" width="2.7109375" style="0" customWidth="1"/>
    <col min="24" max="24" width="9.7109375" style="0" customWidth="1"/>
    <col min="25" max="25" width="2.7109375" style="0" customWidth="1"/>
    <col min="26" max="26" width="9.7109375" style="0" hidden="1" customWidth="1"/>
    <col min="28" max="30" width="2.7109375" style="0" customWidth="1"/>
    <col min="31" max="31" width="8.421875" style="0" hidden="1" customWidth="1"/>
    <col min="32" max="32" width="12.7109375" style="0" customWidth="1"/>
    <col min="33" max="35" width="2.7109375" style="0" customWidth="1"/>
    <col min="36" max="36" width="8.421875" style="0" hidden="1" customWidth="1"/>
    <col min="37" max="37" width="12.7109375" style="0" customWidth="1"/>
    <col min="38" max="40" width="2.7109375" style="0" customWidth="1"/>
    <col min="41" max="41" width="2.7109375" style="0" hidden="1" customWidth="1"/>
    <col min="42" max="45" width="2.7109375" style="0" customWidth="1"/>
    <col min="46" max="46" width="8.421875" style="0" hidden="1" customWidth="1"/>
    <col min="47" max="47" width="12.7109375" style="0" customWidth="1"/>
    <col min="48" max="50" width="2.7109375" style="0" customWidth="1"/>
    <col min="51" max="51" width="8.421875" style="0" hidden="1" customWidth="1"/>
    <col min="52" max="52" width="12.7109375" style="0" customWidth="1"/>
    <col min="53" max="55" width="2.7109375" style="0" customWidth="1"/>
    <col min="57" max="57" width="15.7109375" style="0" customWidth="1"/>
    <col min="58" max="60" width="2.7109375" style="0" customWidth="1"/>
    <col min="62" max="62" width="15.7109375" style="0" customWidth="1"/>
    <col min="63" max="63" width="2.7109375" style="0" customWidth="1"/>
    <col min="64" max="64" width="9.7109375" style="0" customWidth="1"/>
    <col min="65" max="65" width="2.7109375" style="0" customWidth="1"/>
    <col min="67" max="67" width="12.7109375" style="0" customWidth="1"/>
    <col min="68" max="73" width="2.7109375" style="0" customWidth="1"/>
    <col min="75" max="75" width="9.7109375" style="0" customWidth="1"/>
    <col min="76" max="76" width="2.7109375" style="0" customWidth="1"/>
    <col min="77" max="77" width="9.7109375" style="0" customWidth="1"/>
    <col min="78" max="78" width="2.7109375" style="0" customWidth="1"/>
    <col min="79" max="79" width="9.7109375" style="0" customWidth="1"/>
    <col min="80" max="80" width="2.7109375" style="0" customWidth="1"/>
    <col min="81" max="81" width="12.7109375" style="0" customWidth="1"/>
  </cols>
  <sheetData>
    <row r="2" spans="1:16" ht="12.75">
      <c r="A2" s="28" t="s">
        <v>31</v>
      </c>
      <c r="B2" s="29"/>
      <c r="C2" s="29"/>
      <c r="D2" s="28"/>
      <c r="E2" s="29"/>
      <c r="F2" s="29"/>
      <c r="G2" s="30"/>
      <c r="H2" s="30"/>
      <c r="I2" s="29"/>
      <c r="J2" s="29"/>
      <c r="K2" s="30"/>
      <c r="L2" s="30"/>
      <c r="M2" s="29"/>
      <c r="N2" s="30"/>
      <c r="O2" s="30"/>
      <c r="P2" s="29"/>
    </row>
    <row r="3" spans="1:16" ht="12.75">
      <c r="A3" s="29" t="s">
        <v>12</v>
      </c>
      <c r="B3" s="29"/>
      <c r="C3" s="29"/>
      <c r="D3" s="29"/>
      <c r="E3" s="29"/>
      <c r="F3" s="29"/>
      <c r="G3" s="30"/>
      <c r="H3" s="30"/>
      <c r="I3" s="29"/>
      <c r="J3" s="29"/>
      <c r="K3" s="30"/>
      <c r="L3" s="30"/>
      <c r="M3" s="29"/>
      <c r="N3" s="30"/>
      <c r="O3" s="30"/>
      <c r="P3" s="29"/>
    </row>
    <row r="4" spans="7:10" ht="12.75">
      <c r="G4" s="31"/>
      <c r="H4" s="31"/>
      <c r="I4" s="32"/>
      <c r="J4" s="32"/>
    </row>
    <row r="5" spans="7:17" ht="12.75">
      <c r="G5" s="152" t="s">
        <v>13</v>
      </c>
      <c r="H5" s="147"/>
      <c r="I5" s="148"/>
      <c r="J5" s="156" t="s">
        <v>14</v>
      </c>
      <c r="K5" s="158" t="s">
        <v>15</v>
      </c>
      <c r="L5" s="159"/>
      <c r="M5" s="160"/>
      <c r="N5" s="146" t="s">
        <v>16</v>
      </c>
      <c r="O5" s="147"/>
      <c r="P5" s="148"/>
      <c r="Q5" t="s">
        <v>3</v>
      </c>
    </row>
    <row r="6" spans="7:17" ht="12.75">
      <c r="G6" s="153"/>
      <c r="H6" s="154"/>
      <c r="I6" s="155"/>
      <c r="J6" s="157"/>
      <c r="K6" s="161"/>
      <c r="L6" s="162"/>
      <c r="M6" s="163"/>
      <c r="N6" s="149"/>
      <c r="O6" s="150"/>
      <c r="P6" s="151"/>
      <c r="Q6" t="s">
        <v>3</v>
      </c>
    </row>
    <row r="7" spans="7:16" ht="12.75">
      <c r="G7" s="34" t="s">
        <v>9</v>
      </c>
      <c r="H7" s="35" t="s">
        <v>7</v>
      </c>
      <c r="I7" s="36" t="s">
        <v>5</v>
      </c>
      <c r="J7" s="37" t="s">
        <v>5</v>
      </c>
      <c r="K7" s="38" t="s">
        <v>9</v>
      </c>
      <c r="L7" s="39" t="s">
        <v>7</v>
      </c>
      <c r="M7" s="37" t="s">
        <v>5</v>
      </c>
      <c r="N7" s="38" t="s">
        <v>9</v>
      </c>
      <c r="O7" s="39" t="s">
        <v>7</v>
      </c>
      <c r="P7" s="37" t="s">
        <v>5</v>
      </c>
    </row>
    <row r="8" spans="1:16" ht="12.75">
      <c r="A8" s="78"/>
      <c r="B8" s="78"/>
      <c r="C8" s="78"/>
      <c r="D8" s="78"/>
      <c r="E8" s="78"/>
      <c r="F8" s="78"/>
      <c r="G8" s="40"/>
      <c r="H8" s="41"/>
      <c r="I8" s="42"/>
      <c r="J8" s="43"/>
      <c r="M8" s="43"/>
      <c r="N8" s="44"/>
      <c r="P8" s="43"/>
    </row>
    <row r="9" spans="1:16" ht="12.75">
      <c r="A9" s="79" t="s">
        <v>17</v>
      </c>
      <c r="B9" s="79"/>
      <c r="C9" s="79"/>
      <c r="D9" s="79"/>
      <c r="E9" s="79"/>
      <c r="F9" s="54" t="s">
        <v>3</v>
      </c>
      <c r="G9" s="64">
        <v>12</v>
      </c>
      <c r="H9" s="65">
        <v>9</v>
      </c>
      <c r="I9" s="145">
        <v>128001</v>
      </c>
      <c r="J9" s="45">
        <v>0</v>
      </c>
      <c r="K9" s="33">
        <v>0</v>
      </c>
      <c r="L9" s="33">
        <v>0</v>
      </c>
      <c r="M9" s="45">
        <v>0</v>
      </c>
      <c r="N9" s="44">
        <f>G9+K9</f>
        <v>12</v>
      </c>
      <c r="O9" s="33">
        <f>H9+L9</f>
        <v>9</v>
      </c>
      <c r="P9" s="45">
        <f>I9+J9+M9</f>
        <v>128001</v>
      </c>
    </row>
    <row r="10" spans="1:17" ht="12.75">
      <c r="A10" s="58"/>
      <c r="B10" s="58"/>
      <c r="C10" s="58"/>
      <c r="D10" s="58"/>
      <c r="E10" s="58"/>
      <c r="F10" s="58"/>
      <c r="G10" s="102"/>
      <c r="H10" s="103"/>
      <c r="I10" s="48"/>
      <c r="J10" s="49"/>
      <c r="K10" s="50"/>
      <c r="L10" s="50"/>
      <c r="M10" s="51"/>
      <c r="N10" s="50"/>
      <c r="O10" s="50"/>
      <c r="P10" s="51"/>
      <c r="Q10" s="52"/>
    </row>
    <row r="11" spans="7:16" ht="12.75">
      <c r="G11" s="40"/>
      <c r="H11" s="53"/>
      <c r="I11" s="54"/>
      <c r="J11" s="55"/>
      <c r="K11" s="56"/>
      <c r="L11" s="57"/>
      <c r="M11" s="58"/>
      <c r="N11" s="59"/>
      <c r="O11" s="57"/>
      <c r="P11" s="60"/>
    </row>
    <row r="12" spans="1:16" ht="12.75">
      <c r="A12" t="s">
        <v>44</v>
      </c>
      <c r="F12" t="s">
        <v>3</v>
      </c>
      <c r="G12" s="40">
        <v>12</v>
      </c>
      <c r="H12" s="41">
        <v>12</v>
      </c>
      <c r="I12" s="61">
        <v>103171</v>
      </c>
      <c r="J12" s="61">
        <v>0</v>
      </c>
      <c r="K12" s="44">
        <v>0</v>
      </c>
      <c r="L12" s="33">
        <v>0</v>
      </c>
      <c r="M12" s="33">
        <v>0</v>
      </c>
      <c r="N12" s="44">
        <f aca="true" t="shared" si="0" ref="N12:O14">G12+K12</f>
        <v>12</v>
      </c>
      <c r="O12" s="33">
        <f t="shared" si="0"/>
        <v>12</v>
      </c>
      <c r="P12" s="62">
        <f>I12+J12+M12</f>
        <v>103171</v>
      </c>
    </row>
    <row r="13" spans="1:16" ht="12.75">
      <c r="A13" t="s">
        <v>24</v>
      </c>
      <c r="F13" t="s">
        <v>3</v>
      </c>
      <c r="G13" s="102">
        <v>0</v>
      </c>
      <c r="H13" s="103">
        <v>0</v>
      </c>
      <c r="I13" s="104">
        <v>-480</v>
      </c>
      <c r="J13" s="49">
        <v>0</v>
      </c>
      <c r="K13" s="102">
        <v>0</v>
      </c>
      <c r="L13" s="103">
        <v>0</v>
      </c>
      <c r="M13" s="85">
        <v>0</v>
      </c>
      <c r="N13" s="102">
        <f>G13+K13</f>
        <v>0</v>
      </c>
      <c r="O13" s="103">
        <f>H13+L13</f>
        <v>0</v>
      </c>
      <c r="P13" s="104">
        <f>I13+J13+M13</f>
        <v>-480</v>
      </c>
    </row>
    <row r="14" spans="1:16" ht="12.75">
      <c r="A14" t="s">
        <v>25</v>
      </c>
      <c r="F14" t="s">
        <v>3</v>
      </c>
      <c r="G14" s="95">
        <v>0</v>
      </c>
      <c r="H14" s="96">
        <v>0</v>
      </c>
      <c r="I14" s="105">
        <v>-605</v>
      </c>
      <c r="J14" s="106">
        <v>0</v>
      </c>
      <c r="K14" s="95">
        <v>0</v>
      </c>
      <c r="L14" s="96">
        <v>0</v>
      </c>
      <c r="M14" s="107">
        <v>0</v>
      </c>
      <c r="N14" s="95">
        <f t="shared" si="0"/>
        <v>0</v>
      </c>
      <c r="O14" s="96">
        <f t="shared" si="0"/>
        <v>0</v>
      </c>
      <c r="P14" s="105">
        <f>I14+J14+M14</f>
        <v>-605</v>
      </c>
    </row>
    <row r="15" spans="1:16" ht="12.75">
      <c r="A15" t="s">
        <v>45</v>
      </c>
      <c r="F15" t="s">
        <v>3</v>
      </c>
      <c r="G15" s="59">
        <f aca="true" t="shared" si="1" ref="G15:P15">SUM(G12:G14)</f>
        <v>12</v>
      </c>
      <c r="H15" s="57">
        <f t="shared" si="1"/>
        <v>12</v>
      </c>
      <c r="I15" s="61">
        <f t="shared" si="1"/>
        <v>102086</v>
      </c>
      <c r="J15" s="59">
        <f t="shared" si="1"/>
        <v>0</v>
      </c>
      <c r="K15" s="59">
        <f t="shared" si="1"/>
        <v>0</v>
      </c>
      <c r="L15" s="57">
        <f t="shared" si="1"/>
        <v>0</v>
      </c>
      <c r="M15" s="57">
        <f t="shared" si="1"/>
        <v>0</v>
      </c>
      <c r="N15" s="59">
        <f t="shared" si="1"/>
        <v>12</v>
      </c>
      <c r="O15" s="57">
        <f t="shared" si="1"/>
        <v>12</v>
      </c>
      <c r="P15" s="61">
        <f t="shared" si="1"/>
        <v>102086</v>
      </c>
    </row>
    <row r="16" spans="7:16" ht="12.75">
      <c r="G16" s="40"/>
      <c r="H16" s="41"/>
      <c r="I16" s="42"/>
      <c r="J16" s="43"/>
      <c r="K16" s="44"/>
      <c r="M16" s="63"/>
      <c r="N16" s="44"/>
      <c r="P16" s="43"/>
    </row>
    <row r="17" spans="1:16" ht="12.75">
      <c r="A17" t="s">
        <v>33</v>
      </c>
      <c r="G17" s="64">
        <v>12</v>
      </c>
      <c r="H17" s="65">
        <v>12</v>
      </c>
      <c r="I17" s="66">
        <v>101971</v>
      </c>
      <c r="J17" s="67">
        <v>0</v>
      </c>
      <c r="K17" s="31">
        <v>0</v>
      </c>
      <c r="L17" s="31">
        <v>0</v>
      </c>
      <c r="M17" s="68">
        <v>0</v>
      </c>
      <c r="N17" s="69">
        <v>0</v>
      </c>
      <c r="O17" s="31">
        <f>H17+L17</f>
        <v>12</v>
      </c>
      <c r="P17" s="68">
        <f>I17+J17+M17</f>
        <v>101971</v>
      </c>
    </row>
    <row r="18" spans="7:16" ht="12.75">
      <c r="G18" s="40"/>
      <c r="H18" s="41"/>
      <c r="I18" s="42"/>
      <c r="J18" s="43"/>
      <c r="M18" s="43"/>
      <c r="P18" s="43"/>
    </row>
    <row r="19" spans="1:16" ht="12.75">
      <c r="A19" s="32" t="s">
        <v>18</v>
      </c>
      <c r="B19" s="32"/>
      <c r="C19" s="32"/>
      <c r="D19" s="32"/>
      <c r="E19" s="32"/>
      <c r="F19" s="32" t="s">
        <v>2</v>
      </c>
      <c r="G19" s="64">
        <f aca="true" t="shared" si="2" ref="G19:M19">G17-G15</f>
        <v>0</v>
      </c>
      <c r="H19" s="65">
        <f t="shared" si="2"/>
        <v>0</v>
      </c>
      <c r="I19" s="66">
        <f t="shared" si="2"/>
        <v>-115</v>
      </c>
      <c r="J19" s="68">
        <f t="shared" si="2"/>
        <v>0</v>
      </c>
      <c r="K19" s="31">
        <f t="shared" si="2"/>
        <v>0</v>
      </c>
      <c r="L19" s="31">
        <f t="shared" si="2"/>
        <v>0</v>
      </c>
      <c r="M19" s="67">
        <f t="shared" si="2"/>
        <v>0</v>
      </c>
      <c r="N19" s="31">
        <f>G19+K19</f>
        <v>0</v>
      </c>
      <c r="O19" s="31">
        <f>H19+L19</f>
        <v>0</v>
      </c>
      <c r="P19" s="68">
        <f>I19+J19+M19</f>
        <v>-115</v>
      </c>
    </row>
    <row r="20" spans="7:16" ht="12.75">
      <c r="G20" s="46"/>
      <c r="H20" s="41"/>
      <c r="I20" s="42"/>
      <c r="J20" s="43"/>
      <c r="M20" s="43"/>
      <c r="N20" s="44"/>
      <c r="P20" s="43"/>
    </row>
    <row r="21" spans="1:16" ht="12.75">
      <c r="A21" s="63" t="s">
        <v>19</v>
      </c>
      <c r="F21" s="70" t="s">
        <v>3</v>
      </c>
      <c r="G21" s="71"/>
      <c r="H21" s="72"/>
      <c r="I21" s="42"/>
      <c r="J21" s="43"/>
      <c r="M21" s="43"/>
      <c r="N21" s="44"/>
      <c r="P21" s="43"/>
    </row>
    <row r="22" spans="1:16" ht="12.75">
      <c r="A22" t="s">
        <v>3</v>
      </c>
      <c r="G22" s="59" t="s">
        <v>3</v>
      </c>
      <c r="H22" s="41" t="s">
        <v>3</v>
      </c>
      <c r="I22" s="42" t="s">
        <v>3</v>
      </c>
      <c r="J22" s="43" t="s">
        <v>3</v>
      </c>
      <c r="K22" s="33" t="s">
        <v>3</v>
      </c>
      <c r="L22" s="33" t="s">
        <v>3</v>
      </c>
      <c r="M22" s="43" t="s">
        <v>3</v>
      </c>
      <c r="N22" s="33" t="s">
        <v>3</v>
      </c>
      <c r="O22" s="33" t="s">
        <v>3</v>
      </c>
      <c r="P22" s="43" t="s">
        <v>3</v>
      </c>
    </row>
    <row r="23" spans="1:16" ht="12.75">
      <c r="A23" t="s">
        <v>20</v>
      </c>
      <c r="G23" s="40" t="s">
        <v>3</v>
      </c>
      <c r="H23" s="41" t="s">
        <v>3</v>
      </c>
      <c r="I23" s="42" t="s">
        <v>3</v>
      </c>
      <c r="J23" s="76" t="s">
        <v>3</v>
      </c>
      <c r="K23" s="72" t="s">
        <v>3</v>
      </c>
      <c r="L23" s="33" t="s">
        <v>3</v>
      </c>
      <c r="M23" s="42" t="s">
        <v>3</v>
      </c>
      <c r="N23" s="72" t="s">
        <v>3</v>
      </c>
      <c r="O23" s="33" t="s">
        <v>3</v>
      </c>
      <c r="P23" s="43" t="s">
        <v>3</v>
      </c>
    </row>
    <row r="24" spans="1:16" ht="12.75">
      <c r="A24" t="s">
        <v>26</v>
      </c>
      <c r="G24" s="40">
        <v>0</v>
      </c>
      <c r="H24" s="41">
        <v>0</v>
      </c>
      <c r="I24" s="73">
        <v>16</v>
      </c>
      <c r="J24" s="77">
        <v>0</v>
      </c>
      <c r="K24" s="72">
        <v>0</v>
      </c>
      <c r="L24" s="33">
        <v>0</v>
      </c>
      <c r="M24" s="73">
        <v>0</v>
      </c>
      <c r="N24" s="72">
        <f aca="true" t="shared" si="3" ref="N24:O27">G24+K24</f>
        <v>0</v>
      </c>
      <c r="O24" s="33">
        <f t="shared" si="3"/>
        <v>0</v>
      </c>
      <c r="P24" s="62">
        <f>I24+J24+M24</f>
        <v>16</v>
      </c>
    </row>
    <row r="25" spans="1:16" ht="12.75">
      <c r="A25" t="s">
        <v>27</v>
      </c>
      <c r="F25" t="s">
        <v>3</v>
      </c>
      <c r="G25" s="46">
        <v>0</v>
      </c>
      <c r="H25" s="41">
        <v>0</v>
      </c>
      <c r="I25" s="73">
        <v>2</v>
      </c>
      <c r="J25" s="77"/>
      <c r="K25" s="72"/>
      <c r="M25" s="73"/>
      <c r="N25" s="72">
        <f t="shared" si="3"/>
        <v>0</v>
      </c>
      <c r="O25" s="33">
        <f t="shared" si="3"/>
        <v>0</v>
      </c>
      <c r="P25" s="62">
        <f>I25+J25+M25</f>
        <v>2</v>
      </c>
    </row>
    <row r="26" spans="1:16" ht="12.75">
      <c r="A26" t="s">
        <v>28</v>
      </c>
      <c r="F26" s="78" t="s">
        <v>2</v>
      </c>
      <c r="G26" s="46">
        <v>0</v>
      </c>
      <c r="H26" s="41">
        <v>0</v>
      </c>
      <c r="I26" s="73">
        <v>7</v>
      </c>
      <c r="J26" s="77">
        <v>0</v>
      </c>
      <c r="K26" s="72">
        <v>0</v>
      </c>
      <c r="L26" s="33">
        <v>0</v>
      </c>
      <c r="M26" s="42">
        <v>0</v>
      </c>
      <c r="N26" s="72">
        <f t="shared" si="3"/>
        <v>0</v>
      </c>
      <c r="O26" s="33">
        <f t="shared" si="3"/>
        <v>0</v>
      </c>
      <c r="P26" s="62">
        <f>I26+J26+M26</f>
        <v>7</v>
      </c>
    </row>
    <row r="27" spans="1:16" ht="12.75">
      <c r="A27" t="s">
        <v>29</v>
      </c>
      <c r="F27" s="79" t="s">
        <v>3</v>
      </c>
      <c r="G27" s="71">
        <v>0</v>
      </c>
      <c r="H27" s="72">
        <v>0</v>
      </c>
      <c r="I27" s="73">
        <v>7</v>
      </c>
      <c r="J27" s="49">
        <v>0</v>
      </c>
      <c r="K27" s="72">
        <v>0</v>
      </c>
      <c r="L27" s="33">
        <v>0</v>
      </c>
      <c r="M27" s="51">
        <v>0</v>
      </c>
      <c r="N27" s="72">
        <f t="shared" si="3"/>
        <v>0</v>
      </c>
      <c r="O27" s="33">
        <f t="shared" si="3"/>
        <v>0</v>
      </c>
      <c r="P27" s="62">
        <f>I27+J27+M27</f>
        <v>7</v>
      </c>
    </row>
    <row r="28" spans="7:16" ht="12.75">
      <c r="G28" s="46"/>
      <c r="H28" s="82"/>
      <c r="I28" s="83"/>
      <c r="J28" s="49"/>
      <c r="K28" s="84"/>
      <c r="L28" s="47"/>
      <c r="M28" s="74"/>
      <c r="N28" s="84"/>
      <c r="O28" s="47"/>
      <c r="P28" s="81"/>
    </row>
    <row r="29" spans="1:17" ht="12.75">
      <c r="A29" t="s">
        <v>34</v>
      </c>
      <c r="G29" s="44">
        <v>0</v>
      </c>
      <c r="H29" s="33">
        <f aca="true" t="shared" si="4" ref="H29:P29">SUM(H23:H27)</f>
        <v>0</v>
      </c>
      <c r="I29" s="61">
        <f t="shared" si="4"/>
        <v>32</v>
      </c>
      <c r="J29" s="59">
        <f t="shared" si="4"/>
        <v>0</v>
      </c>
      <c r="K29" s="71">
        <f t="shared" si="4"/>
        <v>0</v>
      </c>
      <c r="L29" s="50">
        <f t="shared" si="4"/>
        <v>0</v>
      </c>
      <c r="M29" s="83">
        <f t="shared" si="4"/>
        <v>0</v>
      </c>
      <c r="N29" s="71">
        <f t="shared" si="4"/>
        <v>0</v>
      </c>
      <c r="O29" s="50">
        <f t="shared" si="4"/>
        <v>0</v>
      </c>
      <c r="P29" s="83">
        <f t="shared" si="4"/>
        <v>32</v>
      </c>
      <c r="Q29" s="52"/>
    </row>
    <row r="30" spans="7:16" ht="12.75">
      <c r="G30" s="44"/>
      <c r="I30" s="43"/>
      <c r="J30" s="43" t="s">
        <v>2</v>
      </c>
      <c r="K30" s="57"/>
      <c r="L30" s="57"/>
      <c r="M30" s="85"/>
      <c r="N30" s="56"/>
      <c r="O30" s="57"/>
      <c r="P30" s="75"/>
    </row>
    <row r="31" spans="1:16" ht="12.75">
      <c r="A31" t="s">
        <v>21</v>
      </c>
      <c r="G31" s="44"/>
      <c r="I31" s="43"/>
      <c r="J31" s="74"/>
      <c r="L31" s="53"/>
      <c r="M31" s="86"/>
      <c r="N31" s="72"/>
      <c r="P31" s="43"/>
    </row>
    <row r="32" spans="1:16" ht="12.75">
      <c r="A32" t="s">
        <v>22</v>
      </c>
      <c r="F32" t="s">
        <v>3</v>
      </c>
      <c r="G32" s="44">
        <v>0</v>
      </c>
      <c r="H32" s="33">
        <v>0</v>
      </c>
      <c r="I32" s="43">
        <v>-140</v>
      </c>
      <c r="J32" s="51">
        <v>0</v>
      </c>
      <c r="K32" s="33">
        <v>0</v>
      </c>
      <c r="L32" s="53">
        <v>0</v>
      </c>
      <c r="M32" s="87">
        <v>0</v>
      </c>
      <c r="N32" s="72">
        <f>G32+K32</f>
        <v>0</v>
      </c>
      <c r="O32" s="33">
        <f>H32+L32</f>
        <v>0</v>
      </c>
      <c r="P32" s="62">
        <f>I32+J32+M32</f>
        <v>-140</v>
      </c>
    </row>
    <row r="33" spans="7:16" ht="12.75">
      <c r="G33" s="46"/>
      <c r="H33" s="47"/>
      <c r="I33" s="81"/>
      <c r="J33" s="80"/>
      <c r="K33" s="84"/>
      <c r="L33" s="82"/>
      <c r="M33" s="51"/>
      <c r="N33" s="84"/>
      <c r="O33" s="47"/>
      <c r="P33" s="81"/>
    </row>
    <row r="34" spans="1:17" ht="12.75">
      <c r="A34" t="s">
        <v>35</v>
      </c>
      <c r="F34" t="s">
        <v>3</v>
      </c>
      <c r="G34" s="71">
        <f aca="true" t="shared" si="5" ref="G34:P34">SUM(G32:G32)</f>
        <v>0</v>
      </c>
      <c r="H34" s="50">
        <f t="shared" si="5"/>
        <v>0</v>
      </c>
      <c r="I34" s="83">
        <f t="shared" si="5"/>
        <v>-140</v>
      </c>
      <c r="J34" s="83">
        <f t="shared" si="5"/>
        <v>0</v>
      </c>
      <c r="K34" s="50">
        <f t="shared" si="5"/>
        <v>0</v>
      </c>
      <c r="L34" s="50">
        <f t="shared" si="5"/>
        <v>0</v>
      </c>
      <c r="M34" s="83">
        <f t="shared" si="5"/>
        <v>0</v>
      </c>
      <c r="N34" s="50">
        <f t="shared" si="5"/>
        <v>0</v>
      </c>
      <c r="O34" s="50">
        <f t="shared" si="5"/>
        <v>0</v>
      </c>
      <c r="P34" s="83">
        <f t="shared" si="5"/>
        <v>-140</v>
      </c>
      <c r="Q34" s="52"/>
    </row>
    <row r="35" spans="7:16" ht="15">
      <c r="G35" s="88"/>
      <c r="H35" s="89"/>
      <c r="I35" s="90"/>
      <c r="J35" s="91"/>
      <c r="K35" s="89"/>
      <c r="L35" s="89"/>
      <c r="M35" s="90"/>
      <c r="N35" s="89"/>
      <c r="O35" s="89"/>
      <c r="P35" s="90"/>
    </row>
    <row r="36" spans="1:17" ht="12.75">
      <c r="A36" t="s">
        <v>36</v>
      </c>
      <c r="G36" s="92">
        <f aca="true" t="shared" si="6" ref="G36:P36">G29+G34</f>
        <v>0</v>
      </c>
      <c r="H36" s="93">
        <f t="shared" si="6"/>
        <v>0</v>
      </c>
      <c r="I36" s="94">
        <f t="shared" si="6"/>
        <v>-108</v>
      </c>
      <c r="J36" s="94">
        <f t="shared" si="6"/>
        <v>0</v>
      </c>
      <c r="K36" s="93">
        <f t="shared" si="6"/>
        <v>0</v>
      </c>
      <c r="L36" s="93">
        <f t="shared" si="6"/>
        <v>0</v>
      </c>
      <c r="M36" s="94">
        <f t="shared" si="6"/>
        <v>0</v>
      </c>
      <c r="N36" s="93">
        <f t="shared" si="6"/>
        <v>0</v>
      </c>
      <c r="O36" s="93">
        <f t="shared" si="6"/>
        <v>0</v>
      </c>
      <c r="P36" s="94">
        <f t="shared" si="6"/>
        <v>-108</v>
      </c>
      <c r="Q36" s="52"/>
    </row>
    <row r="37" spans="1:16" ht="12.75">
      <c r="A37" t="s">
        <v>37</v>
      </c>
      <c r="G37" s="44">
        <f aca="true" t="shared" si="7" ref="G37:P37">G15+G36</f>
        <v>12</v>
      </c>
      <c r="H37" s="53">
        <f t="shared" si="7"/>
        <v>12</v>
      </c>
      <c r="I37" s="113">
        <f t="shared" si="7"/>
        <v>101978</v>
      </c>
      <c r="J37" s="108">
        <f t="shared" si="7"/>
        <v>0</v>
      </c>
      <c r="K37" s="44">
        <f t="shared" si="7"/>
        <v>0</v>
      </c>
      <c r="L37" s="33">
        <f t="shared" si="7"/>
        <v>0</v>
      </c>
      <c r="M37" s="33">
        <f t="shared" si="7"/>
        <v>0</v>
      </c>
      <c r="N37" s="44">
        <f t="shared" si="7"/>
        <v>12</v>
      </c>
      <c r="O37" s="33">
        <f t="shared" si="7"/>
        <v>12</v>
      </c>
      <c r="P37" s="62">
        <f t="shared" si="7"/>
        <v>101978</v>
      </c>
    </row>
    <row r="38" spans="1:16" ht="12.75">
      <c r="A38" s="63"/>
      <c r="G38" s="44"/>
      <c r="I38" s="85"/>
      <c r="J38" s="43"/>
      <c r="M38" s="43"/>
      <c r="N38" s="44"/>
      <c r="P38" s="43"/>
    </row>
    <row r="39" spans="1:16" ht="12.75">
      <c r="A39" t="s">
        <v>46</v>
      </c>
      <c r="F39" t="s">
        <v>3</v>
      </c>
      <c r="G39" s="95">
        <v>0</v>
      </c>
      <c r="H39" s="96">
        <v>0</v>
      </c>
      <c r="I39" s="99">
        <v>-7</v>
      </c>
      <c r="J39" s="139">
        <v>0</v>
      </c>
      <c r="K39" s="100">
        <v>0</v>
      </c>
      <c r="L39" s="96">
        <v>0</v>
      </c>
      <c r="M39" s="99">
        <v>0</v>
      </c>
      <c r="N39" s="95">
        <v>0</v>
      </c>
      <c r="O39" s="96">
        <v>0</v>
      </c>
      <c r="P39" s="99">
        <f>I39</f>
        <v>-7</v>
      </c>
    </row>
    <row r="40" spans="6:16" ht="12.75">
      <c r="F40" t="s">
        <v>3</v>
      </c>
      <c r="G40" s="69"/>
      <c r="H40" s="31"/>
      <c r="I40" s="143"/>
      <c r="J40" s="140"/>
      <c r="K40" s="31"/>
      <c r="L40" s="31"/>
      <c r="M40" s="67"/>
      <c r="N40" s="31"/>
      <c r="O40" s="31"/>
      <c r="P40" s="67"/>
    </row>
    <row r="41" spans="1:17" ht="12.75">
      <c r="A41" t="s">
        <v>38</v>
      </c>
      <c r="F41" t="s">
        <v>3</v>
      </c>
      <c r="G41" s="92">
        <f>SUM(G37,G39)</f>
        <v>12</v>
      </c>
      <c r="H41" s="93">
        <f>SUM(H37,H39)</f>
        <v>12</v>
      </c>
      <c r="I41" s="141">
        <f>SUM(I37,I39)</f>
        <v>101971</v>
      </c>
      <c r="J41" s="141" t="e">
        <f>SUM(J37,#REF!)</f>
        <v>#REF!</v>
      </c>
      <c r="K41" s="31" t="e">
        <f>SUM(K37,#REF!)</f>
        <v>#REF!</v>
      </c>
      <c r="L41" s="31" t="e">
        <f>SUM(L37,#REF!)</f>
        <v>#REF!</v>
      </c>
      <c r="M41" s="68" t="e">
        <f>SUM(M37,#REF!)</f>
        <v>#REF!</v>
      </c>
      <c r="N41" s="31" t="e">
        <f>SUM(N37,#REF!)</f>
        <v>#REF!</v>
      </c>
      <c r="O41" s="31" t="e">
        <f>SUM(O37,#REF!)</f>
        <v>#REF!</v>
      </c>
      <c r="P41" s="68" t="e">
        <f>SUM(P37,#REF!)</f>
        <v>#REF!</v>
      </c>
      <c r="Q41" s="97"/>
    </row>
    <row r="42" spans="1:17" ht="12.75">
      <c r="A42" t="s">
        <v>23</v>
      </c>
      <c r="F42" t="s">
        <v>3</v>
      </c>
      <c r="G42" s="69">
        <f aca="true" t="shared" si="8" ref="G42:P42">SUM(G41-G15)</f>
        <v>0</v>
      </c>
      <c r="H42" s="31">
        <f t="shared" si="8"/>
        <v>0</v>
      </c>
      <c r="I42" s="101">
        <f t="shared" si="8"/>
        <v>-115</v>
      </c>
      <c r="J42" s="142" t="e">
        <f t="shared" si="8"/>
        <v>#REF!</v>
      </c>
      <c r="K42" s="69" t="e">
        <f t="shared" si="8"/>
        <v>#REF!</v>
      </c>
      <c r="L42" s="31" t="e">
        <f t="shared" si="8"/>
        <v>#REF!</v>
      </c>
      <c r="M42" s="31" t="e">
        <f t="shared" si="8"/>
        <v>#REF!</v>
      </c>
      <c r="N42" s="69" t="e">
        <f t="shared" si="8"/>
        <v>#REF!</v>
      </c>
      <c r="O42" s="31" t="e">
        <f t="shared" si="8"/>
        <v>#REF!</v>
      </c>
      <c r="P42" s="101" t="e">
        <f t="shared" si="8"/>
        <v>#REF!</v>
      </c>
      <c r="Q42" s="97"/>
    </row>
    <row r="43" spans="9:16" ht="12.75">
      <c r="I43" s="63"/>
      <c r="M43" s="63"/>
      <c r="P43" s="63"/>
    </row>
    <row r="44" spans="9:16" ht="12.75">
      <c r="I44" s="63"/>
      <c r="M44" s="63"/>
      <c r="P44" s="63"/>
    </row>
    <row r="49" spans="1:256" ht="15">
      <c r="A49" s="11"/>
      <c r="B49" s="5"/>
      <c r="C49" s="5"/>
      <c r="D49" s="5"/>
      <c r="E49" s="5"/>
      <c r="F49" s="5"/>
      <c r="G49" s="98"/>
      <c r="H49" s="98"/>
      <c r="I49" s="5"/>
      <c r="J49" s="5"/>
      <c r="K49" s="98"/>
      <c r="L49" s="98"/>
      <c r="M49" s="5"/>
      <c r="N49" s="98"/>
      <c r="O49" s="98"/>
      <c r="P49" s="5"/>
      <c r="Q49" s="2"/>
      <c r="R49" s="2"/>
      <c r="S49" s="2"/>
      <c r="T49" s="2"/>
      <c r="V49" s="2"/>
      <c r="W49" s="2"/>
      <c r="X49" s="2"/>
      <c r="Y49" s="2"/>
      <c r="AA49" s="2"/>
      <c r="AB49" s="2"/>
      <c r="AC49" s="2"/>
      <c r="AD49" s="2"/>
      <c r="AF49" s="2"/>
      <c r="AG49" s="2"/>
      <c r="AH49" s="2"/>
      <c r="AI49" s="2"/>
      <c r="AK49" s="2"/>
      <c r="AL49" s="2"/>
      <c r="AM49" s="2"/>
      <c r="AN49" s="2"/>
      <c r="AP49" s="2"/>
      <c r="AQ49" s="2"/>
      <c r="AR49" s="2"/>
      <c r="AS49" s="2"/>
      <c r="AU49" s="2"/>
      <c r="AV49" s="2"/>
      <c r="AW49" s="2"/>
      <c r="AX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</sheetData>
  <mergeCells count="4">
    <mergeCell ref="N5:P6"/>
    <mergeCell ref="G5:I6"/>
    <mergeCell ref="J5:J6"/>
    <mergeCell ref="K5:M6"/>
  </mergeCells>
  <printOptions horizontalCentered="1"/>
  <pageMargins left="0.75" right="0.75" top="0.25" bottom="0.25" header="0.5" footer="0.5"/>
  <pageSetup fitToHeight="1" fitToWidth="1" horizontalDpi="600" verticalDpi="600" orientation="landscape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0"/>
  <sheetViews>
    <sheetView view="pageBreakPreview" zoomScale="60" workbookViewId="0" topLeftCell="A1">
      <selection activeCell="A26" sqref="A26"/>
    </sheetView>
  </sheetViews>
  <sheetFormatPr defaultColWidth="9.140625" defaultRowHeight="12.75"/>
  <cols>
    <col min="1" max="2" width="3.7109375" style="2" customWidth="1"/>
    <col min="3" max="3" width="8.7109375" style="2" customWidth="1"/>
    <col min="4" max="4" width="8.421875" style="2" customWidth="1"/>
    <col min="5" max="5" width="7.7109375" style="2" customWidth="1"/>
    <col min="6" max="6" width="14.28125" style="2" customWidth="1"/>
    <col min="7" max="7" width="1.7109375" style="2" customWidth="1"/>
    <col min="8" max="8" width="10.140625" style="2" customWidth="1"/>
    <col min="9" max="9" width="1.7109375" style="2" customWidth="1"/>
    <col min="10" max="10" width="8.57421875" style="2" customWidth="1"/>
    <col min="11" max="11" width="2.28125" style="2" customWidth="1"/>
    <col min="12" max="12" width="12.57421875" style="2" customWidth="1"/>
    <col min="13" max="13" width="1.7109375" style="2" customWidth="1"/>
    <col min="14" max="14" width="9.28125" style="2" customWidth="1"/>
    <col min="15" max="15" width="1.7109375" style="2" customWidth="1"/>
    <col min="16" max="16" width="7.57421875" style="2" customWidth="1"/>
    <col min="17" max="17" width="1.7109375" style="2" customWidth="1"/>
    <col min="18" max="18" width="13.28125" style="2" customWidth="1"/>
    <col min="19" max="19" width="1.7109375" style="2" customWidth="1"/>
    <col min="20" max="20" width="9.57421875" style="2" customWidth="1"/>
    <col min="21" max="21" width="1.7109375" style="2" customWidth="1"/>
    <col min="22" max="22" width="7.8515625" style="2" customWidth="1"/>
    <col min="23" max="23" width="1.7109375" style="2" customWidth="1"/>
    <col min="24" max="24" width="13.421875" style="2" customWidth="1"/>
    <col min="25" max="25" width="1.28515625" style="2" customWidth="1"/>
    <col min="26" max="26" width="9.8515625" style="2" customWidth="1"/>
    <col min="27" max="27" width="1.7109375" style="2" customWidth="1"/>
    <col min="28" max="28" width="10.00390625" style="2" customWidth="1"/>
    <col min="29" max="29" width="1.8515625" style="2" customWidth="1"/>
    <col min="30" max="30" width="11.7109375" style="2" customWidth="1"/>
    <col min="31" max="31" width="3.421875" style="2" customWidth="1"/>
    <col min="32" max="16384" width="8.421875" style="2" customWidth="1"/>
  </cols>
  <sheetData>
    <row r="1" spans="1:31" ht="18">
      <c r="A1" s="25" t="s">
        <v>31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118"/>
    </row>
    <row r="2" spans="1:31" ht="18.75">
      <c r="A2" s="26" t="s">
        <v>10</v>
      </c>
      <c r="B2" s="27"/>
      <c r="C2" s="119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118"/>
    </row>
    <row r="3" spans="1:31" ht="18">
      <c r="A3" s="27" t="s">
        <v>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118"/>
    </row>
    <row r="4" spans="1:31" ht="18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</row>
    <row r="5" spans="1:31" ht="18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</row>
    <row r="6" spans="1:31" ht="18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</row>
    <row r="7" spans="1:31" ht="54">
      <c r="A7" s="118"/>
      <c r="B7" s="118"/>
      <c r="C7" s="118"/>
      <c r="D7" s="118"/>
      <c r="E7" s="118"/>
      <c r="F7" s="118"/>
      <c r="G7" s="118"/>
      <c r="H7" s="120" t="s">
        <v>40</v>
      </c>
      <c r="I7" s="121"/>
      <c r="J7" s="121"/>
      <c r="K7" s="121"/>
      <c r="L7" s="121"/>
      <c r="M7" s="118"/>
      <c r="N7" s="121" t="s">
        <v>0</v>
      </c>
      <c r="O7" s="121"/>
      <c r="P7" s="121"/>
      <c r="Q7" s="121"/>
      <c r="R7" s="121"/>
      <c r="S7" s="118"/>
      <c r="T7" s="121" t="s">
        <v>1</v>
      </c>
      <c r="U7" s="121"/>
      <c r="V7" s="121"/>
      <c r="W7" s="121"/>
      <c r="X7" s="121"/>
      <c r="Y7" s="118"/>
      <c r="Z7" s="121" t="s">
        <v>32</v>
      </c>
      <c r="AA7" s="121"/>
      <c r="AB7" s="121"/>
      <c r="AC7" s="121"/>
      <c r="AD7" s="121"/>
      <c r="AE7" s="118"/>
    </row>
    <row r="8" spans="1:31" ht="18">
      <c r="A8" s="118"/>
      <c r="B8" s="118"/>
      <c r="C8" s="118"/>
      <c r="D8" s="118"/>
      <c r="E8" s="118"/>
      <c r="F8" s="118"/>
      <c r="G8" s="118"/>
      <c r="H8" s="122" t="s">
        <v>8</v>
      </c>
      <c r="I8" s="118"/>
      <c r="J8" s="118"/>
      <c r="K8" s="118"/>
      <c r="L8" s="118"/>
      <c r="M8" s="118"/>
      <c r="N8" s="122" t="s">
        <v>8</v>
      </c>
      <c r="O8" s="118"/>
      <c r="P8" s="118"/>
      <c r="Q8" s="118"/>
      <c r="R8" s="118"/>
      <c r="S8" s="118"/>
      <c r="T8" s="122" t="s">
        <v>8</v>
      </c>
      <c r="U8" s="118"/>
      <c r="V8" s="118"/>
      <c r="W8" s="118"/>
      <c r="X8" s="118"/>
      <c r="Y8" s="118"/>
      <c r="Z8" s="122" t="s">
        <v>8</v>
      </c>
      <c r="AA8" s="118"/>
      <c r="AB8" s="118"/>
      <c r="AC8" s="118"/>
      <c r="AD8" s="118"/>
      <c r="AE8" s="118"/>
    </row>
    <row r="9" spans="1:31" ht="18">
      <c r="A9" s="118"/>
      <c r="B9" s="164" t="s">
        <v>6</v>
      </c>
      <c r="C9" s="165"/>
      <c r="D9" s="165"/>
      <c r="E9" s="165"/>
      <c r="F9" s="166"/>
      <c r="G9" s="118"/>
      <c r="H9" s="20" t="s">
        <v>9</v>
      </c>
      <c r="I9" s="118"/>
      <c r="J9" s="20" t="s">
        <v>7</v>
      </c>
      <c r="K9" s="118"/>
      <c r="L9" s="20" t="s">
        <v>5</v>
      </c>
      <c r="M9" s="118"/>
      <c r="N9" s="20" t="s">
        <v>9</v>
      </c>
      <c r="O9" s="118"/>
      <c r="P9" s="20" t="s">
        <v>7</v>
      </c>
      <c r="Q9" s="118"/>
      <c r="R9" s="20" t="s">
        <v>5</v>
      </c>
      <c r="S9" s="118"/>
      <c r="T9" s="20" t="s">
        <v>9</v>
      </c>
      <c r="U9" s="118"/>
      <c r="V9" s="20" t="s">
        <v>7</v>
      </c>
      <c r="W9" s="118"/>
      <c r="X9" s="20" t="s">
        <v>5</v>
      </c>
      <c r="Y9" s="118"/>
      <c r="Z9" s="20" t="s">
        <v>9</v>
      </c>
      <c r="AA9" s="118"/>
      <c r="AB9" s="20" t="s">
        <v>7</v>
      </c>
      <c r="AC9" s="118"/>
      <c r="AD9" s="20" t="s">
        <v>5</v>
      </c>
      <c r="AE9" s="118"/>
    </row>
    <row r="10" spans="1:31" ht="18">
      <c r="A10" s="123"/>
      <c r="B10" s="118"/>
      <c r="C10" s="118"/>
      <c r="D10" s="118"/>
      <c r="E10" s="118"/>
      <c r="F10" s="118"/>
      <c r="G10" s="118"/>
      <c r="H10" s="123"/>
      <c r="I10" s="118"/>
      <c r="J10" s="123"/>
      <c r="K10" s="118"/>
      <c r="L10" s="123"/>
      <c r="M10" s="118"/>
      <c r="N10" s="123"/>
      <c r="O10" s="118"/>
      <c r="P10" s="123"/>
      <c r="Q10" s="118"/>
      <c r="R10" s="123"/>
      <c r="S10" s="118"/>
      <c r="T10" s="123"/>
      <c r="U10" s="118"/>
      <c r="V10" s="123"/>
      <c r="W10" s="118"/>
      <c r="X10" s="123"/>
      <c r="Y10" s="118"/>
      <c r="Z10" s="123"/>
      <c r="AA10" s="118"/>
      <c r="AB10" s="123"/>
      <c r="AC10" s="118"/>
      <c r="AD10" s="123"/>
      <c r="AE10" s="118"/>
    </row>
    <row r="11" spans="1:31" ht="18">
      <c r="A11" s="124"/>
      <c r="B11" s="118" t="s">
        <v>30</v>
      </c>
      <c r="C11" s="118"/>
      <c r="D11" s="118"/>
      <c r="E11" s="118"/>
      <c r="F11" s="118"/>
      <c r="G11" s="118" t="s">
        <v>3</v>
      </c>
      <c r="H11" s="125">
        <v>12</v>
      </c>
      <c r="I11" s="118" t="s">
        <v>3</v>
      </c>
      <c r="J11" s="125">
        <v>12</v>
      </c>
      <c r="K11" s="118"/>
      <c r="L11" s="126">
        <v>102086</v>
      </c>
      <c r="M11" s="118"/>
      <c r="N11" s="125">
        <v>12</v>
      </c>
      <c r="O11" s="118"/>
      <c r="P11" s="125">
        <v>12</v>
      </c>
      <c r="Q11" s="118"/>
      <c r="R11" s="126">
        <v>101978</v>
      </c>
      <c r="S11" s="118"/>
      <c r="T11" s="125">
        <v>12</v>
      </c>
      <c r="U11" s="118"/>
      <c r="V11" s="125">
        <v>12</v>
      </c>
      <c r="W11" s="118"/>
      <c r="X11" s="126">
        <v>101971</v>
      </c>
      <c r="Y11" s="118"/>
      <c r="Z11" s="125">
        <f>T11-N11</f>
        <v>0</v>
      </c>
      <c r="AA11" s="118"/>
      <c r="AB11" s="125">
        <f>V11-P11</f>
        <v>0</v>
      </c>
      <c r="AC11" s="118"/>
      <c r="AD11" s="126">
        <v>-7</v>
      </c>
      <c r="AE11" s="118"/>
    </row>
    <row r="12" spans="1:31" ht="18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27"/>
      <c r="AE12" s="118"/>
    </row>
    <row r="13" spans="1:31" ht="18">
      <c r="A13" s="118"/>
      <c r="B13" s="118" t="s">
        <v>11</v>
      </c>
      <c r="C13" s="118"/>
      <c r="D13" s="118"/>
      <c r="E13" s="118"/>
      <c r="F13" s="118"/>
      <c r="G13" s="118" t="s">
        <v>3</v>
      </c>
      <c r="H13" s="118">
        <f>SUM(H11:H11)</f>
        <v>12</v>
      </c>
      <c r="I13" s="118"/>
      <c r="J13" s="118">
        <f>SUM(J11:J11)</f>
        <v>12</v>
      </c>
      <c r="K13" s="118"/>
      <c r="L13" s="118">
        <f>SUM(L11:L11)</f>
        <v>102086</v>
      </c>
      <c r="M13" s="127"/>
      <c r="N13" s="118">
        <f>SUM(N11:N11)</f>
        <v>12</v>
      </c>
      <c r="O13" s="127"/>
      <c r="P13" s="118">
        <f>SUM(P11:P11)</f>
        <v>12</v>
      </c>
      <c r="Q13" s="127"/>
      <c r="R13" s="118">
        <f>SUM(R11:R11)</f>
        <v>101978</v>
      </c>
      <c r="S13" s="127"/>
      <c r="T13" s="118">
        <f>SUM(T11:T11)</f>
        <v>12</v>
      </c>
      <c r="U13" s="127"/>
      <c r="V13" s="118">
        <f>SUM(V11:V11)</f>
        <v>12</v>
      </c>
      <c r="W13" s="127"/>
      <c r="X13" s="118">
        <f>SUM(X11:X11)</f>
        <v>101971</v>
      </c>
      <c r="Y13" s="127"/>
      <c r="Z13" s="118">
        <f>SUM(Z11:Z11)</f>
        <v>0</v>
      </c>
      <c r="AA13" s="118"/>
      <c r="AB13" s="118">
        <f>SUM(AB11:AB11)</f>
        <v>0</v>
      </c>
      <c r="AC13" s="127"/>
      <c r="AD13" s="118">
        <f>SUM(AD11:AD11)</f>
        <v>-7</v>
      </c>
      <c r="AE13" s="118"/>
    </row>
    <row r="14" spans="1:31" ht="18">
      <c r="A14" s="118"/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27"/>
      <c r="N14" s="118"/>
      <c r="O14" s="127"/>
      <c r="P14" s="118"/>
      <c r="Q14" s="127"/>
      <c r="R14" s="118"/>
      <c r="S14" s="127"/>
      <c r="T14" s="118"/>
      <c r="U14" s="127"/>
      <c r="V14" s="118"/>
      <c r="W14" s="127"/>
      <c r="X14" s="118"/>
      <c r="Y14" s="127"/>
      <c r="Z14" s="118"/>
      <c r="AA14" s="118"/>
      <c r="AB14" s="118"/>
      <c r="AC14" s="127"/>
      <c r="AD14" s="118"/>
      <c r="AE14" s="118"/>
    </row>
    <row r="15" spans="1:31" ht="18">
      <c r="A15" s="118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27"/>
      <c r="N15" s="118"/>
      <c r="O15" s="127"/>
      <c r="P15" s="118"/>
      <c r="Q15" s="127"/>
      <c r="R15" s="118"/>
      <c r="S15" s="127"/>
      <c r="T15" s="118"/>
      <c r="U15" s="127"/>
      <c r="V15" s="118"/>
      <c r="W15" s="127"/>
      <c r="X15" s="118"/>
      <c r="Y15" s="127"/>
      <c r="Z15" s="118"/>
      <c r="AA15" s="118"/>
      <c r="AB15" s="118"/>
      <c r="AC15" s="127"/>
      <c r="AD15" s="118"/>
      <c r="AE15" s="118"/>
    </row>
    <row r="16" spans="1:31" ht="18.75">
      <c r="A16" s="27"/>
      <c r="B16" s="27"/>
      <c r="C16" s="119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0"/>
      <c r="AA16" s="118"/>
      <c r="AB16" s="20"/>
      <c r="AC16" s="118"/>
      <c r="AD16" s="20"/>
      <c r="AE16" s="118"/>
    </row>
    <row r="17" spans="1:31" ht="58.5" customHeight="1">
      <c r="A17" s="167" t="s">
        <v>41</v>
      </c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9"/>
      <c r="Z17" s="169"/>
      <c r="AA17" s="169"/>
      <c r="AB17" s="169"/>
      <c r="AC17" s="169"/>
      <c r="AD17" s="170"/>
      <c r="AE17" s="118"/>
    </row>
    <row r="18" spans="1:31" ht="17.25" customHeight="1">
      <c r="A18" s="115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28"/>
      <c r="Z18" s="128"/>
      <c r="AA18" s="128"/>
      <c r="AB18" s="128"/>
      <c r="AC18" s="128"/>
      <c r="AD18" s="114"/>
      <c r="AE18" s="118"/>
    </row>
    <row r="19" spans="1:31" ht="18" customHeight="1">
      <c r="A19" s="115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28"/>
      <c r="Z19" s="122" t="s">
        <v>8</v>
      </c>
      <c r="AA19" s="118"/>
      <c r="AB19" s="118"/>
      <c r="AC19" s="118"/>
      <c r="AD19" s="118"/>
      <c r="AE19" s="118"/>
    </row>
    <row r="20" spans="1:31" ht="15.75" customHeight="1">
      <c r="A20" s="115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29"/>
      <c r="Z20" s="20" t="s">
        <v>9</v>
      </c>
      <c r="AA20" s="118"/>
      <c r="AB20" s="20" t="s">
        <v>7</v>
      </c>
      <c r="AC20" s="118"/>
      <c r="AD20" s="20" t="s">
        <v>5</v>
      </c>
      <c r="AE20" s="118"/>
    </row>
    <row r="21" spans="1:256" ht="17.25" customHeight="1">
      <c r="A21" s="164" t="s">
        <v>39</v>
      </c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8"/>
      <c r="Y21" s="27"/>
      <c r="Z21" s="118">
        <v>0</v>
      </c>
      <c r="AA21" s="118"/>
      <c r="AB21" s="118">
        <v>0</v>
      </c>
      <c r="AC21" s="118"/>
      <c r="AD21" s="144">
        <v>-7</v>
      </c>
      <c r="AE21" s="118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ht="17.25" customHeight="1">
      <c r="A22" s="117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27"/>
      <c r="Z22" s="118"/>
      <c r="AA22" s="118"/>
      <c r="AB22" s="118"/>
      <c r="AC22" s="118"/>
      <c r="AD22" s="135"/>
      <c r="AE22" s="118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ht="70.5" customHeight="1">
      <c r="A23" s="167" t="s">
        <v>43</v>
      </c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28"/>
      <c r="Z23" s="128"/>
      <c r="AA23" s="128"/>
      <c r="AB23" s="128"/>
      <c r="AC23" s="128"/>
      <c r="AD23" s="136"/>
      <c r="AE23" s="118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29.25" customHeight="1">
      <c r="A24" s="115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28"/>
      <c r="Z24" s="134"/>
      <c r="AA24" s="128"/>
      <c r="AB24" s="134"/>
      <c r="AC24" s="128"/>
      <c r="AD24" s="137"/>
      <c r="AE24" s="118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ht="20.25">
      <c r="A25" s="179" t="s">
        <v>47</v>
      </c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1"/>
      <c r="Y25" s="27"/>
      <c r="Z25" s="133">
        <v>0</v>
      </c>
      <c r="AA25" s="130" t="s">
        <v>42</v>
      </c>
      <c r="AB25" s="133">
        <v>0</v>
      </c>
      <c r="AC25" s="131" t="s">
        <v>3</v>
      </c>
      <c r="AD25" s="138">
        <f>+AD21</f>
        <v>-7</v>
      </c>
      <c r="AE25" s="118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ht="20.25">
      <c r="A26" s="118"/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ht="20.25">
      <c r="A27" s="118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32"/>
      <c r="AA27" s="132"/>
      <c r="AB27" s="132"/>
      <c r="AC27" s="118"/>
      <c r="AD27" s="118"/>
      <c r="AE27" s="118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ht="20.25">
      <c r="A28" s="118"/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ht="2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7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25:256" ht="20.25">
      <c r="Y30" s="1"/>
      <c r="Z30" s="1"/>
      <c r="AA30" s="1"/>
      <c r="AB30" s="1"/>
      <c r="AC30" s="1"/>
      <c r="AD30" s="7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ht="20.25">
      <c r="A31" s="1"/>
      <c r="B31"/>
      <c r="C31"/>
      <c r="D31"/>
      <c r="E31"/>
      <c r="F31"/>
      <c r="G31"/>
      <c r="H3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7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31:256" ht="45" customHeight="1"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ht="20.25">
      <c r="A33" s="11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ht="20.25">
      <c r="A34" s="2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6"/>
      <c r="Z34" s="6"/>
      <c r="AA34" s="6"/>
      <c r="AB34" s="6"/>
      <c r="AC34" s="6"/>
      <c r="AD34" s="6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ht="20.25">
      <c r="A35" s="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6"/>
      <c r="Z35" s="6"/>
      <c r="AA35" s="6"/>
      <c r="AB35" s="6"/>
      <c r="AC35" s="6"/>
      <c r="AD35" s="6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ht="20.25">
      <c r="A36" s="174"/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6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ht="20.25">
      <c r="A37" s="17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23"/>
      <c r="AA37" s="18"/>
      <c r="AB37" s="18"/>
      <c r="AC37" s="18"/>
      <c r="AD37" s="18"/>
      <c r="AE37" s="19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ht="20.25">
      <c r="A38" s="1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12"/>
      <c r="Z38" s="24"/>
      <c r="AA38" s="13"/>
      <c r="AB38" s="20"/>
      <c r="AC38" s="1"/>
      <c r="AD38" s="20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30" ht="18">
      <c r="A39" s="10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 t="s">
        <v>3</v>
      </c>
      <c r="Z39" s="14"/>
      <c r="AA39" s="1"/>
      <c r="AB39" s="1"/>
      <c r="AD39" s="22"/>
    </row>
    <row r="40" spans="1:30" ht="18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</row>
    <row r="41" spans="26:30" ht="61.5" customHeight="1">
      <c r="Z41" s="110"/>
      <c r="AB41" s="110"/>
      <c r="AD41" s="110"/>
    </row>
    <row r="42" spans="1:31" ht="18">
      <c r="A42" s="9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2"/>
      <c r="Z42" s="111"/>
      <c r="AA42" s="112"/>
      <c r="AB42" s="111"/>
      <c r="AC42" s="112"/>
      <c r="AD42" s="111"/>
      <c r="AE42" s="109"/>
    </row>
    <row r="43" spans="1:256" ht="18">
      <c r="A43" s="171"/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3"/>
      <c r="Y43" s="1" t="s">
        <v>3</v>
      </c>
      <c r="Z43" s="14"/>
      <c r="AA43" s="1">
        <f>SUM(AA29:AA39)</f>
        <v>0</v>
      </c>
      <c r="AB43" s="14"/>
      <c r="AC43" s="1">
        <f>SUM(AC29:AC39)</f>
        <v>0</v>
      </c>
      <c r="AD43" s="2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30" ht="18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ht="18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ht="18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2:30" ht="18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ht="1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ht="18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8"/>
      <c r="AA49" s="1"/>
      <c r="AB49" s="8"/>
      <c r="AC49" s="1"/>
      <c r="AD49" s="1"/>
    </row>
    <row r="50" spans="1:30" ht="18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ht="18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ht="18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ht="18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</row>
    <row r="54" spans="1:256" ht="20.25">
      <c r="A54" s="11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30" ht="18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ht="18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ht="18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ht="1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ht="18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ht="18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</sheetData>
  <mergeCells count="7">
    <mergeCell ref="B9:F9"/>
    <mergeCell ref="A17:AD17"/>
    <mergeCell ref="A43:X43"/>
    <mergeCell ref="A36:AE36"/>
    <mergeCell ref="A23:X23"/>
    <mergeCell ref="A21:X21"/>
    <mergeCell ref="A25:X25"/>
  </mergeCells>
  <printOptions/>
  <pageMargins left="0.75" right="0.75" top="1" bottom="1" header="0.5" footer="0.5"/>
  <pageSetup horizontalDpi="600" verticalDpi="600" orientation="landscape" scale="60" r:id="rId1"/>
  <rowBreaks count="1" manualBreakCount="1">
    <brk id="33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wmcneil</cp:lastModifiedBy>
  <cp:lastPrinted>2004-01-25T18:47:55Z</cp:lastPrinted>
  <dcterms:created xsi:type="dcterms:W3CDTF">2003-12-29T19:39:16Z</dcterms:created>
  <dcterms:modified xsi:type="dcterms:W3CDTF">2004-05-12T21:24:31Z</dcterms:modified>
  <cp:category/>
  <cp:version/>
  <cp:contentType/>
  <cp:contentStatus/>
</cp:coreProperties>
</file>