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0"/>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'!$A$1:$J$55</definedName>
    <definedName name="_xlnm.Print_Area" localSheetId="1">'Component Summary Worksheets'!$A$1:$AD$33</definedName>
  </definedNames>
  <calcPr fullCalcOnLoad="1"/>
</workbook>
</file>

<file path=xl/sharedStrings.xml><?xml version="1.0" encoding="utf-8"?>
<sst xmlns="http://schemas.openxmlformats.org/spreadsheetml/2006/main" count="135" uniqueCount="57">
  <si>
    <t>2005 Current Services</t>
  </si>
  <si>
    <t>2005 Request</t>
  </si>
  <si>
    <t>Program Improvements by Strategic Goal</t>
  </si>
  <si>
    <t xml:space="preserve"> </t>
  </si>
  <si>
    <t>(Dollars in thousands)</t>
  </si>
  <si>
    <t>1.</t>
  </si>
  <si>
    <t>2.</t>
  </si>
  <si>
    <t>Amount</t>
  </si>
  <si>
    <t>Comparison by activity and program</t>
  </si>
  <si>
    <t>FTE</t>
  </si>
  <si>
    <t>Perm</t>
  </si>
  <si>
    <t>Perm.</t>
  </si>
  <si>
    <t>Pos.</t>
  </si>
  <si>
    <t>Program Improvements/Offsets</t>
  </si>
  <si>
    <t>SALARIES AND EXPENSES</t>
  </si>
  <si>
    <t>(Dollars in Thousands)</t>
  </si>
  <si>
    <t xml:space="preserve">SALARIES AND EXPENSES  </t>
  </si>
  <si>
    <t>Adjustments to Base</t>
  </si>
  <si>
    <t>Increases:</t>
  </si>
  <si>
    <t>Program Improvements by Strategic Goal:</t>
  </si>
  <si>
    <t>OFFICE OF THE FEDERAL DETENTION TRUSTEE</t>
  </si>
  <si>
    <t xml:space="preserve">     Change 2005 from 2004...........……………………………………………………….......................................................................................................................................</t>
  </si>
  <si>
    <t xml:space="preserve">  2005 Pay Raise (1.5 Percent).........…..…………………………………………………………………….....................................................................................................…</t>
  </si>
  <si>
    <t xml:space="preserve">  Annualization of 2004 Pay Raise  (2.0 Percent).……………………………………………………………………...…...............................................................…</t>
  </si>
  <si>
    <t xml:space="preserve">  Federal Health Insurance Premiums....…………………………………………………………………………………........................................................................</t>
  </si>
  <si>
    <t xml:space="preserve">  Jail Day Rate Increase...........…………………………………………………………………….....................................................................................................................…</t>
  </si>
  <si>
    <t xml:space="preserve">  Change 2005 from 2004 .........……………………………………………………………………………........................................................................................................</t>
  </si>
  <si>
    <t xml:space="preserve">  Employee Performance.....….........…..…………………………………………………………………….....................................................................................................…</t>
  </si>
  <si>
    <t xml:space="preserve">     2004 Rescission -- Reduction applied to DOJ (0.465%)............……………………………………………………………………….................……………………</t>
  </si>
  <si>
    <t xml:space="preserve">  Annualization of 2004 Pay Raise Additional (2.1 Percent) Increase.....….………………………………………………………………………………….</t>
  </si>
  <si>
    <t xml:space="preserve">     2004 Rescission -- Government-wide reduction (0.59%)..............……………………………………………………………………………........……………</t>
  </si>
  <si>
    <t>2003 Obligations…………………………………………………………………………………………………………………………………………………….</t>
  </si>
  <si>
    <t xml:space="preserve">  Transfer to DHS……………………………………………...……………………………………….......................................................................................</t>
  </si>
  <si>
    <t>Office of the Trustee............................................………………………..</t>
  </si>
  <si>
    <t>Detention............................................………………………………….</t>
  </si>
  <si>
    <t>Total...........................................................................……………………..</t>
  </si>
  <si>
    <t>2005 Total Request......…………………………………………….........................................................................................................................................................</t>
  </si>
  <si>
    <t xml:space="preserve">     Subtotal, Increases .............................................................................................................................................................................................................................................................................................................</t>
  </si>
  <si>
    <t xml:space="preserve">        Net, Adjustments to Base ..............………………………………………………………….............................................................................................................…</t>
  </si>
  <si>
    <t>2005 Current Services ………………………………………………………….........................................................................................................................................</t>
  </si>
  <si>
    <t>2005 Total Request....…………………………………………………....................................................................................................................................................…</t>
  </si>
  <si>
    <t xml:space="preserve">        Net, Program Improvements/Offsets……………………………………………………………………………………………………………..……………………………</t>
  </si>
  <si>
    <t xml:space="preserve">  Goal 4:  Ensure the Fair and Efficient Operation of the Federal Justice System</t>
  </si>
  <si>
    <t>Program Offsets………………………………………………………………………………………………………….……………………………………………</t>
  </si>
  <si>
    <t>2004 Appropriation Enacted (w/ Rescission)</t>
  </si>
  <si>
    <t>Goal 4: Ensure the Fair and Efficient Operation of the Federal Justice System ..............................................................................................................................................................................................................</t>
  </si>
  <si>
    <r>
      <t xml:space="preserve">For 2005, the Office of the Federal Detention Trustee requests $120,247,000 </t>
    </r>
    <r>
      <rPr>
        <sz val="14"/>
        <rFont val="Arial"/>
        <family val="2"/>
      </rPr>
      <t xml:space="preserve">to house USMS detainees in private, state and local facilities.The USMS has no flexibility over the number of detainees it houses.  In 2005, approximately 77 percent of the total federal prisoner population is expected to be housed in non-federal facilities; the remaining 23 percent will be housed in federal detention facilities.  The population has grown steadily since 1996, at an average annual rate of 11.9 percent.    The Department has offset the President's detention request to reflect significant savings based on a proposed reduction from 47 to 30 in the number of detention days from the time of sentencing to commitment to a Bureau of Prisons facility.  This will lower detention housing costs and is expected to save about $34 million.  </t>
    </r>
  </si>
  <si>
    <t xml:space="preserve">The President's 2004 budget requested a 2 percent average pay raise for federal workers in 2004. However, the FY 2004 Consolidated Appropriations Act includes language granting civilian federal employees a 4.1 percent average pay raise in 2004.  The FY 2005 budget reflects the higher pay raise.  For ODT, the amount of this offset is $4,000.  The ODT proposes to absorb this cost through a decrease in travel funding.                                                                                                                                                                                                                                                                                                                                                                                                                                                                                 </t>
  </si>
  <si>
    <t>2004 Appropriation Enacted (with Rescission) …………………………………………………………………………………………...................…………</t>
  </si>
  <si>
    <t>2004 Appropriation Enacted (without Rescission) ……………………………………………………………………………………..........................................................</t>
  </si>
  <si>
    <t>Positions and workyears for the Justice Prisoner and Alien Transportation System (JPATS) are not reflected in USMS</t>
  </si>
  <si>
    <t>or Detention Trustee totals.  Positions are funded from program revenues and are not included in the Department's</t>
  </si>
  <si>
    <t>total positions; however, 149 workyears are included in the Department's overall workyears.</t>
  </si>
  <si>
    <r>
      <t>Program Offsets</t>
    </r>
    <r>
      <rPr>
        <sz val="14"/>
        <rFont val="Arial"/>
        <family val="2"/>
      </rPr>
      <t>................................................................................................................................................................................................................</t>
    </r>
  </si>
  <si>
    <t>Net, Program Improvements/Offsets, Office of the Federal Detention Trustee..........................................................................................................................................…</t>
  </si>
  <si>
    <t>[0]</t>
  </si>
  <si>
    <t>[-582,131]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</si>
</sst>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2">
    <font>
      <sz val="10"/>
      <name val="Arial"/>
      <family val="0"/>
    </font>
    <font>
      <b/>
      <sz val="18"/>
      <name val="Arial"/>
      <family val="0"/>
    </font>
    <font>
      <b/>
      <sz val="12"/>
      <name val="Arial"/>
      <family val="0"/>
    </font>
    <font>
      <i/>
      <sz val="10"/>
      <name val="Arial"/>
      <family val="0"/>
    </font>
    <font>
      <sz val="12"/>
      <name val="Arial"/>
      <family val="0"/>
    </font>
    <font>
      <sz val="14"/>
      <name val="Arial"/>
      <family val="0"/>
    </font>
    <font>
      <sz val="16"/>
      <name val="Arial"/>
      <family val="0"/>
    </font>
    <font>
      <u val="single"/>
      <sz val="14"/>
      <name val="Arial"/>
      <family val="2"/>
    </font>
    <font>
      <b/>
      <sz val="14"/>
      <name val="Arial"/>
      <family val="2"/>
    </font>
    <font>
      <b/>
      <u val="single"/>
      <sz val="14"/>
      <name val="Arial"/>
      <family val="2"/>
    </font>
    <font>
      <b/>
      <u val="single"/>
      <sz val="10"/>
      <name val="Arial"/>
      <family val="0"/>
    </font>
    <font>
      <i/>
      <sz val="14"/>
      <name val="Arial"/>
      <family val="2"/>
    </font>
  </fonts>
  <fills count="2">
    <fill>
      <patternFill/>
    </fill>
    <fill>
      <patternFill patternType="gray125"/>
    </fill>
  </fills>
  <borders count="13">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right/>
      <top/>
      <bottom style="thin"/>
    </border>
    <border>
      <left style="thin"/>
      <right>
        <color indexed="63"/>
      </right>
      <top style="thin"/>
      <bottom>
        <color indexed="63"/>
      </bottom>
    </border>
    <border>
      <left>
        <color indexed="63"/>
      </left>
      <right>
        <color indexed="63"/>
      </right>
      <top style="thin"/>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91">
    <xf numFmtId="3" fontId="0" fillId="0" borderId="0" xfId="0" applyAlignment="1">
      <alignment/>
    </xf>
    <xf numFmtId="3" fontId="5" fillId="0" borderId="0" xfId="0" applyAlignment="1">
      <alignment/>
    </xf>
    <xf numFmtId="3" fontId="4" fillId="0" borderId="0" xfId="0" applyAlignment="1">
      <alignment/>
    </xf>
    <xf numFmtId="3" fontId="6" fillId="0" borderId="0" xfId="0" applyAlignment="1">
      <alignment/>
    </xf>
    <xf numFmtId="3" fontId="5" fillId="0" borderId="0" xfId="0" applyAlignment="1">
      <alignment horizontal="centerContinuous"/>
    </xf>
    <xf numFmtId="3" fontId="7" fillId="0" borderId="0" xfId="0" applyFont="1" applyAlignment="1">
      <alignment horizontal="center"/>
    </xf>
    <xf numFmtId="3" fontId="7" fillId="0" borderId="0" xfId="0" applyFont="1" applyBorder="1" applyAlignment="1">
      <alignment horizontal="center"/>
    </xf>
    <xf numFmtId="3" fontId="8" fillId="0" borderId="0" xfId="0" applyFont="1" applyAlignment="1">
      <alignment horizontal="centerContinuous"/>
    </xf>
    <xf numFmtId="3" fontId="9" fillId="0" borderId="0" xfId="0" applyFont="1" applyAlignment="1">
      <alignment horizontal="centerContinuous"/>
    </xf>
    <xf numFmtId="3" fontId="5" fillId="0" borderId="0" xfId="0" applyFont="1" applyAlignment="1">
      <alignment horizontal="centerContinuous"/>
    </xf>
    <xf numFmtId="3" fontId="0" fillId="0" borderId="0" xfId="0" applyNumberFormat="1" applyBorder="1" applyAlignment="1">
      <alignment/>
    </xf>
    <xf numFmtId="0" fontId="0" fillId="0" borderId="1" xfId="0" applyBorder="1" applyAlignment="1">
      <alignment/>
    </xf>
    <xf numFmtId="3" fontId="0" fillId="0" borderId="1" xfId="0" applyBorder="1" applyAlignment="1">
      <alignment/>
    </xf>
    <xf numFmtId="3" fontId="0" fillId="0" borderId="2" xfId="0" applyNumberFormat="1" applyBorder="1" applyAlignment="1">
      <alignment/>
    </xf>
    <xf numFmtId="3" fontId="0" fillId="0" borderId="0" xfId="0" applyBorder="1" applyAlignment="1">
      <alignment/>
    </xf>
    <xf numFmtId="3" fontId="0" fillId="0" borderId="1" xfId="0" applyNumberFormat="1"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0" fontId="0" fillId="0" borderId="6" xfId="0" applyBorder="1" applyAlignment="1">
      <alignment horizontal="center"/>
    </xf>
    <xf numFmtId="3" fontId="0" fillId="0" borderId="7" xfId="0" applyNumberFormat="1" applyBorder="1" applyAlignment="1">
      <alignment horizontal="center"/>
    </xf>
    <xf numFmtId="3" fontId="0" fillId="0" borderId="8" xfId="0" applyNumberFormat="1" applyBorder="1" applyAlignment="1">
      <alignment horizontal="center"/>
    </xf>
    <xf numFmtId="0" fontId="10"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9" xfId="0" applyBorder="1" applyAlignment="1">
      <alignment/>
    </xf>
    <xf numFmtId="3" fontId="0" fillId="0" borderId="7" xfId="0" applyNumberFormat="1" applyBorder="1" applyAlignment="1">
      <alignment/>
    </xf>
    <xf numFmtId="3" fontId="0" fillId="0" borderId="8" xfId="0" applyNumberFormat="1" applyBorder="1" applyAlignment="1">
      <alignment/>
    </xf>
    <xf numFmtId="3" fontId="0" fillId="0" borderId="6" xfId="0" applyBorder="1" applyAlignment="1">
      <alignment/>
    </xf>
    <xf numFmtId="0" fontId="0" fillId="0" borderId="6" xfId="0" applyBorder="1" applyAlignment="1">
      <alignment/>
    </xf>
    <xf numFmtId="3" fontId="0" fillId="0" borderId="6" xfId="0" applyNumberFormat="1" applyBorder="1" applyAlignment="1">
      <alignment/>
    </xf>
    <xf numFmtId="3" fontId="4" fillId="0" borderId="0" xfId="0" applyAlignment="1">
      <alignment horizontal="centerContinuous"/>
    </xf>
    <xf numFmtId="3" fontId="4" fillId="0" borderId="0" xfId="0" applyNumberFormat="1" applyAlignment="1">
      <alignment horizontal="centerContinuous"/>
    </xf>
    <xf numFmtId="3" fontId="4" fillId="0" borderId="0" xfId="0" applyAlignment="1">
      <alignment/>
    </xf>
    <xf numFmtId="0" fontId="0" fillId="0" borderId="8" xfId="0" applyBorder="1" applyAlignment="1">
      <alignment/>
    </xf>
    <xf numFmtId="3" fontId="0" fillId="0" borderId="8" xfId="0" applyBorder="1" applyAlignment="1">
      <alignment/>
    </xf>
    <xf numFmtId="3" fontId="5" fillId="0" borderId="0" xfId="0" applyFont="1" applyAlignment="1">
      <alignment/>
    </xf>
    <xf numFmtId="3" fontId="5" fillId="0" borderId="0" xfId="0" applyFont="1" applyAlignment="1">
      <alignment horizontal="center"/>
    </xf>
    <xf numFmtId="3" fontId="7" fillId="0" borderId="0" xfId="0" applyFont="1" applyAlignment="1">
      <alignment/>
    </xf>
    <xf numFmtId="164" fontId="5" fillId="0" borderId="0" xfId="0" applyNumberFormat="1" applyFont="1" applyAlignment="1">
      <alignment/>
    </xf>
    <xf numFmtId="5" fontId="5" fillId="0" borderId="0" xfId="0" applyFont="1" applyAlignment="1">
      <alignment/>
    </xf>
    <xf numFmtId="3" fontId="5" fillId="0" borderId="10" xfId="0" applyFont="1" applyBorder="1" applyAlignment="1">
      <alignment/>
    </xf>
    <xf numFmtId="3" fontId="5" fillId="0" borderId="0" xfId="0" applyFont="1" applyBorder="1" applyAlignment="1">
      <alignment/>
    </xf>
    <xf numFmtId="3" fontId="5" fillId="0" borderId="10" xfId="0" applyFont="1" applyAlignment="1">
      <alignment horizontal="centerContinuous" wrapText="1"/>
    </xf>
    <xf numFmtId="3" fontId="5" fillId="0" borderId="10" xfId="0" applyFont="1" applyAlignment="1">
      <alignment horizontal="centerContinuous"/>
    </xf>
    <xf numFmtId="3" fontId="5" fillId="0" borderId="0" xfId="0" applyFont="1" applyAlignment="1">
      <alignment horizontal="center"/>
    </xf>
    <xf numFmtId="3" fontId="7" fillId="0" borderId="0" xfId="0" applyFont="1" applyAlignment="1">
      <alignment horizontal="center"/>
    </xf>
    <xf numFmtId="3" fontId="5" fillId="0" borderId="0" xfId="0" applyFont="1" applyAlignment="1">
      <alignment horizontal="left"/>
    </xf>
    <xf numFmtId="3" fontId="5" fillId="0" borderId="0" xfId="0" applyFont="1" applyBorder="1" applyAlignment="1">
      <alignment/>
    </xf>
    <xf numFmtId="3" fontId="5" fillId="0" borderId="0" xfId="0" applyFont="1" applyBorder="1" applyAlignment="1">
      <alignment/>
    </xf>
    <xf numFmtId="3" fontId="5" fillId="0" borderId="0" xfId="0" applyNumberFormat="1" applyFont="1" applyAlignment="1">
      <alignment/>
    </xf>
    <xf numFmtId="37" fontId="5" fillId="0" borderId="0" xfId="0" applyNumberFormat="1" applyFont="1" applyBorder="1" applyAlignment="1">
      <alignment/>
    </xf>
    <xf numFmtId="3" fontId="5" fillId="0" borderId="0" xfId="0" applyFont="1" applyBorder="1" applyAlignment="1">
      <alignment/>
    </xf>
    <xf numFmtId="3" fontId="11" fillId="0" borderId="0" xfId="0" applyFont="1" applyAlignment="1">
      <alignment horizontal="centerContinuous"/>
    </xf>
    <xf numFmtId="3" fontId="5" fillId="0" borderId="0" xfId="0" applyFont="1" applyBorder="1" applyAlignment="1">
      <alignment/>
    </xf>
    <xf numFmtId="37" fontId="5" fillId="0" borderId="0" xfId="0" applyNumberFormat="1" applyFont="1" applyBorder="1" applyAlignment="1">
      <alignment/>
    </xf>
    <xf numFmtId="3" fontId="0" fillId="0" borderId="0" xfId="0" applyFont="1" applyAlignment="1">
      <alignment/>
    </xf>
    <xf numFmtId="3" fontId="0" fillId="0" borderId="0" xfId="0" applyNumberFormat="1" applyFont="1" applyBorder="1" applyAlignment="1">
      <alignment/>
    </xf>
    <xf numFmtId="3" fontId="0" fillId="0" borderId="7" xfId="0" applyNumberFormat="1" applyFont="1" applyBorder="1" applyAlignment="1">
      <alignment horizontal="right"/>
    </xf>
    <xf numFmtId="3" fontId="0" fillId="0" borderId="8" xfId="0" applyNumberFormat="1" applyFont="1" applyBorder="1" applyAlignment="1">
      <alignment horizontal="right"/>
    </xf>
    <xf numFmtId="3" fontId="0" fillId="0" borderId="6" xfId="0" applyNumberFormat="1" applyFont="1" applyBorder="1" applyAlignment="1">
      <alignment horizontal="right"/>
    </xf>
    <xf numFmtId="5" fontId="0" fillId="0" borderId="1" xfId="0" applyBorder="1" applyAlignment="1">
      <alignment horizontal="right"/>
    </xf>
    <xf numFmtId="3" fontId="0" fillId="0" borderId="11" xfId="0" applyNumberFormat="1" applyBorder="1" applyAlignment="1">
      <alignment horizontal="center"/>
    </xf>
    <xf numFmtId="3" fontId="0" fillId="0" borderId="12" xfId="0" applyNumberFormat="1" applyBorder="1" applyAlignment="1">
      <alignment horizontal="center"/>
    </xf>
    <xf numFmtId="3" fontId="0" fillId="0" borderId="9" xfId="0" applyNumberFormat="1" applyBorder="1" applyAlignment="1">
      <alignment horizontal="center"/>
    </xf>
    <xf numFmtId="3" fontId="0" fillId="0" borderId="7" xfId="0" applyNumberFormat="1" applyBorder="1" applyAlignment="1">
      <alignment horizontal="center"/>
    </xf>
    <xf numFmtId="3" fontId="0" fillId="0" borderId="8" xfId="0" applyNumberFormat="1" applyBorder="1" applyAlignment="1">
      <alignment horizontal="center"/>
    </xf>
    <xf numFmtId="3" fontId="0" fillId="0" borderId="6" xfId="0" applyNumberFormat="1" applyBorder="1" applyAlignment="1">
      <alignment horizontal="center"/>
    </xf>
    <xf numFmtId="3" fontId="0" fillId="0" borderId="0" xfId="0" applyBorder="1" applyAlignment="1">
      <alignment wrapText="1"/>
    </xf>
    <xf numFmtId="3" fontId="0" fillId="0" borderId="0" xfId="0" applyAlignment="1">
      <alignment wrapText="1"/>
    </xf>
    <xf numFmtId="3" fontId="4" fillId="0" borderId="0" xfId="0" applyFont="1" applyAlignment="1">
      <alignment horizontal="center"/>
    </xf>
    <xf numFmtId="3" fontId="0" fillId="0" borderId="0" xfId="0" applyAlignment="1">
      <alignment horizontal="center"/>
    </xf>
    <xf numFmtId="3" fontId="8" fillId="0" borderId="0" xfId="0" applyFont="1" applyBorder="1" applyAlignment="1">
      <alignment/>
    </xf>
    <xf numFmtId="3" fontId="8" fillId="0" borderId="0" xfId="0" applyFont="1" applyBorder="1" applyAlignment="1">
      <alignment/>
    </xf>
    <xf numFmtId="3" fontId="8"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4" fillId="0" borderId="0" xfId="0" applyFont="1" applyBorder="1" applyAlignment="1">
      <alignment horizontal="center"/>
    </xf>
    <xf numFmtId="3" fontId="0" fillId="0" borderId="0" xfId="0" applyBorder="1" applyAlignment="1">
      <alignment/>
    </xf>
    <xf numFmtId="3" fontId="0" fillId="0" borderId="0" xfId="0" applyBorder="1" applyAlignment="1">
      <alignment/>
    </xf>
    <xf numFmtId="3" fontId="5" fillId="0" borderId="0" xfId="0" applyFont="1" applyBorder="1" applyAlignment="1">
      <alignment/>
    </xf>
    <xf numFmtId="3" fontId="5" fillId="0" borderId="0" xfId="0" applyFont="1" applyBorder="1" applyAlignment="1">
      <alignment/>
    </xf>
    <xf numFmtId="3" fontId="5" fillId="0" borderId="0" xfId="0" applyFont="1" applyBorder="1" applyAlignment="1">
      <alignment/>
    </xf>
    <xf numFmtId="3" fontId="5" fillId="0" borderId="0" xfId="0" applyFont="1" applyBorder="1" applyAlignment="1">
      <alignment vertical="top" wrapText="1"/>
    </xf>
    <xf numFmtId="3" fontId="5" fillId="0" borderId="0" xfId="0" applyFont="1" applyBorder="1" applyAlignment="1">
      <alignment vertical="top" wrapText="1"/>
    </xf>
    <xf numFmtId="3" fontId="5" fillId="0" borderId="0" xfId="0" applyFont="1" applyBorder="1" applyAlignment="1">
      <alignment vertical="top" wrapText="1"/>
    </xf>
    <xf numFmtId="3" fontId="8" fillId="0" borderId="0" xfId="0" applyFont="1" applyBorder="1" applyAlignment="1">
      <alignment vertical="top"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O60"/>
  <sheetViews>
    <sheetView tabSelected="1" zoomScale="75" zoomScaleNormal="75" workbookViewId="0" topLeftCell="A1">
      <selection activeCell="E132" sqref="E132"/>
    </sheetView>
  </sheetViews>
  <sheetFormatPr defaultColWidth="9.140625" defaultRowHeight="12.75"/>
  <cols>
    <col min="1" max="1" width="9.28125" style="25" customWidth="1"/>
    <col min="2" max="2" width="6.7109375" style="25" customWidth="1"/>
    <col min="3" max="3" width="7.7109375" style="25" customWidth="1"/>
    <col min="4" max="4" width="15.00390625" style="25" customWidth="1"/>
    <col min="5" max="5" width="14.140625" style="25" customWidth="1"/>
    <col min="6" max="6" width="15.28125" style="25" customWidth="1"/>
    <col min="7" max="7" width="1.28515625" style="25" customWidth="1"/>
    <col min="8" max="9" width="7.7109375" style="26" customWidth="1"/>
    <col min="10" max="10" width="11.8515625" style="25" customWidth="1"/>
    <col min="11" max="11" width="1.7109375" style="25" customWidth="1"/>
    <col min="12" max="14" width="2.7109375" style="25" customWidth="1"/>
    <col min="15" max="15" width="2.7109375" style="25" hidden="1" customWidth="1"/>
    <col min="16" max="17" width="2.7109375" style="25" customWidth="1"/>
    <col min="18" max="18" width="9.7109375" style="25" customWidth="1"/>
    <col min="19" max="19" width="2.7109375" style="25" customWidth="1"/>
    <col min="20" max="20" width="9.7109375" style="25" hidden="1" customWidth="1"/>
    <col min="21" max="21" width="9.140625" style="25" customWidth="1"/>
    <col min="22" max="24" width="2.7109375" style="25" customWidth="1"/>
    <col min="25" max="25" width="8.421875" style="25" hidden="1" customWidth="1"/>
    <col min="26" max="26" width="12.7109375" style="25" customWidth="1"/>
    <col min="27" max="29" width="2.7109375" style="25" customWidth="1"/>
    <col min="30" max="30" width="8.421875" style="25" hidden="1" customWidth="1"/>
    <col min="31" max="31" width="12.7109375" style="25" customWidth="1"/>
    <col min="32" max="34" width="2.7109375" style="25" customWidth="1"/>
    <col min="35" max="35" width="2.7109375" style="25" hidden="1" customWidth="1"/>
    <col min="36" max="39" width="2.7109375" style="25" customWidth="1"/>
    <col min="40" max="40" width="8.421875" style="25" hidden="1" customWidth="1"/>
    <col min="41" max="41" width="12.7109375" style="25" customWidth="1"/>
    <col min="42" max="44" width="2.7109375" style="25" customWidth="1"/>
    <col min="45" max="45" width="8.421875" style="25" hidden="1" customWidth="1"/>
    <col min="46" max="46" width="12.7109375" style="25" customWidth="1"/>
    <col min="47" max="49" width="2.7109375" style="25" customWidth="1"/>
    <col min="50" max="50" width="9.140625" style="25" customWidth="1"/>
    <col min="51" max="51" width="15.7109375" style="25" customWidth="1"/>
    <col min="52" max="54" width="2.7109375" style="25" customWidth="1"/>
    <col min="55" max="55" width="9.140625" style="25" customWidth="1"/>
    <col min="56" max="56" width="15.7109375" style="25" customWidth="1"/>
    <col min="57" max="57" width="2.7109375" style="25" customWidth="1"/>
    <col min="58" max="58" width="9.7109375" style="25" customWidth="1"/>
    <col min="59" max="59" width="2.7109375" style="25" customWidth="1"/>
    <col min="60" max="60" width="9.140625" style="25" customWidth="1"/>
    <col min="61" max="61" width="12.7109375" style="25" customWidth="1"/>
    <col min="62" max="67" width="2.7109375" style="25" customWidth="1"/>
    <col min="68" max="68" width="9.140625" style="25" customWidth="1"/>
    <col min="69" max="69" width="9.7109375" style="25" customWidth="1"/>
    <col min="70" max="70" width="2.7109375" style="25" customWidth="1"/>
    <col min="71" max="71" width="9.7109375" style="25" customWidth="1"/>
    <col min="72" max="72" width="2.7109375" style="25" customWidth="1"/>
    <col min="73" max="73" width="9.7109375" style="25" customWidth="1"/>
    <col min="74" max="74" width="2.7109375" style="25" customWidth="1"/>
    <col min="75" max="75" width="12.7109375" style="25" customWidth="1"/>
    <col min="76" max="16384" width="9.140625" style="25" customWidth="1"/>
  </cols>
  <sheetData>
    <row r="2" spans="1:10" ht="12.75">
      <c r="A2" s="22" t="s">
        <v>20</v>
      </c>
      <c r="B2" s="23"/>
      <c r="C2" s="23"/>
      <c r="D2" s="22"/>
      <c r="E2" s="23"/>
      <c r="F2" s="23"/>
      <c r="G2" s="23"/>
      <c r="H2" s="24"/>
      <c r="I2" s="24"/>
      <c r="J2" s="23"/>
    </row>
    <row r="3" spans="1:10" ht="12.75">
      <c r="A3" s="23" t="s">
        <v>15</v>
      </c>
      <c r="B3" s="23"/>
      <c r="C3" s="23"/>
      <c r="D3" s="23"/>
      <c r="E3" s="23"/>
      <c r="F3" s="23"/>
      <c r="G3" s="23"/>
      <c r="H3" s="24"/>
      <c r="I3" s="24"/>
      <c r="J3" s="23"/>
    </row>
    <row r="4" ht="9.75" customHeight="1">
      <c r="J4" s="27"/>
    </row>
    <row r="5" spans="2:11" ht="12.75" customHeight="1">
      <c r="B5" s="25" t="s">
        <v>3</v>
      </c>
      <c r="H5" s="65" t="s">
        <v>16</v>
      </c>
      <c r="I5" s="66"/>
      <c r="J5" s="67"/>
      <c r="K5" s="25" t="s">
        <v>3</v>
      </c>
    </row>
    <row r="6" spans="3:11" ht="12.75">
      <c r="C6" s="25" t="s">
        <v>3</v>
      </c>
      <c r="H6" s="68"/>
      <c r="I6" s="69"/>
      <c r="J6" s="70"/>
      <c r="K6" s="25" t="s">
        <v>3</v>
      </c>
    </row>
    <row r="7" spans="8:10" ht="12.75">
      <c r="H7" s="20" t="s">
        <v>12</v>
      </c>
      <c r="I7" s="21" t="s">
        <v>9</v>
      </c>
      <c r="J7" s="19" t="s">
        <v>7</v>
      </c>
    </row>
    <row r="8" spans="7:10" ht="12.75">
      <c r="G8" s="25" t="s">
        <v>3</v>
      </c>
      <c r="H8" s="13"/>
      <c r="I8" s="10"/>
      <c r="J8" s="28"/>
    </row>
    <row r="9" spans="1:10" ht="12.75">
      <c r="A9" s="25" t="s">
        <v>31</v>
      </c>
      <c r="G9" s="25" t="s">
        <v>3</v>
      </c>
      <c r="H9" s="13">
        <v>18</v>
      </c>
      <c r="I9" s="10">
        <v>8</v>
      </c>
      <c r="J9" s="64">
        <v>808631</v>
      </c>
    </row>
    <row r="10" spans="1:10" ht="12.75">
      <c r="A10" s="25" t="s">
        <v>32</v>
      </c>
      <c r="G10" s="25" t="s">
        <v>3</v>
      </c>
      <c r="H10" s="61" t="s">
        <v>55</v>
      </c>
      <c r="I10" s="62" t="s">
        <v>55</v>
      </c>
      <c r="J10" s="63" t="s">
        <v>56</v>
      </c>
    </row>
    <row r="11" spans="7:11" ht="12.75">
      <c r="G11" s="25" t="s">
        <v>3</v>
      </c>
      <c r="H11" s="13"/>
      <c r="I11" s="10"/>
      <c r="J11" s="11"/>
      <c r="K11" s="14"/>
    </row>
    <row r="12" spans="7:10" ht="9.75" customHeight="1">
      <c r="G12" s="25" t="s">
        <v>3</v>
      </c>
      <c r="H12" s="13"/>
      <c r="I12" s="10"/>
      <c r="J12" s="12"/>
    </row>
    <row r="13" spans="1:10" ht="12.75">
      <c r="A13" s="25" t="s">
        <v>49</v>
      </c>
      <c r="G13" s="25" t="s">
        <v>3</v>
      </c>
      <c r="H13" s="13">
        <v>18</v>
      </c>
      <c r="I13" s="10">
        <v>18</v>
      </c>
      <c r="J13" s="15">
        <v>814098</v>
      </c>
    </row>
    <row r="14" spans="1:10" ht="12.75">
      <c r="A14" s="25" t="s">
        <v>28</v>
      </c>
      <c r="G14" s="25" t="s">
        <v>3</v>
      </c>
      <c r="H14" s="13">
        <v>0</v>
      </c>
      <c r="I14" s="10">
        <v>0</v>
      </c>
      <c r="J14" s="12">
        <v>-3786</v>
      </c>
    </row>
    <row r="15" spans="1:10" ht="12.75">
      <c r="A15" s="25" t="s">
        <v>30</v>
      </c>
      <c r="G15" s="25" t="s">
        <v>3</v>
      </c>
      <c r="H15" s="29">
        <v>0</v>
      </c>
      <c r="I15" s="30">
        <v>0</v>
      </c>
      <c r="J15" s="31">
        <v>-4781</v>
      </c>
    </row>
    <row r="16" spans="1:10" ht="12.75">
      <c r="A16" s="25" t="s">
        <v>48</v>
      </c>
      <c r="G16" s="25" t="s">
        <v>3</v>
      </c>
      <c r="H16" s="13">
        <f>SUM(H13:H15)</f>
        <v>18</v>
      </c>
      <c r="I16" s="10">
        <f>SUM(I13:I15)</f>
        <v>18</v>
      </c>
      <c r="J16" s="15">
        <f>SUM(J13:J15)</f>
        <v>805531</v>
      </c>
    </row>
    <row r="17" spans="7:10" ht="12.75">
      <c r="G17" s="25" t="s">
        <v>3</v>
      </c>
      <c r="H17" s="13"/>
      <c r="I17" s="10"/>
      <c r="J17" s="11"/>
    </row>
    <row r="18" spans="1:10" ht="12.75">
      <c r="A18" s="25" t="s">
        <v>36</v>
      </c>
      <c r="G18" s="25" t="s">
        <v>3</v>
      </c>
      <c r="H18" s="29">
        <v>18</v>
      </c>
      <c r="I18" s="30">
        <v>18</v>
      </c>
      <c r="J18" s="33">
        <v>938810</v>
      </c>
    </row>
    <row r="19" spans="7:10" ht="12.75">
      <c r="G19" s="25" t="s">
        <v>3</v>
      </c>
      <c r="H19" s="13"/>
      <c r="I19" s="10"/>
      <c r="J19" s="11"/>
    </row>
    <row r="20" spans="1:10" ht="12.75">
      <c r="A20" s="37" t="s">
        <v>21</v>
      </c>
      <c r="B20" s="37"/>
      <c r="C20" s="37"/>
      <c r="D20" s="37"/>
      <c r="E20" s="37"/>
      <c r="F20" s="37"/>
      <c r="G20" s="38" t="s">
        <v>3</v>
      </c>
      <c r="H20" s="29">
        <f>H18-H16</f>
        <v>0</v>
      </c>
      <c r="I20" s="30">
        <f>I18-I16</f>
        <v>0</v>
      </c>
      <c r="J20" s="33">
        <f>J18-J16</f>
        <v>133279</v>
      </c>
    </row>
    <row r="21" spans="7:10" ht="12.75">
      <c r="G21" s="25" t="s">
        <v>3</v>
      </c>
      <c r="H21" s="13"/>
      <c r="I21" s="10"/>
      <c r="J21" s="11"/>
    </row>
    <row r="22" spans="1:10" ht="12.75">
      <c r="A22" s="27" t="s">
        <v>17</v>
      </c>
      <c r="F22" s="14"/>
      <c r="G22" s="25" t="s">
        <v>3</v>
      </c>
      <c r="H22" s="13"/>
      <c r="I22" s="10"/>
      <c r="J22" s="11"/>
    </row>
    <row r="23" spans="1:10" ht="9" customHeight="1">
      <c r="A23" s="25" t="s">
        <v>3</v>
      </c>
      <c r="G23" s="25" t="s">
        <v>3</v>
      </c>
      <c r="H23" s="13" t="s">
        <v>3</v>
      </c>
      <c r="I23" s="10" t="s">
        <v>3</v>
      </c>
      <c r="J23" s="11" t="s">
        <v>3</v>
      </c>
    </row>
    <row r="24" spans="1:10" ht="12.75">
      <c r="A24" s="25" t="s">
        <v>18</v>
      </c>
      <c r="G24" s="25" t="s">
        <v>3</v>
      </c>
      <c r="H24" s="13" t="s">
        <v>3</v>
      </c>
      <c r="I24" s="10" t="s">
        <v>3</v>
      </c>
      <c r="J24" s="11" t="s">
        <v>3</v>
      </c>
    </row>
    <row r="25" spans="1:10" ht="12.75">
      <c r="A25" s="25" t="s">
        <v>22</v>
      </c>
      <c r="G25" s="25" t="s">
        <v>3</v>
      </c>
      <c r="H25" s="13">
        <v>0</v>
      </c>
      <c r="I25" s="10">
        <v>0</v>
      </c>
      <c r="J25" s="15">
        <v>206</v>
      </c>
    </row>
    <row r="26" spans="1:10" ht="12.75">
      <c r="A26" s="25" t="s">
        <v>27</v>
      </c>
      <c r="G26" s="25" t="s">
        <v>3</v>
      </c>
      <c r="H26" s="13">
        <v>0</v>
      </c>
      <c r="I26" s="10">
        <v>0</v>
      </c>
      <c r="J26" s="15">
        <v>25</v>
      </c>
    </row>
    <row r="27" spans="1:10" ht="12.75">
      <c r="A27" s="25" t="s">
        <v>23</v>
      </c>
      <c r="F27" s="14"/>
      <c r="G27" s="25" t="s">
        <v>3</v>
      </c>
      <c r="H27" s="13">
        <v>0</v>
      </c>
      <c r="I27" s="10">
        <v>0</v>
      </c>
      <c r="J27" s="15">
        <v>8</v>
      </c>
    </row>
    <row r="28" spans="1:10" ht="12.75">
      <c r="A28" s="25" t="s">
        <v>29</v>
      </c>
      <c r="F28" s="14"/>
      <c r="G28" s="25" t="s">
        <v>3</v>
      </c>
      <c r="H28" s="13">
        <v>0</v>
      </c>
      <c r="I28" s="10">
        <v>0</v>
      </c>
      <c r="J28" s="15">
        <v>4</v>
      </c>
    </row>
    <row r="29" spans="1:10" ht="12.75">
      <c r="A29" s="25" t="s">
        <v>24</v>
      </c>
      <c r="G29" s="25" t="s">
        <v>3</v>
      </c>
      <c r="H29" s="13">
        <v>0</v>
      </c>
      <c r="I29" s="10">
        <v>0</v>
      </c>
      <c r="J29" s="15">
        <v>2</v>
      </c>
    </row>
    <row r="30" spans="1:10" ht="12.75">
      <c r="A30" s="25" t="s">
        <v>25</v>
      </c>
      <c r="G30" s="25" t="s">
        <v>3</v>
      </c>
      <c r="H30" s="13">
        <v>0</v>
      </c>
      <c r="I30" s="10">
        <v>0</v>
      </c>
      <c r="J30" s="15">
        <v>12791</v>
      </c>
    </row>
    <row r="31" spans="7:10" ht="12.75">
      <c r="G31" s="25" t="s">
        <v>3</v>
      </c>
      <c r="H31" s="13"/>
      <c r="I31" s="10"/>
      <c r="J31" s="15"/>
    </row>
    <row r="32" spans="1:11" ht="12.75">
      <c r="A32" s="25" t="s">
        <v>37</v>
      </c>
      <c r="G32" s="25" t="s">
        <v>3</v>
      </c>
      <c r="H32" s="13">
        <v>0</v>
      </c>
      <c r="I32" s="10">
        <f>SUM(I24:I30)</f>
        <v>0</v>
      </c>
      <c r="J32" s="15">
        <f>SUM(J24:J30)</f>
        <v>13036</v>
      </c>
      <c r="K32" s="14"/>
    </row>
    <row r="33" spans="7:10" ht="12.75">
      <c r="G33" s="25" t="s">
        <v>3</v>
      </c>
      <c r="H33" s="13"/>
      <c r="I33" s="10"/>
      <c r="J33" s="11"/>
    </row>
    <row r="34" spans="1:11" ht="12.75">
      <c r="A34" s="25" t="s">
        <v>38</v>
      </c>
      <c r="G34" s="25" t="s">
        <v>3</v>
      </c>
      <c r="H34" s="16">
        <f>+H32</f>
        <v>0</v>
      </c>
      <c r="I34" s="17">
        <f>+I32</f>
        <v>0</v>
      </c>
      <c r="J34" s="18">
        <f>+J32</f>
        <v>13036</v>
      </c>
      <c r="K34" s="14"/>
    </row>
    <row r="35" spans="1:10" ht="12.75">
      <c r="A35" s="25" t="s">
        <v>39</v>
      </c>
      <c r="G35" s="25" t="s">
        <v>3</v>
      </c>
      <c r="H35" s="29">
        <f>H16+H34</f>
        <v>18</v>
      </c>
      <c r="I35" s="30">
        <f>I16+I34</f>
        <v>18</v>
      </c>
      <c r="J35" s="18">
        <f>J16+J34</f>
        <v>818567</v>
      </c>
    </row>
    <row r="36" spans="1:10" ht="12.75">
      <c r="A36" s="27"/>
      <c r="G36" s="25" t="s">
        <v>3</v>
      </c>
      <c r="H36" s="13"/>
      <c r="I36" s="10"/>
      <c r="J36" s="11"/>
    </row>
    <row r="37" spans="1:10" ht="12.75">
      <c r="A37" s="27" t="s">
        <v>19</v>
      </c>
      <c r="G37" s="25" t="s">
        <v>3</v>
      </c>
      <c r="H37" s="13"/>
      <c r="I37" s="10"/>
      <c r="J37" s="11"/>
    </row>
    <row r="38" spans="7:10" ht="13.5" customHeight="1">
      <c r="G38" s="25" t="s">
        <v>3</v>
      </c>
      <c r="H38" s="13"/>
      <c r="I38" s="10"/>
      <c r="J38" s="11"/>
    </row>
    <row r="39" spans="1:10" ht="0.75" customHeight="1">
      <c r="A39" s="71" t="s">
        <v>42</v>
      </c>
      <c r="B39" s="71"/>
      <c r="C39" s="71"/>
      <c r="D39" s="71"/>
      <c r="E39" s="71"/>
      <c r="F39" s="72"/>
      <c r="G39" s="25" t="s">
        <v>3</v>
      </c>
      <c r="H39" s="13"/>
      <c r="I39" s="10"/>
      <c r="J39" s="15"/>
    </row>
    <row r="40" spans="1:11" ht="12.75" customHeight="1">
      <c r="A40" s="71"/>
      <c r="B40" s="71"/>
      <c r="C40" s="71"/>
      <c r="D40" s="71"/>
      <c r="E40" s="71"/>
      <c r="F40" s="72"/>
      <c r="G40" s="25" t="s">
        <v>3</v>
      </c>
      <c r="H40" s="13">
        <v>0</v>
      </c>
      <c r="I40" s="10">
        <v>0</v>
      </c>
      <c r="J40" s="15">
        <v>120247</v>
      </c>
      <c r="K40" s="14"/>
    </row>
    <row r="41" spans="8:10" ht="12.75">
      <c r="H41" s="13"/>
      <c r="I41" s="10"/>
      <c r="J41" s="15"/>
    </row>
    <row r="42" spans="1:10" ht="12.75">
      <c r="A42" s="25" t="s">
        <v>43</v>
      </c>
      <c r="G42" s="25" t="s">
        <v>3</v>
      </c>
      <c r="H42" s="29">
        <v>0</v>
      </c>
      <c r="I42" s="30">
        <v>0</v>
      </c>
      <c r="J42" s="33">
        <v>-4</v>
      </c>
    </row>
    <row r="43" spans="1:10" ht="12.75">
      <c r="A43" s="25" t="s">
        <v>41</v>
      </c>
      <c r="G43" s="25" t="s">
        <v>3</v>
      </c>
      <c r="H43" s="13">
        <f>SUM(H40:H42)</f>
        <v>0</v>
      </c>
      <c r="I43" s="10">
        <f>SUM(I40:I42)</f>
        <v>0</v>
      </c>
      <c r="J43" s="15">
        <f>SUM(J40:J42)</f>
        <v>120243</v>
      </c>
    </row>
    <row r="44" spans="7:10" ht="12.75">
      <c r="G44" s="25" t="s">
        <v>3</v>
      </c>
      <c r="H44" s="29"/>
      <c r="I44" s="30"/>
      <c r="J44" s="32"/>
    </row>
    <row r="45" spans="1:10" ht="12.75">
      <c r="A45" s="25" t="s">
        <v>40</v>
      </c>
      <c r="G45" s="25" t="s">
        <v>3</v>
      </c>
      <c r="H45" s="16">
        <f>SUM(H35,H43)</f>
        <v>18</v>
      </c>
      <c r="I45" s="17">
        <f>SUM(I35,I43)</f>
        <v>18</v>
      </c>
      <c r="J45" s="18">
        <f>SUM(J35,J43)</f>
        <v>938810</v>
      </c>
    </row>
    <row r="46" spans="1:10" ht="12.75">
      <c r="A46" s="25" t="s">
        <v>26</v>
      </c>
      <c r="G46" s="25" t="s">
        <v>3</v>
      </c>
      <c r="H46" s="29">
        <f>SUM(H45-H16)</f>
        <v>0</v>
      </c>
      <c r="I46" s="30">
        <f>SUM(I45-I16)</f>
        <v>0</v>
      </c>
      <c r="J46" s="33">
        <f>SUM(J45-J16)</f>
        <v>133279</v>
      </c>
    </row>
    <row r="47" spans="8:10" ht="12.75">
      <c r="H47" s="10"/>
      <c r="I47" s="10"/>
      <c r="J47" s="10"/>
    </row>
    <row r="48" spans="1:10" ht="12.75">
      <c r="A48" s="59"/>
      <c r="B48" s="59"/>
      <c r="C48" s="59"/>
      <c r="D48" s="59"/>
      <c r="E48" s="59"/>
      <c r="F48" s="59"/>
      <c r="G48" s="59"/>
      <c r="H48" s="60"/>
      <c r="I48" s="60"/>
      <c r="J48" s="60"/>
    </row>
    <row r="49" spans="1:10" ht="12.75">
      <c r="A49" s="59" t="s">
        <v>50</v>
      </c>
      <c r="B49" s="59"/>
      <c r="C49" s="59"/>
      <c r="D49" s="59"/>
      <c r="E49" s="59"/>
      <c r="F49" s="59"/>
      <c r="G49" s="59"/>
      <c r="H49" s="60"/>
      <c r="I49" s="60"/>
      <c r="J49" s="60"/>
    </row>
    <row r="50" spans="1:10" ht="12.75">
      <c r="A50" s="59" t="s">
        <v>51</v>
      </c>
      <c r="B50" s="59"/>
      <c r="C50" s="59"/>
      <c r="D50" s="59"/>
      <c r="E50" s="59"/>
      <c r="F50" s="59"/>
      <c r="G50" s="59"/>
      <c r="H50" s="60"/>
      <c r="I50" s="60"/>
      <c r="J50" s="60"/>
    </row>
    <row r="51" spans="1:10" ht="12.75">
      <c r="A51" s="59" t="s">
        <v>52</v>
      </c>
      <c r="B51" s="59"/>
      <c r="C51" s="59"/>
      <c r="D51" s="59"/>
      <c r="E51" s="59"/>
      <c r="F51" s="59"/>
      <c r="G51" s="59"/>
      <c r="H51" s="60"/>
      <c r="I51" s="60"/>
      <c r="J51" s="60"/>
    </row>
    <row r="52" spans="1:10" ht="12.75">
      <c r="A52" s="59"/>
      <c r="B52" s="59"/>
      <c r="C52" s="59"/>
      <c r="D52" s="59"/>
      <c r="E52" s="59"/>
      <c r="F52" s="59"/>
      <c r="G52" s="59"/>
      <c r="H52" s="60"/>
      <c r="I52" s="60"/>
      <c r="J52" s="60"/>
    </row>
    <row r="53" spans="1:10" ht="12.75">
      <c r="A53" s="59"/>
      <c r="B53" s="59"/>
      <c r="C53" s="59"/>
      <c r="D53" s="59"/>
      <c r="E53" s="59"/>
      <c r="F53" s="59"/>
      <c r="G53" s="59"/>
      <c r="H53" s="60"/>
      <c r="I53" s="60"/>
      <c r="J53" s="60"/>
    </row>
    <row r="54" ht="12.75">
      <c r="J54" s="27"/>
    </row>
    <row r="55" spans="1:10" ht="15">
      <c r="A55" s="73"/>
      <c r="B55" s="74"/>
      <c r="C55" s="74"/>
      <c r="D55" s="74"/>
      <c r="E55" s="74"/>
      <c r="F55" s="74"/>
      <c r="G55" s="74"/>
      <c r="H55" s="74"/>
      <c r="I55" s="74"/>
      <c r="J55" s="74"/>
    </row>
    <row r="60" spans="2:249" ht="15">
      <c r="B60" s="34"/>
      <c r="C60" s="34"/>
      <c r="D60" s="34"/>
      <c r="E60" s="34"/>
      <c r="F60" s="34"/>
      <c r="G60" s="34"/>
      <c r="H60" s="35"/>
      <c r="I60" s="35"/>
      <c r="J60" s="34"/>
      <c r="K60" s="36"/>
      <c r="L60" s="36"/>
      <c r="M60" s="36"/>
      <c r="N60" s="36"/>
      <c r="P60" s="36"/>
      <c r="Q60" s="36"/>
      <c r="R60" s="36"/>
      <c r="S60" s="36"/>
      <c r="U60" s="36"/>
      <c r="V60" s="36"/>
      <c r="W60" s="36"/>
      <c r="X60" s="36"/>
      <c r="Z60" s="36"/>
      <c r="AA60" s="36"/>
      <c r="AB60" s="36"/>
      <c r="AC60" s="36"/>
      <c r="AE60" s="36"/>
      <c r="AF60" s="36"/>
      <c r="AG60" s="36"/>
      <c r="AH60" s="36"/>
      <c r="AJ60" s="36"/>
      <c r="AK60" s="36"/>
      <c r="AL60" s="36"/>
      <c r="AM60" s="36"/>
      <c r="AO60" s="36"/>
      <c r="AP60" s="36"/>
      <c r="AQ60" s="36"/>
      <c r="AR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c r="GB60" s="36"/>
      <c r="GC60" s="36"/>
      <c r="GD60" s="36"/>
      <c r="GE60" s="36"/>
      <c r="GF60" s="36"/>
      <c r="GG60" s="36"/>
      <c r="GH60" s="36"/>
      <c r="GI60" s="36"/>
      <c r="GJ60" s="36"/>
      <c r="GK60" s="36"/>
      <c r="GL60" s="36"/>
      <c r="GM60" s="36"/>
      <c r="GN60" s="36"/>
      <c r="GO60" s="36"/>
      <c r="GP60" s="36"/>
      <c r="GQ60" s="36"/>
      <c r="GR60" s="36"/>
      <c r="GS60" s="36"/>
      <c r="GT60" s="36"/>
      <c r="GU60" s="36"/>
      <c r="GV60" s="36"/>
      <c r="GW60" s="36"/>
      <c r="GX60" s="36"/>
      <c r="GY60" s="36"/>
      <c r="GZ60" s="36"/>
      <c r="HA60" s="36"/>
      <c r="HB60" s="36"/>
      <c r="HC60" s="36"/>
      <c r="HD60" s="36"/>
      <c r="HE60" s="36"/>
      <c r="HF60" s="36"/>
      <c r="HG60" s="36"/>
      <c r="HH60" s="36"/>
      <c r="HI60" s="36"/>
      <c r="HJ60" s="36"/>
      <c r="HK60" s="36"/>
      <c r="HL60" s="36"/>
      <c r="HM60" s="36"/>
      <c r="HN60" s="36"/>
      <c r="HO60" s="36"/>
      <c r="HP60" s="36"/>
      <c r="HQ60" s="36"/>
      <c r="HR60" s="36"/>
      <c r="HS60" s="36"/>
      <c r="HT60" s="36"/>
      <c r="HU60" s="36"/>
      <c r="HV60" s="36"/>
      <c r="HW60" s="36"/>
      <c r="HX60" s="36"/>
      <c r="HY60" s="36"/>
      <c r="HZ60" s="36"/>
      <c r="IA60" s="36"/>
      <c r="IB60" s="36"/>
      <c r="IC60" s="36"/>
      <c r="ID60" s="36"/>
      <c r="IE60" s="36"/>
      <c r="IF60" s="36"/>
      <c r="IG60" s="36"/>
      <c r="IH60" s="36"/>
      <c r="II60" s="36"/>
      <c r="IJ60" s="36"/>
      <c r="IK60" s="36"/>
      <c r="IL60" s="36"/>
      <c r="IM60" s="36"/>
      <c r="IN60" s="36"/>
      <c r="IO60" s="36"/>
    </row>
  </sheetData>
  <mergeCells count="3">
    <mergeCell ref="H5:J6"/>
    <mergeCell ref="A39:F40"/>
    <mergeCell ref="A55:J55"/>
  </mergeCells>
  <printOptions horizontalCentered="1"/>
  <pageMargins left="0.75" right="0.75" top="1" bottom="0.63" header="0.5" footer="0.5"/>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IV43"/>
  <sheetViews>
    <sheetView view="pageBreakPreview" zoomScale="60" zoomScaleNormal="65" workbookViewId="0" topLeftCell="A1">
      <selection activeCell="L14" sqref="L14"/>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0" ht="18">
      <c r="A1" s="7" t="s">
        <v>20</v>
      </c>
      <c r="B1" s="9"/>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8.75">
      <c r="A2" s="8" t="s">
        <v>14</v>
      </c>
      <c r="B2" s="9"/>
      <c r="C2" s="56"/>
      <c r="D2" s="9"/>
      <c r="E2" s="9"/>
      <c r="F2" s="9"/>
      <c r="G2" s="9"/>
      <c r="H2" s="9"/>
      <c r="I2" s="9"/>
      <c r="J2" s="9"/>
      <c r="K2" s="9"/>
      <c r="L2" s="9"/>
      <c r="M2" s="9"/>
      <c r="N2" s="9"/>
      <c r="O2" s="9"/>
      <c r="P2" s="9"/>
      <c r="Q2" s="9"/>
      <c r="R2" s="9"/>
      <c r="S2" s="9"/>
      <c r="T2" s="9"/>
      <c r="U2" s="9"/>
      <c r="V2" s="9"/>
      <c r="W2" s="9"/>
      <c r="X2" s="9"/>
      <c r="Y2" s="9"/>
      <c r="Z2" s="9"/>
      <c r="AA2" s="9"/>
      <c r="AB2" s="9"/>
      <c r="AC2" s="9"/>
      <c r="AD2" s="9"/>
    </row>
    <row r="3" spans="1:30" ht="18">
      <c r="A3" s="9" t="s">
        <v>4</v>
      </c>
      <c r="B3" s="9"/>
      <c r="C3" s="9"/>
      <c r="D3" s="9"/>
      <c r="E3" s="9"/>
      <c r="F3" s="9"/>
      <c r="G3" s="9"/>
      <c r="H3" s="9"/>
      <c r="I3" s="9"/>
      <c r="J3" s="9"/>
      <c r="K3" s="9"/>
      <c r="L3" s="9"/>
      <c r="M3" s="9"/>
      <c r="N3" s="9"/>
      <c r="O3" s="9"/>
      <c r="P3" s="9"/>
      <c r="Q3" s="9"/>
      <c r="R3" s="9"/>
      <c r="S3" s="9"/>
      <c r="T3" s="9"/>
      <c r="U3" s="9"/>
      <c r="V3" s="9"/>
      <c r="W3" s="9"/>
      <c r="X3" s="9"/>
      <c r="Y3" s="9"/>
      <c r="Z3" s="9"/>
      <c r="AA3" s="9"/>
      <c r="AB3" s="9"/>
      <c r="AC3" s="9"/>
      <c r="AD3" s="9"/>
    </row>
    <row r="4" spans="1:30" ht="18">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row>
    <row r="5" spans="1:30" ht="18">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row>
    <row r="6" spans="1:30" ht="18">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row>
    <row r="7" spans="1:30" ht="36">
      <c r="A7" s="39"/>
      <c r="B7" s="39"/>
      <c r="C7" s="39"/>
      <c r="D7" s="39"/>
      <c r="E7" s="39"/>
      <c r="F7" s="39"/>
      <c r="G7" s="39"/>
      <c r="H7" s="46" t="s">
        <v>44</v>
      </c>
      <c r="I7" s="47"/>
      <c r="J7" s="47"/>
      <c r="K7" s="47"/>
      <c r="L7" s="47"/>
      <c r="M7" s="39"/>
      <c r="N7" s="47" t="s">
        <v>0</v>
      </c>
      <c r="O7" s="47"/>
      <c r="P7" s="47"/>
      <c r="Q7" s="47"/>
      <c r="R7" s="47"/>
      <c r="S7" s="39"/>
      <c r="T7" s="47" t="s">
        <v>1</v>
      </c>
      <c r="U7" s="47"/>
      <c r="V7" s="47"/>
      <c r="W7" s="47"/>
      <c r="X7" s="47"/>
      <c r="Y7" s="39"/>
      <c r="Z7" s="47" t="s">
        <v>13</v>
      </c>
      <c r="AA7" s="47"/>
      <c r="AB7" s="47"/>
      <c r="AC7" s="47"/>
      <c r="AD7" s="47"/>
    </row>
    <row r="8" spans="1:30" ht="18">
      <c r="A8" s="39"/>
      <c r="B8" s="39"/>
      <c r="C8" s="39"/>
      <c r="D8" s="39"/>
      <c r="E8" s="39"/>
      <c r="F8" s="39"/>
      <c r="G8" s="39"/>
      <c r="H8" s="40" t="s">
        <v>10</v>
      </c>
      <c r="I8" s="39"/>
      <c r="J8" s="39"/>
      <c r="K8" s="39"/>
      <c r="L8" s="39"/>
      <c r="M8" s="39"/>
      <c r="N8" s="40" t="s">
        <v>10</v>
      </c>
      <c r="O8" s="39"/>
      <c r="P8" s="39"/>
      <c r="Q8" s="39"/>
      <c r="R8" s="39"/>
      <c r="S8" s="39"/>
      <c r="T8" s="40" t="s">
        <v>10</v>
      </c>
      <c r="U8" s="39"/>
      <c r="V8" s="39"/>
      <c r="W8" s="39"/>
      <c r="X8" s="39"/>
      <c r="Y8" s="39"/>
      <c r="Z8" s="40" t="s">
        <v>10</v>
      </c>
      <c r="AA8" s="39"/>
      <c r="AB8" s="39"/>
      <c r="AC8" s="39"/>
      <c r="AD8" s="39"/>
    </row>
    <row r="9" spans="1:30" ht="18">
      <c r="A9" s="41" t="s">
        <v>8</v>
      </c>
      <c r="B9" s="39"/>
      <c r="C9" s="39"/>
      <c r="D9" s="39"/>
      <c r="E9" s="39"/>
      <c r="F9" s="39"/>
      <c r="G9" s="39"/>
      <c r="H9" s="5" t="s">
        <v>12</v>
      </c>
      <c r="I9" s="39"/>
      <c r="J9" s="5" t="s">
        <v>9</v>
      </c>
      <c r="K9" s="39"/>
      <c r="L9" s="5" t="s">
        <v>7</v>
      </c>
      <c r="M9" s="39"/>
      <c r="N9" s="5" t="s">
        <v>12</v>
      </c>
      <c r="O9" s="39"/>
      <c r="P9" s="5" t="s">
        <v>9</v>
      </c>
      <c r="Q9" s="39"/>
      <c r="R9" s="5" t="s">
        <v>7</v>
      </c>
      <c r="S9" s="39"/>
      <c r="T9" s="5" t="s">
        <v>12</v>
      </c>
      <c r="U9" s="39"/>
      <c r="V9" s="5" t="s">
        <v>9</v>
      </c>
      <c r="W9" s="39"/>
      <c r="X9" s="5" t="s">
        <v>7</v>
      </c>
      <c r="Y9" s="39"/>
      <c r="Z9" s="5" t="s">
        <v>12</v>
      </c>
      <c r="AA9" s="39"/>
      <c r="AB9" s="5" t="s">
        <v>9</v>
      </c>
      <c r="AC9" s="39"/>
      <c r="AD9" s="5" t="s">
        <v>7</v>
      </c>
    </row>
    <row r="10" spans="1:30" ht="18">
      <c r="A10" s="41"/>
      <c r="B10" s="39"/>
      <c r="C10" s="39"/>
      <c r="D10" s="39"/>
      <c r="E10" s="39"/>
      <c r="F10" s="39"/>
      <c r="G10" s="39"/>
      <c r="H10" s="41"/>
      <c r="I10" s="39"/>
      <c r="J10" s="41"/>
      <c r="K10" s="39"/>
      <c r="L10" s="41"/>
      <c r="M10" s="39"/>
      <c r="N10" s="41"/>
      <c r="O10" s="39"/>
      <c r="P10" s="41"/>
      <c r="Q10" s="39"/>
      <c r="R10" s="41"/>
      <c r="S10" s="39"/>
      <c r="T10" s="41"/>
      <c r="U10" s="39"/>
      <c r="V10" s="41"/>
      <c r="W10" s="39"/>
      <c r="X10" s="41"/>
      <c r="Y10" s="39"/>
      <c r="Z10" s="41"/>
      <c r="AA10" s="39"/>
      <c r="AB10" s="41"/>
      <c r="AC10" s="39"/>
      <c r="AD10" s="41"/>
    </row>
    <row r="11" spans="1:30" ht="18">
      <c r="A11" s="39" t="s">
        <v>5</v>
      </c>
      <c r="B11" s="39" t="s">
        <v>33</v>
      </c>
      <c r="C11" s="39"/>
      <c r="D11" s="39"/>
      <c r="E11" s="39"/>
      <c r="F11" s="39"/>
      <c r="G11" s="39" t="s">
        <v>3</v>
      </c>
      <c r="H11" s="39">
        <v>18</v>
      </c>
      <c r="I11" s="39" t="s">
        <v>3</v>
      </c>
      <c r="J11" s="39">
        <v>18</v>
      </c>
      <c r="K11" s="39"/>
      <c r="L11" s="42">
        <v>8293</v>
      </c>
      <c r="M11" s="39"/>
      <c r="N11" s="39">
        <v>18</v>
      </c>
      <c r="O11" s="39"/>
      <c r="P11" s="39">
        <v>18</v>
      </c>
      <c r="Q11" s="39"/>
      <c r="R11" s="43">
        <v>8539</v>
      </c>
      <c r="S11" s="39"/>
      <c r="T11" s="39">
        <v>18</v>
      </c>
      <c r="U11" s="39"/>
      <c r="V11" s="39">
        <v>18</v>
      </c>
      <c r="W11" s="39"/>
      <c r="X11" s="42">
        <v>8535</v>
      </c>
      <c r="Y11" s="39"/>
      <c r="Z11" s="39">
        <f>T11-N11</f>
        <v>0</v>
      </c>
      <c r="AA11" s="39"/>
      <c r="AB11" s="39">
        <f>V11-P11</f>
        <v>0</v>
      </c>
      <c r="AC11" s="39"/>
      <c r="AD11" s="42">
        <f>X11-R11</f>
        <v>-4</v>
      </c>
    </row>
    <row r="12" spans="1:30" ht="18">
      <c r="A12" s="41"/>
      <c r="B12" s="39"/>
      <c r="C12" s="39"/>
      <c r="D12" s="39"/>
      <c r="E12" s="39"/>
      <c r="F12" s="39"/>
      <c r="G12" s="39"/>
      <c r="H12" s="41"/>
      <c r="I12" s="39"/>
      <c r="J12" s="41"/>
      <c r="K12" s="39"/>
      <c r="L12" s="41"/>
      <c r="M12" s="39"/>
      <c r="N12" s="41"/>
      <c r="O12" s="39"/>
      <c r="P12" s="41"/>
      <c r="Q12" s="39"/>
      <c r="R12" s="41"/>
      <c r="S12" s="39"/>
      <c r="T12" s="41"/>
      <c r="U12" s="39"/>
      <c r="V12" s="41"/>
      <c r="W12" s="39"/>
      <c r="X12" s="41"/>
      <c r="Y12" s="39"/>
      <c r="Z12" s="41"/>
      <c r="AA12" s="39"/>
      <c r="AB12" s="41"/>
      <c r="AC12" s="39"/>
      <c r="AD12" s="41"/>
    </row>
    <row r="13" spans="1:30" ht="18">
      <c r="A13" s="39" t="s">
        <v>6</v>
      </c>
      <c r="B13" s="39" t="s">
        <v>34</v>
      </c>
      <c r="C13" s="39"/>
      <c r="D13" s="39"/>
      <c r="E13" s="39"/>
      <c r="F13" s="39"/>
      <c r="G13" s="39" t="s">
        <v>3</v>
      </c>
      <c r="H13" s="44">
        <v>0</v>
      </c>
      <c r="I13" s="39"/>
      <c r="J13" s="44">
        <v>0</v>
      </c>
      <c r="K13" s="39"/>
      <c r="L13" s="44">
        <f>797237+1</f>
        <v>797238</v>
      </c>
      <c r="M13" s="39"/>
      <c r="N13" s="44">
        <v>0</v>
      </c>
      <c r="O13" s="39"/>
      <c r="P13" s="44">
        <v>0</v>
      </c>
      <c r="Q13" s="39"/>
      <c r="R13" s="44">
        <v>810028</v>
      </c>
      <c r="S13" s="39"/>
      <c r="T13" s="44">
        <v>0</v>
      </c>
      <c r="U13" s="39" t="s">
        <v>3</v>
      </c>
      <c r="V13" s="44">
        <v>0</v>
      </c>
      <c r="W13" s="39"/>
      <c r="X13" s="44">
        <v>930275</v>
      </c>
      <c r="Y13" s="39"/>
      <c r="Z13" s="44">
        <f>T13-N13</f>
        <v>0</v>
      </c>
      <c r="AA13" s="39"/>
      <c r="AB13" s="44">
        <f>V13-P13</f>
        <v>0</v>
      </c>
      <c r="AC13" s="39"/>
      <c r="AD13" s="44">
        <f>X13-R13</f>
        <v>120247</v>
      </c>
    </row>
    <row r="14" spans="1:30" ht="18">
      <c r="A14" s="39"/>
      <c r="B14" s="39"/>
      <c r="C14" s="39"/>
      <c r="D14" s="39"/>
      <c r="E14" s="39"/>
      <c r="F14" s="39"/>
      <c r="G14" s="39" t="s">
        <v>3</v>
      </c>
      <c r="H14" s="45"/>
      <c r="I14" s="39"/>
      <c r="J14" s="45"/>
      <c r="K14" s="39"/>
      <c r="L14" s="45"/>
      <c r="M14" s="39"/>
      <c r="N14" s="45"/>
      <c r="O14" s="39"/>
      <c r="P14" s="45"/>
      <c r="Q14" s="39"/>
      <c r="R14" s="45"/>
      <c r="S14" s="39"/>
      <c r="T14" s="45"/>
      <c r="U14" s="39"/>
      <c r="V14" s="45"/>
      <c r="W14" s="39"/>
      <c r="X14" s="45"/>
      <c r="Y14" s="39"/>
      <c r="Z14" s="45"/>
      <c r="AA14" s="39"/>
      <c r="AB14" s="45"/>
      <c r="AC14" s="39"/>
      <c r="AD14" s="45"/>
    </row>
    <row r="15" spans="1:30" ht="18">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43"/>
    </row>
    <row r="16" spans="1:30" ht="18">
      <c r="A16" s="39"/>
      <c r="B16" s="39" t="s">
        <v>35</v>
      </c>
      <c r="C16" s="39"/>
      <c r="D16" s="39"/>
      <c r="E16" s="39"/>
      <c r="F16" s="39"/>
      <c r="G16" s="39" t="s">
        <v>3</v>
      </c>
      <c r="H16" s="39">
        <f>SUM(H11:H14)</f>
        <v>18</v>
      </c>
      <c r="I16" s="39"/>
      <c r="J16" s="39">
        <f>SUM(J11:J14)</f>
        <v>18</v>
      </c>
      <c r="K16" s="39"/>
      <c r="L16" s="39">
        <f>SUM(L11:L14)</f>
        <v>805531</v>
      </c>
      <c r="M16" s="43"/>
      <c r="N16" s="39">
        <f>SUM(N11:N14)</f>
        <v>18</v>
      </c>
      <c r="O16" s="43"/>
      <c r="P16" s="39">
        <f>SUM(P11:P14)</f>
        <v>18</v>
      </c>
      <c r="Q16" s="43"/>
      <c r="R16" s="39">
        <f>SUM(R11:R14)</f>
        <v>818567</v>
      </c>
      <c r="S16" s="43"/>
      <c r="T16" s="39">
        <f>SUM(T11:T14)</f>
        <v>18</v>
      </c>
      <c r="U16" s="43"/>
      <c r="V16" s="39">
        <f>SUM(V11:V14)</f>
        <v>18</v>
      </c>
      <c r="W16" s="43"/>
      <c r="X16" s="39">
        <f>SUM(X11:X14)</f>
        <v>938810</v>
      </c>
      <c r="Y16" s="43"/>
      <c r="Z16" s="39">
        <f>SUM(Z11:Z14)</f>
        <v>0</v>
      </c>
      <c r="AA16" s="39"/>
      <c r="AB16" s="39">
        <f>SUM(AB11:AB14)</f>
        <v>0</v>
      </c>
      <c r="AC16" s="43"/>
      <c r="AD16" s="39">
        <f>SUM(AD11:AD14)</f>
        <v>120243</v>
      </c>
    </row>
    <row r="17" spans="1:30" ht="18">
      <c r="A17" s="39"/>
      <c r="B17" s="39"/>
      <c r="C17" s="39"/>
      <c r="D17" s="39"/>
      <c r="E17" s="39"/>
      <c r="F17" s="39"/>
      <c r="G17" s="39"/>
      <c r="H17" s="39"/>
      <c r="I17" s="39"/>
      <c r="J17" s="39"/>
      <c r="K17" s="39"/>
      <c r="L17" s="39"/>
      <c r="M17" s="43"/>
      <c r="N17" s="39"/>
      <c r="O17" s="43"/>
      <c r="P17" s="39"/>
      <c r="Q17" s="43"/>
      <c r="R17" s="39"/>
      <c r="S17" s="43"/>
      <c r="T17" s="39"/>
      <c r="U17" s="43"/>
      <c r="V17" s="39"/>
      <c r="W17" s="43"/>
      <c r="X17" s="39"/>
      <c r="Y17" s="43"/>
      <c r="Z17" s="39"/>
      <c r="AA17" s="39"/>
      <c r="AB17" s="39"/>
      <c r="AC17" s="43"/>
      <c r="AD17" s="39"/>
    </row>
    <row r="18" spans="1:30" ht="18">
      <c r="A18" s="39"/>
      <c r="B18" s="39"/>
      <c r="C18" s="39"/>
      <c r="D18" s="39"/>
      <c r="E18" s="39"/>
      <c r="F18" s="39"/>
      <c r="G18" s="39"/>
      <c r="H18" s="39"/>
      <c r="I18" s="39"/>
      <c r="J18" s="39"/>
      <c r="K18" s="39"/>
      <c r="L18" s="39"/>
      <c r="M18" s="43"/>
      <c r="N18" s="39"/>
      <c r="O18" s="43"/>
      <c r="P18" s="39"/>
      <c r="Q18" s="43"/>
      <c r="R18" s="39"/>
      <c r="S18" s="43"/>
      <c r="T18" s="39"/>
      <c r="U18" s="43"/>
      <c r="V18" s="39"/>
      <c r="W18" s="43"/>
      <c r="X18" s="39"/>
      <c r="Y18" s="43"/>
      <c r="Z18" s="39"/>
      <c r="AA18" s="39"/>
      <c r="AB18" s="39"/>
      <c r="AC18" s="43"/>
      <c r="AD18" s="39"/>
    </row>
    <row r="19" spans="1:256" ht="20.25">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20.25">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48" t="s">
        <v>11</v>
      </c>
      <c r="AA20" s="48"/>
      <c r="AB20" s="48"/>
      <c r="AC20" s="39"/>
      <c r="AD20" s="39"/>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20.25">
      <c r="A21" s="78" t="s">
        <v>2</v>
      </c>
      <c r="B21" s="79"/>
      <c r="C21" s="79"/>
      <c r="D21" s="79"/>
      <c r="E21" s="79"/>
      <c r="F21" s="79"/>
      <c r="G21" s="79"/>
      <c r="H21" s="80"/>
      <c r="I21" s="39"/>
      <c r="J21" s="39"/>
      <c r="K21" s="39"/>
      <c r="L21" s="39"/>
      <c r="M21" s="39"/>
      <c r="N21" s="39"/>
      <c r="O21" s="39"/>
      <c r="P21" s="39"/>
      <c r="Q21" s="39"/>
      <c r="R21" s="39"/>
      <c r="S21" s="39"/>
      <c r="T21" s="39"/>
      <c r="U21" s="39"/>
      <c r="V21" s="39"/>
      <c r="W21" s="39"/>
      <c r="X21" s="39"/>
      <c r="Y21" s="39"/>
      <c r="Z21" s="49" t="s">
        <v>12</v>
      </c>
      <c r="AA21" s="48"/>
      <c r="AB21" s="49" t="s">
        <v>9</v>
      </c>
      <c r="AC21" s="39"/>
      <c r="AD21" s="5" t="s">
        <v>7</v>
      </c>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20.25">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20.25">
      <c r="A23" s="75" t="s">
        <v>45</v>
      </c>
      <c r="B23" s="76"/>
      <c r="C23" s="76"/>
      <c r="D23" s="76"/>
      <c r="E23" s="76"/>
      <c r="F23" s="76"/>
      <c r="G23" s="76"/>
      <c r="H23" s="76"/>
      <c r="I23" s="76"/>
      <c r="J23" s="76"/>
      <c r="K23" s="76"/>
      <c r="L23" s="76"/>
      <c r="M23" s="76"/>
      <c r="N23" s="76"/>
      <c r="O23" s="76"/>
      <c r="P23" s="76"/>
      <c r="Q23" s="76"/>
      <c r="R23" s="76"/>
      <c r="S23" s="76"/>
      <c r="T23" s="76"/>
      <c r="U23" s="76"/>
      <c r="V23" s="76"/>
      <c r="W23" s="76"/>
      <c r="X23" s="77"/>
      <c r="Y23" s="39" t="s">
        <v>3</v>
      </c>
      <c r="Z23" s="39">
        <v>0</v>
      </c>
      <c r="AA23" s="39" t="s">
        <v>3</v>
      </c>
      <c r="AB23" s="39">
        <v>0</v>
      </c>
      <c r="AC23" s="39"/>
      <c r="AD23" s="43">
        <v>120247</v>
      </c>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20.25">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4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34.25" customHeight="1">
      <c r="A25" s="90" t="s">
        <v>46</v>
      </c>
      <c r="B25" s="88"/>
      <c r="C25" s="88"/>
      <c r="D25" s="88"/>
      <c r="E25" s="88"/>
      <c r="F25" s="88"/>
      <c r="G25" s="88"/>
      <c r="H25" s="88"/>
      <c r="I25" s="88"/>
      <c r="J25" s="88"/>
      <c r="K25" s="88"/>
      <c r="L25" s="88"/>
      <c r="M25" s="88"/>
      <c r="N25" s="88"/>
      <c r="O25" s="88"/>
      <c r="P25" s="88"/>
      <c r="Q25" s="88"/>
      <c r="R25" s="88"/>
      <c r="S25" s="88"/>
      <c r="T25" s="88"/>
      <c r="U25" s="88"/>
      <c r="V25" s="88"/>
      <c r="W25" s="88"/>
      <c r="X25" s="89"/>
      <c r="Y25" s="39"/>
      <c r="Z25" s="39"/>
      <c r="AA25" s="39"/>
      <c r="AB25" s="39"/>
      <c r="AC25" s="39"/>
      <c r="AD25" s="4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20.25">
      <c r="A26" s="50"/>
      <c r="B26" s="9"/>
      <c r="C26" s="9"/>
      <c r="D26" s="9"/>
      <c r="E26" s="9"/>
      <c r="F26" s="9"/>
      <c r="G26" s="9"/>
      <c r="H26" s="9"/>
      <c r="I26" s="9"/>
      <c r="J26" s="9"/>
      <c r="K26" s="9"/>
      <c r="L26" s="9"/>
      <c r="M26" s="9"/>
      <c r="N26" s="9"/>
      <c r="O26" s="9"/>
      <c r="P26" s="9"/>
      <c r="Q26" s="9"/>
      <c r="R26" s="9"/>
      <c r="S26" s="9"/>
      <c r="T26" s="9"/>
      <c r="U26" s="9"/>
      <c r="V26" s="9"/>
      <c r="W26" s="9"/>
      <c r="X26" s="9"/>
      <c r="Y26" s="51"/>
      <c r="Z26" s="6"/>
      <c r="AA26" s="52"/>
      <c r="AB26" s="5"/>
      <c r="AC26" s="39"/>
      <c r="AD26" s="5"/>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30" ht="18">
      <c r="A27" s="41" t="s">
        <v>53</v>
      </c>
      <c r="B27" s="39"/>
      <c r="C27" s="39"/>
      <c r="D27" s="39"/>
      <c r="E27" s="39"/>
      <c r="F27" s="39"/>
      <c r="G27" s="39"/>
      <c r="H27" s="39"/>
      <c r="I27" s="39"/>
      <c r="J27" s="39"/>
      <c r="K27" s="39"/>
      <c r="L27" s="39"/>
      <c r="M27" s="39"/>
      <c r="N27" s="39"/>
      <c r="O27" s="39"/>
      <c r="P27" s="39"/>
      <c r="Q27" s="39"/>
      <c r="R27" s="39"/>
      <c r="S27" s="39"/>
      <c r="T27" s="39"/>
      <c r="U27" s="39"/>
      <c r="V27" s="39"/>
      <c r="W27" s="39"/>
      <c r="X27" s="39"/>
      <c r="Y27" s="39" t="s">
        <v>3</v>
      </c>
      <c r="Z27" s="45">
        <v>0</v>
      </c>
      <c r="AA27" s="39"/>
      <c r="AB27" s="39">
        <v>0</v>
      </c>
      <c r="AC27" s="39"/>
      <c r="AD27" s="53">
        <v>-4</v>
      </c>
    </row>
    <row r="28" spans="1:30" ht="18">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row>
    <row r="29" spans="1:30" ht="77.25" customHeight="1">
      <c r="A29" s="87" t="s">
        <v>47</v>
      </c>
      <c r="B29" s="88"/>
      <c r="C29" s="88"/>
      <c r="D29" s="88"/>
      <c r="E29" s="88"/>
      <c r="F29" s="88"/>
      <c r="G29" s="88"/>
      <c r="H29" s="88"/>
      <c r="I29" s="88"/>
      <c r="J29" s="88"/>
      <c r="K29" s="88"/>
      <c r="L29" s="88"/>
      <c r="M29" s="88"/>
      <c r="N29" s="88"/>
      <c r="O29" s="88"/>
      <c r="P29" s="88"/>
      <c r="Q29" s="88"/>
      <c r="R29" s="88"/>
      <c r="S29" s="88"/>
      <c r="T29" s="88"/>
      <c r="U29" s="88"/>
      <c r="V29" s="88"/>
      <c r="W29" s="88"/>
      <c r="X29" s="89"/>
      <c r="Y29" s="39"/>
      <c r="Z29" s="39"/>
      <c r="AA29" s="39"/>
      <c r="AB29" s="39"/>
      <c r="AC29" s="39"/>
      <c r="AD29" s="39"/>
    </row>
    <row r="30" spans="1:30" ht="18">
      <c r="A30" s="41"/>
      <c r="B30" s="39"/>
      <c r="C30" s="39"/>
      <c r="D30" s="39"/>
      <c r="E30" s="39"/>
      <c r="F30" s="39"/>
      <c r="G30" s="39"/>
      <c r="H30" s="39"/>
      <c r="I30" s="39"/>
      <c r="J30" s="39"/>
      <c r="K30" s="39"/>
      <c r="L30" s="39"/>
      <c r="M30" s="39"/>
      <c r="N30" s="39"/>
      <c r="O30" s="39"/>
      <c r="P30" s="39"/>
      <c r="Q30" s="39"/>
      <c r="R30" s="39"/>
      <c r="S30" s="39"/>
      <c r="T30" s="39"/>
      <c r="U30" s="39"/>
      <c r="V30" s="39"/>
      <c r="W30" s="39"/>
      <c r="X30" s="39"/>
      <c r="Y30" s="39"/>
      <c r="Z30" s="44"/>
      <c r="AA30" s="39"/>
      <c r="AB30" s="44"/>
      <c r="AC30" s="39"/>
      <c r="AD30" s="44"/>
    </row>
    <row r="31" spans="1:30" ht="18">
      <c r="A31" s="84" t="s">
        <v>54</v>
      </c>
      <c r="B31" s="85"/>
      <c r="C31" s="85"/>
      <c r="D31" s="85"/>
      <c r="E31" s="85"/>
      <c r="F31" s="85"/>
      <c r="G31" s="85"/>
      <c r="H31" s="85"/>
      <c r="I31" s="85"/>
      <c r="J31" s="85"/>
      <c r="K31" s="85"/>
      <c r="L31" s="85"/>
      <c r="M31" s="85"/>
      <c r="N31" s="85"/>
      <c r="O31" s="85"/>
      <c r="P31" s="85"/>
      <c r="Q31" s="85"/>
      <c r="R31" s="85"/>
      <c r="S31" s="85"/>
      <c r="T31" s="85"/>
      <c r="U31" s="85"/>
      <c r="V31" s="85"/>
      <c r="W31" s="85"/>
      <c r="X31" s="86"/>
      <c r="Y31" s="39" t="s">
        <v>3</v>
      </c>
      <c r="Z31" s="45">
        <f>SUM(Z23:Z27)</f>
        <v>0</v>
      </c>
      <c r="AA31" s="39">
        <f>SUM(AA23:AA27)</f>
        <v>0</v>
      </c>
      <c r="AB31" s="45">
        <f>SUM(AB23:AB27)</f>
        <v>0</v>
      </c>
      <c r="AC31" s="39">
        <f>SUM(AC23:AC27)</f>
        <v>0</v>
      </c>
      <c r="AD31" s="54">
        <v>120243</v>
      </c>
    </row>
    <row r="32" spans="1:30" ht="18">
      <c r="A32" s="51"/>
      <c r="B32" s="55"/>
      <c r="C32" s="55"/>
      <c r="D32" s="55"/>
      <c r="E32" s="55"/>
      <c r="F32" s="55"/>
      <c r="G32" s="55"/>
      <c r="H32" s="55"/>
      <c r="I32" s="55"/>
      <c r="J32" s="55"/>
      <c r="K32" s="55"/>
      <c r="L32" s="55"/>
      <c r="M32" s="55"/>
      <c r="N32" s="55"/>
      <c r="O32" s="55"/>
      <c r="P32" s="55"/>
      <c r="Q32" s="55"/>
      <c r="R32" s="55"/>
      <c r="S32" s="55"/>
      <c r="T32" s="55"/>
      <c r="U32" s="55"/>
      <c r="V32" s="55"/>
      <c r="W32" s="55"/>
      <c r="X32" s="52"/>
      <c r="Y32" s="39"/>
      <c r="Z32" s="57"/>
      <c r="AA32" s="39"/>
      <c r="AB32" s="57"/>
      <c r="AC32" s="39"/>
      <c r="AD32" s="58"/>
    </row>
    <row r="33" spans="1:30" ht="15">
      <c r="A33" s="81"/>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3"/>
    </row>
    <row r="34" spans="31:256" ht="18">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8">
      <c r="A35" s="51"/>
      <c r="B35" s="55"/>
      <c r="C35" s="55"/>
      <c r="D35" s="55"/>
      <c r="E35" s="55"/>
      <c r="F35" s="55"/>
      <c r="G35" s="55"/>
      <c r="H35" s="55"/>
      <c r="I35" s="55"/>
      <c r="J35" s="55"/>
      <c r="K35" s="55"/>
      <c r="L35" s="55"/>
      <c r="M35" s="55"/>
      <c r="N35" s="55"/>
      <c r="O35" s="55"/>
      <c r="P35" s="55"/>
      <c r="Q35" s="55"/>
      <c r="R35" s="55"/>
      <c r="S35" s="55"/>
      <c r="T35" s="55"/>
      <c r="U35" s="55"/>
      <c r="V35" s="55"/>
      <c r="W35" s="55"/>
      <c r="X35" s="52"/>
      <c r="Y35" s="39"/>
      <c r="Z35" s="45"/>
      <c r="AA35" s="39"/>
      <c r="AB35" s="45"/>
      <c r="AC35" s="39"/>
      <c r="AD35" s="54"/>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8">
      <c r="A36" s="51"/>
      <c r="B36" s="55"/>
      <c r="C36" s="55"/>
      <c r="D36" s="55"/>
      <c r="E36" s="55"/>
      <c r="F36" s="55"/>
      <c r="G36" s="55"/>
      <c r="H36" s="55"/>
      <c r="I36" s="55"/>
      <c r="J36" s="55"/>
      <c r="K36" s="55"/>
      <c r="L36" s="55"/>
      <c r="M36" s="55"/>
      <c r="N36" s="55"/>
      <c r="O36" s="55"/>
      <c r="P36" s="55"/>
      <c r="Q36" s="55"/>
      <c r="R36" s="55"/>
      <c r="S36" s="55"/>
      <c r="T36" s="55"/>
      <c r="U36" s="55"/>
      <c r="V36" s="55"/>
      <c r="W36" s="55"/>
      <c r="X36" s="52"/>
      <c r="Y36" s="39"/>
      <c r="Z36" s="45"/>
      <c r="AA36" s="39"/>
      <c r="AB36" s="45"/>
      <c r="AC36" s="39"/>
      <c r="AD36" s="54"/>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8">
      <c r="A37" s="51"/>
      <c r="B37" s="55"/>
      <c r="C37" s="55"/>
      <c r="D37" s="55"/>
      <c r="E37" s="55"/>
      <c r="F37" s="55"/>
      <c r="G37" s="55"/>
      <c r="H37" s="55"/>
      <c r="I37" s="55"/>
      <c r="J37" s="55"/>
      <c r="K37" s="55"/>
      <c r="L37" s="55"/>
      <c r="M37" s="55"/>
      <c r="N37" s="55"/>
      <c r="O37" s="55"/>
      <c r="P37" s="55"/>
      <c r="Q37" s="55"/>
      <c r="R37" s="55"/>
      <c r="S37" s="55"/>
      <c r="T37" s="55"/>
      <c r="U37" s="55"/>
      <c r="V37" s="55"/>
      <c r="W37" s="55"/>
      <c r="X37" s="52"/>
      <c r="Y37" s="39"/>
      <c r="Z37" s="45"/>
      <c r="AA37" s="39"/>
      <c r="AB37" s="45"/>
      <c r="AC37" s="39"/>
      <c r="AD37" s="54"/>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2:256" ht="20.25">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30" ht="1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1:30" ht="1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row>
    <row r="41" spans="1:30" ht="1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ht="1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1:30" ht="1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sheetData>
  <mergeCells count="6">
    <mergeCell ref="A23:X23"/>
    <mergeCell ref="A21:H21"/>
    <mergeCell ref="A33:AD33"/>
    <mergeCell ref="A31:X31"/>
    <mergeCell ref="A29:X29"/>
    <mergeCell ref="A25:X25"/>
  </mergeCells>
  <printOptions/>
  <pageMargins left="0.75" right="0.75" top="1" bottom="1" header="0.5" footer="0.5"/>
  <pageSetup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wmcneil</cp:lastModifiedBy>
  <cp:lastPrinted>2004-04-20T14:47:07Z</cp:lastPrinted>
  <dcterms:created xsi:type="dcterms:W3CDTF">2003-12-29T19:39:16Z</dcterms:created>
  <dcterms:modified xsi:type="dcterms:W3CDTF">2004-05-12T20:58:24Z</dcterms:modified>
  <cp:category/>
  <cp:version/>
  <cp:contentType/>
  <cp:contentStatus/>
</cp:coreProperties>
</file>