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B_01 " sheetId="1" r:id="rId1"/>
    <sheet name="Index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1">'Index'!$A$1:$F$6</definedName>
    <definedName name="_xlnm.Print_Area" localSheetId="0">'table_0B_01 '!$A$1:$F$35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<sst xmlns="http://schemas.openxmlformats.org/spreadsheetml/2006/main" count="24" uniqueCount="13">
  <si>
    <t>U</t>
  </si>
  <si>
    <t>Air carrier, large certificated, domestic, all services</t>
  </si>
  <si>
    <t>N</t>
  </si>
  <si>
    <t>General aviation</t>
  </si>
  <si>
    <r>
      <t>Highway</t>
    </r>
  </si>
  <si>
    <t>Millions</t>
  </si>
  <si>
    <r>
      <t>KEY:</t>
    </r>
    <r>
      <rPr>
        <sz val="10"/>
        <rFont val="Arial"/>
        <family val="2"/>
      </rPr>
      <t xml:space="preserve"> N= data do not exist; U= data are unavailable. </t>
    </r>
  </si>
  <si>
    <t>TABLE B-1  U.S. Vehicle Miles: 1994-2004</t>
  </si>
  <si>
    <r>
      <t xml:space="preserve">
SOURCE:</t>
    </r>
    <r>
      <rPr>
        <sz val="10"/>
        <rFont val="Arial"/>
        <family val="2"/>
      </rPr>
      <t xml:space="preserve"> Various sources, as cited in 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>, table 1-32, available at http://www.bts.gov/, as of March 2006.</t>
    </r>
  </si>
  <si>
    <t>Transit 
(car-miles)</t>
  </si>
  <si>
    <t>Rail 
(train-miles)</t>
  </si>
  <si>
    <t>FIGURE B-1  Index of U.S. Vehicle Miles: 1994-2004</t>
  </si>
  <si>
    <r>
      <t xml:space="preserve">
NOTES: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General aviation</t>
    </r>
    <r>
      <rPr>
        <sz val="10"/>
        <rFont val="Arial"/>
        <family val="2"/>
      </rPr>
      <t xml:space="preserve"> data include all operations other than those operating under 14 CFR 121 and 14 CFR 135. Data for 1996 are not comparable to earlier years. </t>
    </r>
    <r>
      <rPr>
        <i/>
        <sz val="10"/>
        <rFont val="Arial"/>
        <family val="2"/>
      </rPr>
      <t xml:space="preserve">Transit </t>
    </r>
    <r>
      <rPr>
        <sz val="10"/>
        <rFont val="Arial"/>
        <family val="2"/>
      </rPr>
      <t>rail modes are measured in car-miles. Car-miles measure individual vehicle-miles in a train. 2003 transit data are preliminary. A train-mile is the movement of a train, which can consist of multiple vehicles (cars), the distance of 1 mile. This differs from a  vehicle-mile, which is the movement of 1 vehicle the distance of 1 mile.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</si>
</sst>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#,##0.0_);\-#,##0.0"/>
    <numFmt numFmtId="175" formatCode="#,##0_);\-#,##0"/>
    <numFmt numFmtId="176" formatCode="0.0000"/>
    <numFmt numFmtId="177" formatCode="0.000"/>
    <numFmt numFmtId="178" formatCode="&quot;$&quot;#,##0.00"/>
    <numFmt numFmtId="179" formatCode="[$-409]dddd\,\ mmmm\ dd\,\ yyyy"/>
    <numFmt numFmtId="180" formatCode="[$-409]h:mm:ss\ AM/PM"/>
    <numFmt numFmtId="181" formatCode="[$-F400]h:mm:ss\ AM/PM"/>
    <numFmt numFmtId="182" formatCode="0.000000"/>
    <numFmt numFmtId="183" formatCode="0.00000"/>
    <numFmt numFmtId="184" formatCode="#,##0.000"/>
    <numFmt numFmtId="185" formatCode="0.00000000"/>
    <numFmt numFmtId="186" formatCode="0.0000000"/>
    <numFmt numFmtId="187" formatCode="0.0%"/>
    <numFmt numFmtId="188" formatCode="&quot;(R)&quot;\ #,##0;&quot;(R) -&quot;#,##0;&quot;(R) &quot;\ 0"/>
    <numFmt numFmtId="189" formatCode="&quot;(R) &quot;#,##0;&quot;(R) &quot;\-#,##0;&quot;(R) &quot;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sz val="11"/>
      <name val="Arial Narrow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4" fillId="0" borderId="0">
      <alignment horizontal="right"/>
      <protection/>
    </xf>
    <xf numFmtId="49" fontId="14" fillId="0" borderId="0">
      <alignment horizontal="center"/>
      <protection/>
    </xf>
    <xf numFmtId="0" fontId="8" fillId="0" borderId="0">
      <alignment horizontal="right"/>
      <protection/>
    </xf>
    <xf numFmtId="0" fontId="14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14" fillId="0" borderId="1">
      <alignment horizontal="left"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16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</cellXfs>
  <cellStyles count="44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Percent" xfId="35"/>
    <cellStyle name="Reference" xfId="36"/>
    <cellStyle name="Row heading" xfId="37"/>
    <cellStyle name="Source Hed" xfId="38"/>
    <cellStyle name="Source Letter" xfId="39"/>
    <cellStyle name="Source Superscript" xfId="40"/>
    <cellStyle name="Source Text" xfId="41"/>
    <cellStyle name="State" xfId="42"/>
    <cellStyle name="Superscript" xfId="43"/>
    <cellStyle name="Table Data" xfId="44"/>
    <cellStyle name="Table Head Top" xfId="45"/>
    <cellStyle name="Table Hed Side" xfId="46"/>
    <cellStyle name="Table Title" xfId="47"/>
    <cellStyle name="Title Text" xfId="48"/>
    <cellStyle name="Title Text 1" xfId="49"/>
    <cellStyle name="Title Text 2" xfId="50"/>
    <cellStyle name="Title-1" xfId="51"/>
    <cellStyle name="Title-2" xfId="52"/>
    <cellStyle name="Title-3" xfId="53"/>
    <cellStyle name="Wrap" xfId="54"/>
    <cellStyle name="Wrap Bold" xfId="55"/>
    <cellStyle name="Wrap Title" xfId="56"/>
    <cellStyle name="Wrap_NTS99-~11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2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Index!$B$2:$B$12</c:f>
              <c:numCache>
                <c:ptCount val="11"/>
                <c:pt idx="0">
                  <c:v>100</c:v>
                </c:pt>
                <c:pt idx="1">
                  <c:v>105.68493150684932</c:v>
                </c:pt>
                <c:pt idx="2">
                  <c:v>109.84018264840184</c:v>
                </c:pt>
                <c:pt idx="3">
                  <c:v>112.12210045662101</c:v>
                </c:pt>
                <c:pt idx="4">
                  <c:v>114.94728310502285</c:v>
                </c:pt>
                <c:pt idx="5">
                  <c:v>121.74618721461188</c:v>
                </c:pt>
                <c:pt idx="6">
                  <c:v>129.31506849315068</c:v>
                </c:pt>
                <c:pt idx="7">
                  <c:v>126.67404109589042</c:v>
                </c:pt>
                <c:pt idx="8">
                  <c:v>128.22623287671232</c:v>
                </c:pt>
                <c:pt idx="9">
                  <c:v>138.922899543379</c:v>
                </c:pt>
                <c:pt idx="10">
                  <c:v>149.579200913242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Index!$D$2:$D$12</c:f>
              <c:numCache>
                <c:ptCount val="11"/>
                <c:pt idx="0">
                  <c:v>100</c:v>
                </c:pt>
                <c:pt idx="1">
                  <c:v>102.76163604497476</c:v>
                </c:pt>
                <c:pt idx="2">
                  <c:v>105.4403059397995</c:v>
                </c:pt>
                <c:pt idx="3">
                  <c:v>108.65744990218818</c:v>
                </c:pt>
                <c:pt idx="4">
                  <c:v>111.61924814683482</c:v>
                </c:pt>
                <c:pt idx="5">
                  <c:v>114.1444561136212</c:v>
                </c:pt>
                <c:pt idx="6">
                  <c:v>116.51420858945669</c:v>
                </c:pt>
                <c:pt idx="7">
                  <c:v>118.65037487466003</c:v>
                </c:pt>
                <c:pt idx="8">
                  <c:v>121.11989032859007</c:v>
                </c:pt>
                <c:pt idx="9">
                  <c:v>122.6019983135306</c:v>
                </c:pt>
                <c:pt idx="10">
                  <c:v>125.65863925333858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Index!$E$2:$E$12</c:f>
              <c:numCache>
                <c:ptCount val="11"/>
                <c:pt idx="0">
                  <c:v>100</c:v>
                </c:pt>
                <c:pt idx="1">
                  <c:v>102.38500360490266</c:v>
                </c:pt>
                <c:pt idx="2">
                  <c:v>105.27180966113916</c:v>
                </c:pt>
                <c:pt idx="3">
                  <c:v>108.02595529920693</c:v>
                </c:pt>
                <c:pt idx="4">
                  <c:v>109.40447007930784</c:v>
                </c:pt>
                <c:pt idx="5">
                  <c:v>114.5551550108147</c:v>
                </c:pt>
                <c:pt idx="6">
                  <c:v>117.69286229271809</c:v>
                </c:pt>
                <c:pt idx="7">
                  <c:v>121.00937274693584</c:v>
                </c:pt>
                <c:pt idx="8">
                  <c:v>123.34534967555877</c:v>
                </c:pt>
                <c:pt idx="9">
                  <c:v>126.1715933669791</c:v>
                </c:pt>
              </c:numCache>
            </c:numRef>
          </c:val>
          <c:smooth val="0"/>
        </c:ser>
        <c:ser>
          <c:idx val="4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Index!$A$2:$A$12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Index!$F$2:$F$12</c:f>
              <c:numCache>
                <c:ptCount val="11"/>
                <c:pt idx="0">
                  <c:v>100</c:v>
                </c:pt>
                <c:pt idx="1">
                  <c:v>103.15789473684211</c:v>
                </c:pt>
                <c:pt idx="2">
                  <c:v>105.05263157894737</c:v>
                </c:pt>
                <c:pt idx="3">
                  <c:v>106.73684210526315</c:v>
                </c:pt>
                <c:pt idx="4">
                  <c:v>106.94736842105263</c:v>
                </c:pt>
                <c:pt idx="5">
                  <c:v>110.3157894736842</c:v>
                </c:pt>
                <c:pt idx="6">
                  <c:v>113.47368421052633</c:v>
                </c:pt>
                <c:pt idx="7">
                  <c:v>112.8421052631579</c:v>
                </c:pt>
                <c:pt idx="8">
                  <c:v>113.26315789473685</c:v>
                </c:pt>
                <c:pt idx="9">
                  <c:v>116.42105263157896</c:v>
                </c:pt>
                <c:pt idx="10">
                  <c:v>120.42105263157895</c:v>
                </c:pt>
              </c:numCache>
            </c:numRef>
          </c:val>
          <c:smooth val="0"/>
        </c:ser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496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142875</xdr:rowOff>
    </xdr:from>
    <xdr:to>
      <xdr:col>5</xdr:col>
      <xdr:colOff>504825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533400" y="304800"/>
        <a:ext cx="5010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</xdr:row>
      <xdr:rowOff>142875</xdr:rowOff>
    </xdr:from>
    <xdr:to>
      <xdr:col>0</xdr:col>
      <xdr:colOff>542925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533400"/>
          <a:ext cx="30480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Vehicle Miles,  Index 
(1994=100)</a:t>
          </a:r>
        </a:p>
      </xdr:txBody>
    </xdr:sp>
    <xdr:clientData/>
  </xdr:twoCellAnchor>
  <xdr:twoCellAnchor>
    <xdr:from>
      <xdr:col>4</xdr:col>
      <xdr:colOff>371475</xdr:colOff>
      <xdr:row>5</xdr:row>
      <xdr:rowOff>19050</xdr:rowOff>
    </xdr:from>
    <xdr:to>
      <xdr:col>4</xdr:col>
      <xdr:colOff>847725</xdr:colOff>
      <xdr:row>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62450" y="895350"/>
          <a:ext cx="476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Air carrier</a:t>
          </a:r>
        </a:p>
      </xdr:txBody>
    </xdr:sp>
    <xdr:clientData/>
  </xdr:twoCellAnchor>
  <xdr:twoCellAnchor>
    <xdr:from>
      <xdr:col>4</xdr:col>
      <xdr:colOff>866775</xdr:colOff>
      <xdr:row>10</xdr:row>
      <xdr:rowOff>152400</xdr:rowOff>
    </xdr:from>
    <xdr:to>
      <xdr:col>5</xdr:col>
      <xdr:colOff>47625</xdr:colOff>
      <xdr:row>11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57750" y="1838325"/>
          <a:ext cx="228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Rail</a:t>
          </a:r>
        </a:p>
      </xdr:txBody>
    </xdr:sp>
    <xdr:clientData/>
  </xdr:twoCellAnchor>
  <xdr:twoCellAnchor>
    <xdr:from>
      <xdr:col>3</xdr:col>
      <xdr:colOff>371475</xdr:colOff>
      <xdr:row>9</xdr:row>
      <xdr:rowOff>0</xdr:rowOff>
    </xdr:from>
    <xdr:to>
      <xdr:col>3</xdr:col>
      <xdr:colOff>752475</xdr:colOff>
      <xdr:row>9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314700" y="152400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Transit</a:t>
          </a:r>
        </a:p>
      </xdr:txBody>
    </xdr:sp>
    <xdr:clientData/>
  </xdr:twoCellAnchor>
  <xdr:twoCellAnchor>
    <xdr:from>
      <xdr:col>3</xdr:col>
      <xdr:colOff>723900</xdr:colOff>
      <xdr:row>9</xdr:row>
      <xdr:rowOff>76200</xdr:rowOff>
    </xdr:from>
    <xdr:to>
      <xdr:col>3</xdr:col>
      <xdr:colOff>981075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667125" y="1600200"/>
          <a:ext cx="2571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</xdr:row>
      <xdr:rowOff>123825</xdr:rowOff>
    </xdr:from>
    <xdr:to>
      <xdr:col>5</xdr:col>
      <xdr:colOff>47625</xdr:colOff>
      <xdr:row>13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48175" y="2133600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Highway</a:t>
          </a:r>
        </a:p>
      </xdr:txBody>
    </xdr:sp>
    <xdr:clientData/>
  </xdr:twoCellAnchor>
  <xdr:twoCellAnchor>
    <xdr:from>
      <xdr:col>4</xdr:col>
      <xdr:colOff>666750</xdr:colOff>
      <xdr:row>9</xdr:row>
      <xdr:rowOff>133350</xdr:rowOff>
    </xdr:from>
    <xdr:to>
      <xdr:col>4</xdr:col>
      <xdr:colOff>771525</xdr:colOff>
      <xdr:row>12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4657725" y="1657350"/>
          <a:ext cx="1047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35"/>
  <sheetViews>
    <sheetView tabSelected="1" zoomScaleSheetLayoutView="75" workbookViewId="0" topLeftCell="A1">
      <selection activeCell="A1" sqref="A1:F1"/>
    </sheetView>
  </sheetViews>
  <sheetFormatPr defaultColWidth="9.140625" defaultRowHeight="12.75"/>
  <cols>
    <col min="1" max="1" width="10.7109375" style="1" customWidth="1"/>
    <col min="2" max="2" width="17.7109375" style="1" customWidth="1"/>
    <col min="3" max="6" width="15.7109375" style="1" customWidth="1"/>
    <col min="7" max="12" width="10.7109375" style="1" customWidth="1"/>
    <col min="13" max="16384" width="9.140625" style="1" customWidth="1"/>
  </cols>
  <sheetData>
    <row r="1" spans="1:12" ht="12.75" customHeight="1">
      <c r="A1" s="20" t="s">
        <v>11</v>
      </c>
      <c r="B1" s="20"/>
      <c r="C1" s="20"/>
      <c r="D1" s="20"/>
      <c r="E1" s="20"/>
      <c r="F1" s="20"/>
      <c r="G1" s="11"/>
      <c r="H1" s="11"/>
      <c r="I1" s="11"/>
      <c r="J1" s="11"/>
      <c r="K1" s="11"/>
      <c r="L1" s="11"/>
    </row>
    <row r="2" spans="7:16" ht="18" customHeight="1">
      <c r="G2" s="14"/>
      <c r="H2" s="14"/>
      <c r="I2" s="14"/>
      <c r="J2" s="14"/>
      <c r="K2" s="14"/>
      <c r="L2" s="14"/>
      <c r="M2" s="15"/>
      <c r="N2" s="15"/>
      <c r="O2" s="15"/>
      <c r="P2" s="15"/>
    </row>
    <row r="3" spans="1:16" ht="12.75" customHeight="1">
      <c r="A3" s="19"/>
      <c r="B3" s="19"/>
      <c r="C3" s="19"/>
      <c r="D3" s="19"/>
      <c r="E3" s="19"/>
      <c r="F3" s="19"/>
      <c r="G3" s="14"/>
      <c r="H3" s="14"/>
      <c r="I3" s="14"/>
      <c r="J3" s="14"/>
      <c r="K3" s="14"/>
      <c r="L3" s="14"/>
      <c r="M3" s="15"/>
      <c r="N3" s="15"/>
      <c r="O3" s="15"/>
      <c r="P3" s="15"/>
    </row>
    <row r="4" spans="1:16" ht="12.75" customHeight="1">
      <c r="A4" s="19"/>
      <c r="B4" s="19"/>
      <c r="C4" s="19"/>
      <c r="D4" s="19"/>
      <c r="E4" s="19"/>
      <c r="F4" s="19"/>
      <c r="G4" s="14"/>
      <c r="H4" s="14"/>
      <c r="I4" s="14"/>
      <c r="J4" s="14"/>
      <c r="K4" s="14"/>
      <c r="L4" s="14"/>
      <c r="M4" s="15"/>
      <c r="N4" s="15"/>
      <c r="O4" s="15"/>
      <c r="P4" s="15"/>
    </row>
    <row r="5" spans="1:16" ht="12.75" customHeight="1">
      <c r="A5" s="19"/>
      <c r="B5" s="19"/>
      <c r="C5" s="19"/>
      <c r="D5" s="19"/>
      <c r="E5" s="19"/>
      <c r="F5" s="19"/>
      <c r="G5" s="14"/>
      <c r="H5" s="14"/>
      <c r="I5" s="14"/>
      <c r="J5" s="14"/>
      <c r="K5" s="14"/>
      <c r="L5" s="14"/>
      <c r="M5" s="15"/>
      <c r="N5" s="15"/>
      <c r="O5" s="15"/>
      <c r="P5" s="15"/>
    </row>
    <row r="6" spans="1:16" ht="12.75" customHeight="1">
      <c r="A6" s="19"/>
      <c r="B6" s="19"/>
      <c r="C6" s="19"/>
      <c r="D6" s="19"/>
      <c r="E6" s="19"/>
      <c r="F6" s="19"/>
      <c r="G6" s="14"/>
      <c r="H6" s="14"/>
      <c r="I6" s="14"/>
      <c r="J6" s="14"/>
      <c r="K6" s="14"/>
      <c r="L6" s="14"/>
      <c r="M6" s="15"/>
      <c r="N6" s="15"/>
      <c r="O6" s="15"/>
      <c r="P6" s="15"/>
    </row>
    <row r="7" spans="1:16" ht="12.75" customHeight="1">
      <c r="A7" s="19"/>
      <c r="B7" s="19"/>
      <c r="C7" s="19"/>
      <c r="D7" s="19"/>
      <c r="E7" s="19"/>
      <c r="F7" s="19"/>
      <c r="G7" s="14"/>
      <c r="H7" s="14"/>
      <c r="I7" s="14"/>
      <c r="J7" s="14"/>
      <c r="K7" s="14"/>
      <c r="L7" s="14"/>
      <c r="M7" s="15"/>
      <c r="N7" s="15"/>
      <c r="O7" s="15"/>
      <c r="P7" s="15"/>
    </row>
    <row r="8" spans="1:16" ht="12.75" customHeight="1">
      <c r="A8" s="19"/>
      <c r="B8" s="19"/>
      <c r="C8" s="19"/>
      <c r="D8" s="19"/>
      <c r="E8" s="19"/>
      <c r="F8" s="19"/>
      <c r="G8" s="14"/>
      <c r="H8" s="14"/>
      <c r="I8" s="14"/>
      <c r="J8" s="14"/>
      <c r="K8" s="14"/>
      <c r="L8" s="14"/>
      <c r="M8" s="15"/>
      <c r="N8" s="15"/>
      <c r="O8" s="15"/>
      <c r="P8" s="15"/>
    </row>
    <row r="9" spans="1:16" ht="12.75" customHeight="1">
      <c r="A9" s="19"/>
      <c r="B9" s="19"/>
      <c r="C9" s="19"/>
      <c r="D9" s="19"/>
      <c r="E9" s="19"/>
      <c r="F9" s="19"/>
      <c r="G9" s="14"/>
      <c r="H9" s="14"/>
      <c r="I9" s="14"/>
      <c r="J9" s="14"/>
      <c r="K9" s="14"/>
      <c r="L9" s="14"/>
      <c r="M9" s="15"/>
      <c r="N9" s="15"/>
      <c r="O9" s="15"/>
      <c r="P9" s="15"/>
    </row>
    <row r="10" spans="1:16" ht="12.75" customHeight="1">
      <c r="A10" s="19"/>
      <c r="B10" s="19"/>
      <c r="C10" s="19"/>
      <c r="D10" s="19"/>
      <c r="E10" s="19"/>
      <c r="F10" s="19"/>
      <c r="G10" s="14"/>
      <c r="H10" s="14"/>
      <c r="I10" s="14"/>
      <c r="J10" s="14"/>
      <c r="K10" s="14"/>
      <c r="L10" s="14"/>
      <c r="M10" s="15"/>
      <c r="N10" s="15"/>
      <c r="O10" s="15"/>
      <c r="P10" s="15"/>
    </row>
    <row r="11" spans="1:16" ht="12.75" customHeight="1">
      <c r="A11" s="19"/>
      <c r="B11" s="19"/>
      <c r="C11" s="19"/>
      <c r="D11" s="19"/>
      <c r="E11" s="19"/>
      <c r="F11" s="19"/>
      <c r="G11" s="14"/>
      <c r="H11" s="14"/>
      <c r="I11" s="14"/>
      <c r="J11" s="14"/>
      <c r="K11" s="14"/>
      <c r="L11" s="14"/>
      <c r="M11" s="15"/>
      <c r="N11" s="15"/>
      <c r="O11" s="15"/>
      <c r="P11" s="15"/>
    </row>
    <row r="12" spans="1:16" ht="12.75" customHeight="1">
      <c r="A12" s="19"/>
      <c r="B12" s="19"/>
      <c r="C12" s="19"/>
      <c r="D12" s="19"/>
      <c r="E12" s="19"/>
      <c r="F12" s="19"/>
      <c r="G12" s="14"/>
      <c r="H12" s="14"/>
      <c r="I12" s="14"/>
      <c r="J12" s="14"/>
      <c r="K12" s="14"/>
      <c r="L12" s="14"/>
      <c r="M12" s="15"/>
      <c r="N12" s="15"/>
      <c r="O12" s="15"/>
      <c r="P12" s="15"/>
    </row>
    <row r="13" spans="1:16" ht="12.75" customHeight="1">
      <c r="A13" s="19"/>
      <c r="B13" s="19"/>
      <c r="C13" s="19"/>
      <c r="D13" s="19"/>
      <c r="E13" s="19"/>
      <c r="F13" s="19"/>
      <c r="G13" s="14"/>
      <c r="H13" s="14"/>
      <c r="I13" s="14"/>
      <c r="J13" s="14"/>
      <c r="K13" s="14"/>
      <c r="L13" s="14"/>
      <c r="M13" s="15"/>
      <c r="N13" s="15"/>
      <c r="O13" s="15"/>
      <c r="P13" s="15"/>
    </row>
    <row r="14" spans="1:16" ht="12.75" customHeight="1">
      <c r="A14" s="19"/>
      <c r="B14" s="19"/>
      <c r="C14" s="19"/>
      <c r="D14" s="19"/>
      <c r="E14" s="19"/>
      <c r="F14" s="19"/>
      <c r="G14" s="14"/>
      <c r="H14" s="14"/>
      <c r="I14" s="14"/>
      <c r="J14" s="14"/>
      <c r="K14" s="14"/>
      <c r="L14" s="14"/>
      <c r="M14" s="15"/>
      <c r="N14" s="15"/>
      <c r="O14" s="15"/>
      <c r="P14" s="15"/>
    </row>
    <row r="15" spans="1:16" ht="12.75" customHeight="1">
      <c r="A15" s="19"/>
      <c r="B15" s="19"/>
      <c r="C15" s="19"/>
      <c r="D15" s="19"/>
      <c r="E15" s="19"/>
      <c r="F15" s="19"/>
      <c r="G15" s="14"/>
      <c r="H15" s="14"/>
      <c r="I15" s="14"/>
      <c r="J15" s="14"/>
      <c r="K15" s="14"/>
      <c r="L15" s="14"/>
      <c r="M15" s="15"/>
      <c r="N15" s="15"/>
      <c r="O15" s="15"/>
      <c r="P15" s="15"/>
    </row>
    <row r="16" spans="1:16" ht="12.75" customHeight="1">
      <c r="A16" s="19"/>
      <c r="B16" s="19"/>
      <c r="C16" s="19"/>
      <c r="D16" s="19"/>
      <c r="E16" s="19"/>
      <c r="F16" s="19"/>
      <c r="G16" s="14"/>
      <c r="H16" s="14"/>
      <c r="I16" s="14"/>
      <c r="J16" s="14"/>
      <c r="K16" s="14"/>
      <c r="L16" s="14"/>
      <c r="M16" s="15"/>
      <c r="N16" s="15"/>
      <c r="O16" s="15"/>
      <c r="P16" s="15"/>
    </row>
    <row r="17" spans="1:16" ht="12.75" customHeight="1">
      <c r="A17" s="19"/>
      <c r="B17" s="19"/>
      <c r="C17" s="19"/>
      <c r="D17" s="19"/>
      <c r="E17" s="19"/>
      <c r="F17" s="19"/>
      <c r="G17" s="14"/>
      <c r="H17" s="14"/>
      <c r="I17" s="14"/>
      <c r="J17" s="14"/>
      <c r="K17" s="14"/>
      <c r="L17" s="14"/>
      <c r="M17" s="15"/>
      <c r="N17" s="15"/>
      <c r="O17" s="15"/>
      <c r="P17" s="15"/>
    </row>
    <row r="18" spans="1:16" ht="12.75" customHeight="1">
      <c r="A18" s="19"/>
      <c r="B18" s="19"/>
      <c r="C18" s="19"/>
      <c r="D18" s="19"/>
      <c r="E18" s="19"/>
      <c r="F18" s="19"/>
      <c r="G18" s="14"/>
      <c r="H18" s="14"/>
      <c r="I18" s="14"/>
      <c r="J18" s="14"/>
      <c r="K18" s="14"/>
      <c r="L18" s="14"/>
      <c r="M18" s="15"/>
      <c r="N18" s="15"/>
      <c r="O18" s="15"/>
      <c r="P18" s="15"/>
    </row>
    <row r="19" spans="1:16" ht="12.75" customHeight="1">
      <c r="A19" s="20" t="s">
        <v>7</v>
      </c>
      <c r="B19" s="20"/>
      <c r="C19" s="20"/>
      <c r="D19" s="20"/>
      <c r="E19" s="20"/>
      <c r="F19" s="20"/>
      <c r="G19" s="14"/>
      <c r="H19" s="14"/>
      <c r="I19" s="14"/>
      <c r="J19" s="14"/>
      <c r="K19" s="14"/>
      <c r="L19" s="14"/>
      <c r="M19" s="15"/>
      <c r="N19" s="15"/>
      <c r="O19" s="15"/>
      <c r="P19" s="15"/>
    </row>
    <row r="20" spans="1:16" ht="12.75" customHeight="1">
      <c r="A20" s="22" t="s">
        <v>5</v>
      </c>
      <c r="B20" s="22"/>
      <c r="C20" s="22"/>
      <c r="D20" s="22"/>
      <c r="E20" s="22"/>
      <c r="F20" s="22"/>
      <c r="G20" s="14"/>
      <c r="H20" s="14"/>
      <c r="I20" s="14"/>
      <c r="J20" s="14"/>
      <c r="K20" s="14"/>
      <c r="L20" s="14"/>
      <c r="M20" s="15"/>
      <c r="N20" s="15"/>
      <c r="O20" s="15"/>
      <c r="P20" s="15"/>
    </row>
    <row r="21" spans="1:16" ht="51">
      <c r="A21" s="2"/>
      <c r="B21" s="17" t="s">
        <v>1</v>
      </c>
      <c r="C21" s="17" t="s">
        <v>3</v>
      </c>
      <c r="D21" s="17" t="s">
        <v>4</v>
      </c>
      <c r="E21" s="17" t="s">
        <v>9</v>
      </c>
      <c r="F21" s="17" t="s">
        <v>10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6" ht="12.75">
      <c r="A22" s="16">
        <v>1994</v>
      </c>
      <c r="B22" s="9">
        <v>4380</v>
      </c>
      <c r="C22" s="9">
        <v>3358</v>
      </c>
      <c r="D22" s="9">
        <v>2357588</v>
      </c>
      <c r="E22" s="9">
        <v>3467.5</v>
      </c>
      <c r="F22" s="3">
        <v>475</v>
      </c>
    </row>
    <row r="23" spans="1:6" ht="12.75">
      <c r="A23" s="16">
        <v>1995</v>
      </c>
      <c r="B23" s="9">
        <v>4629</v>
      </c>
      <c r="C23" s="9">
        <v>3795</v>
      </c>
      <c r="D23" s="10">
        <v>2422696</v>
      </c>
      <c r="E23" s="9">
        <v>3550.2</v>
      </c>
      <c r="F23" s="3">
        <v>490</v>
      </c>
    </row>
    <row r="24" spans="1:6" ht="12.75">
      <c r="A24" s="16">
        <v>1996</v>
      </c>
      <c r="B24" s="9">
        <v>4811</v>
      </c>
      <c r="C24" s="9">
        <v>3524</v>
      </c>
      <c r="D24" s="9">
        <v>2485848</v>
      </c>
      <c r="E24" s="9">
        <v>3650.3</v>
      </c>
      <c r="F24" s="3">
        <v>499</v>
      </c>
    </row>
    <row r="25" spans="1:6" ht="12.75">
      <c r="A25" s="16">
        <v>1997</v>
      </c>
      <c r="B25" s="9">
        <f>4667.216+243.732</f>
        <v>4910.948</v>
      </c>
      <c r="C25" s="9">
        <v>3877</v>
      </c>
      <c r="D25" s="9">
        <v>2561695</v>
      </c>
      <c r="E25" s="9">
        <v>3745.8</v>
      </c>
      <c r="F25" s="3">
        <v>507</v>
      </c>
    </row>
    <row r="26" spans="1:6" ht="12.75">
      <c r="A26" s="16">
        <v>1998</v>
      </c>
      <c r="B26" s="9">
        <f>4765.64+269.051</f>
        <v>5034.691000000001</v>
      </c>
      <c r="C26" s="3" t="s">
        <v>2</v>
      </c>
      <c r="D26" s="9">
        <v>2631522</v>
      </c>
      <c r="E26" s="9">
        <v>3793.6</v>
      </c>
      <c r="F26" s="3">
        <v>508</v>
      </c>
    </row>
    <row r="27" spans="1:6" ht="12.75">
      <c r="A27" s="16">
        <v>1999</v>
      </c>
      <c r="B27" s="9">
        <f>5057.366+275.117</f>
        <v>5332.483</v>
      </c>
      <c r="C27" s="3" t="s">
        <v>2</v>
      </c>
      <c r="D27" s="9">
        <v>2691056</v>
      </c>
      <c r="E27" s="9">
        <v>3972.2</v>
      </c>
      <c r="F27" s="3">
        <v>524</v>
      </c>
    </row>
    <row r="28" spans="1:6" ht="12.75">
      <c r="A28" s="16">
        <v>2000</v>
      </c>
      <c r="B28" s="13">
        <v>5664</v>
      </c>
      <c r="C28" s="3" t="s">
        <v>2</v>
      </c>
      <c r="D28" s="9">
        <v>2746925</v>
      </c>
      <c r="E28" s="9">
        <v>4081</v>
      </c>
      <c r="F28" s="3">
        <v>539</v>
      </c>
    </row>
    <row r="29" spans="1:6" ht="12.75">
      <c r="A29" s="12">
        <v>2001</v>
      </c>
      <c r="B29" s="9">
        <f>5332.997+215.326</f>
        <v>5548.323</v>
      </c>
      <c r="C29" s="3" t="s">
        <v>2</v>
      </c>
      <c r="D29" s="9">
        <v>2797287</v>
      </c>
      <c r="E29" s="9">
        <v>4196</v>
      </c>
      <c r="F29" s="3">
        <v>536</v>
      </c>
    </row>
    <row r="30" spans="1:6" ht="12.75">
      <c r="A30" s="12">
        <v>2002</v>
      </c>
      <c r="B30" s="9">
        <f>5436.797+179.512</f>
        <v>5616.308999999999</v>
      </c>
      <c r="C30" s="3" t="s">
        <v>2</v>
      </c>
      <c r="D30" s="9">
        <v>2855508</v>
      </c>
      <c r="E30" s="9">
        <v>4277</v>
      </c>
      <c r="F30" s="3">
        <v>538</v>
      </c>
    </row>
    <row r="31" spans="1:6" ht="12.75">
      <c r="A31" s="12">
        <v>2003</v>
      </c>
      <c r="B31" s="9">
        <f>5977.139+107.684</f>
        <v>6084.823</v>
      </c>
      <c r="C31" s="3" t="s">
        <v>2</v>
      </c>
      <c r="D31" s="9">
        <v>2890450</v>
      </c>
      <c r="E31" s="9">
        <v>4375</v>
      </c>
      <c r="F31" s="3">
        <v>553</v>
      </c>
    </row>
    <row r="32" spans="1:6" ht="12.75">
      <c r="A32" s="2">
        <v>2004</v>
      </c>
      <c r="B32" s="18">
        <v>6551.569</v>
      </c>
      <c r="C32" s="4" t="s">
        <v>2</v>
      </c>
      <c r="D32" s="18">
        <v>2962513</v>
      </c>
      <c r="E32" s="4" t="s">
        <v>0</v>
      </c>
      <c r="F32" s="5">
        <v>572</v>
      </c>
    </row>
    <row r="33" spans="1:6" ht="30" customHeight="1">
      <c r="A33" s="23" t="s">
        <v>6</v>
      </c>
      <c r="B33" s="23"/>
      <c r="C33" s="23"/>
      <c r="D33" s="23"/>
      <c r="E33" s="23"/>
      <c r="F33" s="23"/>
    </row>
    <row r="34" spans="1:6" ht="81" customHeight="1">
      <c r="A34" s="24" t="s">
        <v>12</v>
      </c>
      <c r="B34" s="24"/>
      <c r="C34" s="24"/>
      <c r="D34" s="24"/>
      <c r="E34" s="24"/>
      <c r="F34" s="24"/>
    </row>
    <row r="35" spans="1:6" ht="52.5" customHeight="1">
      <c r="A35" s="21" t="s">
        <v>8</v>
      </c>
      <c r="B35" s="21"/>
      <c r="C35" s="21"/>
      <c r="D35" s="21"/>
      <c r="E35" s="21"/>
      <c r="F35" s="21"/>
    </row>
  </sheetData>
  <mergeCells count="6">
    <mergeCell ref="A1:F1"/>
    <mergeCell ref="A35:F35"/>
    <mergeCell ref="A19:F19"/>
    <mergeCell ref="A20:F20"/>
    <mergeCell ref="A33:F33"/>
    <mergeCell ref="A34:F34"/>
  </mergeCells>
  <dataValidations count="1">
    <dataValidation type="textLength" allowBlank="1" showInputMessage="1" showErrorMessage="1" sqref="A34">
      <formula1>0</formula1>
      <formula2>1000</formula2>
    </dataValidation>
  </dataValidations>
  <printOptions horizontalCentered="1"/>
  <pageMargins left="0.75" right="0.75" top="1.25" bottom="1" header="0.75" footer="0.5"/>
  <pageSetup fitToHeight="2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21.7109375" style="1" customWidth="1"/>
    <col min="3" max="6" width="10.7109375" style="1" customWidth="1"/>
    <col min="7" max="16384" width="9.140625" style="1" customWidth="1"/>
  </cols>
  <sheetData>
    <row r="1" spans="1:6" ht="38.25">
      <c r="A1" s="2"/>
      <c r="B1" s="17" t="s">
        <v>1</v>
      </c>
      <c r="C1" s="17" t="s">
        <v>3</v>
      </c>
      <c r="D1" s="17" t="s">
        <v>4</v>
      </c>
      <c r="E1" s="17" t="s">
        <v>9</v>
      </c>
      <c r="F1" s="17" t="s">
        <v>10</v>
      </c>
    </row>
    <row r="2" spans="1:6" ht="27.75" customHeight="1">
      <c r="A2" s="16">
        <v>1994</v>
      </c>
      <c r="B2" s="9">
        <f>('table_0B_01 '!B22/'table_0B_01 '!$B$22)*100</f>
        <v>100</v>
      </c>
      <c r="C2" s="9">
        <f>('table_0B_01 '!C22/'table_0B_01 '!$C$22)*100</f>
        <v>100</v>
      </c>
      <c r="D2" s="9">
        <f>('table_0B_01 '!D22/'table_0B_01 '!$D$22)*100</f>
        <v>100</v>
      </c>
      <c r="E2" s="9">
        <f>('table_0B_01 '!E22/'table_0B_01 '!$E$22)*100</f>
        <v>100</v>
      </c>
      <c r="F2" s="9">
        <f>('table_0B_01 '!F22/'table_0B_01 '!$F$22)*100</f>
        <v>100</v>
      </c>
    </row>
    <row r="3" spans="1:7" s="8" customFormat="1" ht="16.5">
      <c r="A3" s="16">
        <v>1995</v>
      </c>
      <c r="B3" s="9">
        <f>('table_0B_01 '!B23/'table_0B_01 '!$B$22)*100</f>
        <v>105.68493150684932</v>
      </c>
      <c r="C3" s="9">
        <f>('table_0B_01 '!C23/'table_0B_01 '!$C$22)*100</f>
        <v>113.013698630137</v>
      </c>
      <c r="D3" s="9">
        <f>('table_0B_01 '!D23/'table_0B_01 '!$D$22)*100</f>
        <v>102.76163604497476</v>
      </c>
      <c r="E3" s="9">
        <f>('table_0B_01 '!E23/'table_0B_01 '!$E$22)*100</f>
        <v>102.38500360490266</v>
      </c>
      <c r="F3" s="9">
        <f>('table_0B_01 '!F23/'table_0B_01 '!$F$22)*100</f>
        <v>103.15789473684211</v>
      </c>
      <c r="G3" s="1"/>
    </row>
    <row r="4" spans="1:7" s="8" customFormat="1" ht="16.5">
      <c r="A4" s="16">
        <v>1996</v>
      </c>
      <c r="B4" s="9">
        <f>('table_0B_01 '!B24/'table_0B_01 '!$B$22)*100</f>
        <v>109.84018264840184</v>
      </c>
      <c r="C4" s="9">
        <f>('table_0B_01 '!C24/'table_0B_01 '!$C$22)*100</f>
        <v>104.94341870160811</v>
      </c>
      <c r="D4" s="9">
        <f>('table_0B_01 '!D24/'table_0B_01 '!$D$22)*100</f>
        <v>105.4403059397995</v>
      </c>
      <c r="E4" s="9">
        <f>('table_0B_01 '!E24/'table_0B_01 '!$E$22)*100</f>
        <v>105.27180966113916</v>
      </c>
      <c r="F4" s="9">
        <f>('table_0B_01 '!F24/'table_0B_01 '!$F$22)*100</f>
        <v>105.05263157894737</v>
      </c>
      <c r="G4" s="1"/>
    </row>
    <row r="5" spans="1:7" s="8" customFormat="1" ht="16.5">
      <c r="A5" s="16">
        <v>1997</v>
      </c>
      <c r="B5" s="9">
        <f>('table_0B_01 '!B25/'table_0B_01 '!$B$22)*100</f>
        <v>112.12210045662101</v>
      </c>
      <c r="C5" s="9">
        <f>('table_0B_01 '!C25/'table_0B_01 '!$C$22)*100</f>
        <v>115.45562835020846</v>
      </c>
      <c r="D5" s="9">
        <f>('table_0B_01 '!D25/'table_0B_01 '!$D$22)*100</f>
        <v>108.65744990218818</v>
      </c>
      <c r="E5" s="9">
        <f>('table_0B_01 '!E25/'table_0B_01 '!$E$22)*100</f>
        <v>108.02595529920693</v>
      </c>
      <c r="F5" s="9">
        <f>('table_0B_01 '!F25/'table_0B_01 '!$F$22)*100</f>
        <v>106.73684210526315</v>
      </c>
      <c r="G5" s="1"/>
    </row>
    <row r="6" spans="1:7" s="8" customFormat="1" ht="13.5" customHeight="1">
      <c r="A6" s="16">
        <v>1998</v>
      </c>
      <c r="B6" s="9">
        <f>('table_0B_01 '!B26/'table_0B_01 '!$B$22)*100</f>
        <v>114.94728310502285</v>
      </c>
      <c r="C6" s="9"/>
      <c r="D6" s="9">
        <f>('table_0B_01 '!D26/'table_0B_01 '!$D$22)*100</f>
        <v>111.61924814683482</v>
      </c>
      <c r="E6" s="9">
        <f>('table_0B_01 '!E26/'table_0B_01 '!$E$22)*100</f>
        <v>109.40447007930784</v>
      </c>
      <c r="F6" s="9">
        <f>('table_0B_01 '!F26/'table_0B_01 '!$F$22)*100</f>
        <v>106.94736842105263</v>
      </c>
      <c r="G6" s="1"/>
    </row>
    <row r="7" spans="1:6" ht="12.75">
      <c r="A7" s="16">
        <v>1999</v>
      </c>
      <c r="B7" s="9">
        <f>('table_0B_01 '!B27/'table_0B_01 '!$B$22)*100</f>
        <v>121.74618721461188</v>
      </c>
      <c r="C7" s="9"/>
      <c r="D7" s="9">
        <f>('table_0B_01 '!D27/'table_0B_01 '!$D$22)*100</f>
        <v>114.1444561136212</v>
      </c>
      <c r="E7" s="9">
        <f>('table_0B_01 '!E27/'table_0B_01 '!$E$22)*100</f>
        <v>114.5551550108147</v>
      </c>
      <c r="F7" s="9">
        <f>('table_0B_01 '!F27/'table_0B_01 '!$F$22)*100</f>
        <v>110.3157894736842</v>
      </c>
    </row>
    <row r="8" spans="1:6" ht="12.75">
      <c r="A8" s="16">
        <v>2000</v>
      </c>
      <c r="B8" s="9">
        <f>('table_0B_01 '!B28/'table_0B_01 '!$B$22)*100</f>
        <v>129.31506849315068</v>
      </c>
      <c r="C8" s="9"/>
      <c r="D8" s="9">
        <f>('table_0B_01 '!D28/'table_0B_01 '!$D$22)*100</f>
        <v>116.51420858945669</v>
      </c>
      <c r="E8" s="9">
        <f>('table_0B_01 '!E28/'table_0B_01 '!$E$22)*100</f>
        <v>117.69286229271809</v>
      </c>
      <c r="F8" s="9">
        <f>('table_0B_01 '!F28/'table_0B_01 '!$F$22)*100</f>
        <v>113.47368421052633</v>
      </c>
    </row>
    <row r="9" spans="1:6" ht="12.75">
      <c r="A9" s="12">
        <v>2001</v>
      </c>
      <c r="B9" s="9">
        <f>('table_0B_01 '!B29/'table_0B_01 '!$B$22)*100</f>
        <v>126.67404109589042</v>
      </c>
      <c r="C9" s="9"/>
      <c r="D9" s="9">
        <f>('table_0B_01 '!D29/'table_0B_01 '!$D$22)*100</f>
        <v>118.65037487466003</v>
      </c>
      <c r="E9" s="9">
        <f>('table_0B_01 '!E29/'table_0B_01 '!$E$22)*100</f>
        <v>121.00937274693584</v>
      </c>
      <c r="F9" s="9">
        <f>('table_0B_01 '!F29/'table_0B_01 '!$F$22)*100</f>
        <v>112.8421052631579</v>
      </c>
    </row>
    <row r="10" spans="1:6" ht="12.75">
      <c r="A10" s="12">
        <v>2002</v>
      </c>
      <c r="B10" s="9">
        <f>('table_0B_01 '!B30/'table_0B_01 '!$B$22)*100</f>
        <v>128.22623287671232</v>
      </c>
      <c r="C10" s="9"/>
      <c r="D10" s="9">
        <f>('table_0B_01 '!D30/'table_0B_01 '!$D$22)*100</f>
        <v>121.11989032859007</v>
      </c>
      <c r="E10" s="9">
        <f>('table_0B_01 '!E30/'table_0B_01 '!$E$22)*100</f>
        <v>123.34534967555877</v>
      </c>
      <c r="F10" s="9">
        <f>('table_0B_01 '!F30/'table_0B_01 '!$F$22)*100</f>
        <v>113.26315789473685</v>
      </c>
    </row>
    <row r="11" spans="1:6" ht="12.75">
      <c r="A11" s="12">
        <v>2003</v>
      </c>
      <c r="B11" s="9">
        <f>('table_0B_01 '!B31/'table_0B_01 '!$B$22)*100</f>
        <v>138.922899543379</v>
      </c>
      <c r="C11" s="9"/>
      <c r="D11" s="9">
        <f>('table_0B_01 '!D31/'table_0B_01 '!$D$22)*100</f>
        <v>122.6019983135306</v>
      </c>
      <c r="E11" s="9">
        <f>('table_0B_01 '!E31/'table_0B_01 '!$E$22)*100</f>
        <v>126.1715933669791</v>
      </c>
      <c r="F11" s="9">
        <f>('table_0B_01 '!F31/'table_0B_01 '!$F$22)*100</f>
        <v>116.42105263157896</v>
      </c>
    </row>
    <row r="12" spans="1:6" ht="12.75">
      <c r="A12" s="2">
        <v>2004</v>
      </c>
      <c r="B12" s="18">
        <f>('table_0B_01 '!B32/'table_0B_01 '!$B$22)*100</f>
        <v>149.579200913242</v>
      </c>
      <c r="C12" s="18"/>
      <c r="D12" s="18">
        <f>('table_0B_01 '!D32/'table_0B_01 '!$D$22)*100</f>
        <v>125.65863925333858</v>
      </c>
      <c r="E12" s="18"/>
      <c r="F12" s="18">
        <f>('table_0B_01 '!F32/'table_0B_01 '!$F$22)*100</f>
        <v>120.42105263157895</v>
      </c>
    </row>
    <row r="13" ht="12.75">
      <c r="A13" s="6"/>
    </row>
    <row r="14" ht="12.75">
      <c r="A14" s="7"/>
    </row>
  </sheetData>
  <printOptions/>
  <pageMargins left="0.75" right="0.75" top="1.25" bottom="1" header="0.75" footer="0.5"/>
  <pageSetup fitToHeight="2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2007-03-23T18:43:12Z</cp:lastPrinted>
  <dcterms:created xsi:type="dcterms:W3CDTF">2005-11-30T15:06:32Z</dcterms:created>
  <dcterms:modified xsi:type="dcterms:W3CDTF">2007-04-09T17:43:16Z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484613891</vt:i4>
  </property>
  <property fmtid="{D5CDD505-2E9C-101B-9397-08002B2CF9AE}" pid="3" name="_EmailSubject">
    <vt:lpwstr>four non-C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