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9120" tabRatio="615" activeTab="0"/>
  </bookViews>
  <sheets>
    <sheet name="4-52" sheetId="1" r:id="rId1"/>
  </sheets>
  <definedNames>
    <definedName name="_xlnm.Print_Area" localSheetId="0">'4-52'!$A$1:$N$21</definedName>
  </definedNames>
  <calcPr fullCalcOnLoad="1"/>
</workbook>
</file>

<file path=xl/sharedStrings.xml><?xml version="1.0" encoding="utf-8"?>
<sst xmlns="http://schemas.openxmlformats.org/spreadsheetml/2006/main" count="37" uniqueCount="36">
  <si>
    <t>Unknown</t>
  </si>
  <si>
    <t>N</t>
  </si>
  <si>
    <t>Cost (1998 $ millions)</t>
  </si>
  <si>
    <t>1970-79</t>
  </si>
  <si>
    <t>1980-89</t>
  </si>
  <si>
    <r>
      <t>KEY:</t>
    </r>
    <r>
      <rPr>
        <sz val="9"/>
        <rFont val="Arial"/>
        <family val="2"/>
      </rPr>
      <t xml:space="preserve"> N = data do not exist; R = revised.</t>
    </r>
  </si>
  <si>
    <r>
      <t>c</t>
    </r>
    <r>
      <rPr>
        <sz val="9"/>
        <rFont val="Arial"/>
        <family val="2"/>
      </rPr>
      <t xml:space="preserve">  All other types of barriers are nonfederally funded.</t>
    </r>
  </si>
  <si>
    <r>
      <t xml:space="preserve">d  </t>
    </r>
    <r>
      <rPr>
        <sz val="9"/>
        <rFont val="Arial"/>
        <family val="2"/>
      </rPr>
      <t>Have not been assigned a year of construction or a cost.</t>
    </r>
  </si>
  <si>
    <r>
      <t>a</t>
    </r>
    <r>
      <rPr>
        <sz val="9"/>
        <rFont val="Arial"/>
        <family val="2"/>
      </rPr>
      <t xml:space="preserve">  A Type I barrier is built on a highway project to construct a new highway or to physically alter an existing highway. </t>
    </r>
  </si>
  <si>
    <r>
      <t xml:space="preserve">b  </t>
    </r>
    <r>
      <rPr>
        <sz val="9"/>
        <rFont val="Arial"/>
        <family val="2"/>
      </rPr>
      <t xml:space="preserve">A Type II barrier is built to abate noise along an existing highway (often referred to as retrofit abatement) and is not mandatory. </t>
    </r>
  </si>
  <si>
    <t>SOURCE</t>
  </si>
  <si>
    <t>NOTES</t>
  </si>
  <si>
    <t xml:space="preserve">Miles have been converted from kilometers. </t>
  </si>
  <si>
    <t xml:space="preserve">Totals may not match the sum of yearly estimates due to rounding and converting from metric.  Twenty-four miles of barriers, while assigned a year of construction, cannot be assigned a cost. Data are produced on a 3-year cycle. </t>
  </si>
  <si>
    <r>
      <t xml:space="preserve">U.S. Department of Transportation, Federal Highway Administration, Office of Environment and Planning, </t>
    </r>
    <r>
      <rPr>
        <i/>
        <sz val="9"/>
        <rFont val="Arial"/>
        <family val="2"/>
      </rPr>
      <t xml:space="preserve">Highway Traffic Noise Barrier Construction Trends </t>
    </r>
    <r>
      <rPr>
        <sz val="9"/>
        <rFont val="Arial"/>
        <family val="2"/>
      </rPr>
      <t xml:space="preserve">(Washington, DC: 2000), tables 1 and 3. </t>
    </r>
  </si>
  <si>
    <t>Table 4-52:  Highway Noise Barrier Construction (Miles)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</si>
  <si>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</si>
  <si>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</si>
  <si>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</si>
  <si>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</si>
  <si>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</si>
  <si>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</si>
  <si>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</si>
  <si>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</si>
  <si>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</si>
  <si>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Total 1970-98</t>
  </si>
  <si>
    <t>TOTAL length</t>
  </si>
  <si>
    <t>Numbers may not add to totals due to rounding.</t>
  </si>
  <si>
    <r>
      <t>R</t>
    </r>
    <r>
      <rPr>
        <b/>
        <sz val="11"/>
        <rFont val="Arial"/>
        <family val="2"/>
      </rPr>
      <t>98</t>
    </r>
  </si>
  <si>
    <r>
      <t>R</t>
    </r>
    <r>
      <rPr>
        <b/>
        <sz val="11"/>
        <rFont val="Arial"/>
        <family val="2"/>
      </rPr>
      <t>142</t>
    </r>
  </si>
  <si>
    <r>
      <t>R</t>
    </r>
    <r>
      <rPr>
        <b/>
        <sz val="11"/>
        <rFont val="Arial"/>
        <family val="2"/>
      </rPr>
      <t>86</t>
    </r>
  </si>
  <si>
    <r>
      <t>R</t>
    </r>
    <r>
      <rPr>
        <b/>
        <sz val="11"/>
        <rFont val="Arial"/>
        <family val="2"/>
      </rPr>
      <t>89</t>
    </r>
  </si>
  <si>
    <r>
      <t>Type I barriers</t>
    </r>
    <r>
      <rPr>
        <vertAlign val="superscript"/>
        <sz val="11"/>
        <rFont val="Arial"/>
        <family val="2"/>
      </rPr>
      <t>a</t>
    </r>
  </si>
  <si>
    <r>
      <t>d</t>
    </r>
    <r>
      <rPr>
        <sz val="11"/>
        <rFont val="Arial"/>
        <family val="2"/>
      </rPr>
      <t>6</t>
    </r>
  </si>
  <si>
    <r>
      <t>Type II barriers</t>
    </r>
    <r>
      <rPr>
        <vertAlign val="superscript"/>
        <sz val="11"/>
        <rFont val="Arial"/>
        <family val="2"/>
      </rPr>
      <t>b</t>
    </r>
  </si>
  <si>
    <r>
      <t>All other types</t>
    </r>
    <r>
      <rPr>
        <vertAlign val="superscript"/>
        <sz val="11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</si>
</sst>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5" fillId="0" borderId="0" xfId="31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9" fillId="0" borderId="5" xfId="31" applyFont="1" applyFill="1" applyBorder="1" applyAlignment="1">
      <alignment horizontal="center"/>
      <protection/>
    </xf>
    <xf numFmtId="49" fontId="20" fillId="0" borderId="6" xfId="31" applyNumberFormat="1" applyFont="1" applyFill="1" applyBorder="1" applyAlignment="1">
      <alignment horizontal="center"/>
      <protection/>
    </xf>
    <xf numFmtId="0" fontId="20" fillId="0" borderId="0" xfId="31" applyFont="1" applyFill="1" applyBorder="1" applyAlignment="1">
      <alignment horizontal="left"/>
      <protection/>
    </xf>
    <xf numFmtId="3" fontId="20" fillId="0" borderId="0" xfId="31" applyNumberFormat="1" applyFont="1" applyFill="1" applyBorder="1" applyAlignment="1">
      <alignment horizontal="right"/>
      <protection/>
    </xf>
    <xf numFmtId="3" fontId="21" fillId="0" borderId="0" xfId="31" applyNumberFormat="1" applyFont="1" applyFill="1" applyBorder="1" applyAlignment="1">
      <alignment horizontal="right" vertical="top"/>
      <protection/>
    </xf>
    <xf numFmtId="0" fontId="19" fillId="0" borderId="0" xfId="31" applyFont="1" applyFill="1" applyBorder="1" applyAlignment="1">
      <alignment horizontal="left" vertical="top"/>
      <protection/>
    </xf>
    <xf numFmtId="3" fontId="22" fillId="0" borderId="0" xfId="31" applyNumberFormat="1" applyFont="1" applyFill="1" applyBorder="1" applyAlignment="1">
      <alignment horizontal="right" vertical="top"/>
      <protection/>
    </xf>
    <xf numFmtId="3" fontId="19" fillId="0" borderId="0" xfId="31" applyNumberFormat="1" applyFont="1" applyFill="1" applyBorder="1" applyAlignment="1">
      <alignment horizontal="right"/>
      <protection/>
    </xf>
    <xf numFmtId="0" fontId="19" fillId="0" borderId="0" xfId="31" applyFont="1" applyFill="1" applyBorder="1" applyAlignment="1">
      <alignment horizontal="left"/>
      <protection/>
    </xf>
    <xf numFmtId="0" fontId="20" fillId="0" borderId="7" xfId="31" applyFont="1" applyFill="1" applyBorder="1" applyAlignment="1">
      <alignment horizontal="left"/>
      <protection/>
    </xf>
    <xf numFmtId="3" fontId="20" fillId="0" borderId="7" xfId="31" applyNumberFormat="1" applyFont="1" applyFill="1" applyBorder="1" applyAlignment="1">
      <alignment horizontal="right"/>
      <protection/>
    </xf>
    <xf numFmtId="0" fontId="0" fillId="0" borderId="4" xfId="0" applyFont="1" applyFill="1" applyBorder="1" applyAlignment="1">
      <alignment horizontal="left"/>
    </xf>
    <xf numFmtId="0" fontId="14" fillId="0" borderId="0" xfId="31" applyFont="1" applyFill="1" applyBorder="1" applyAlignment="1">
      <alignment horizontal="left"/>
      <protection/>
    </xf>
    <xf numFmtId="3" fontId="14" fillId="0" borderId="0" xfId="31" applyNumberFormat="1" applyFont="1" applyFill="1" applyBorder="1" applyAlignment="1">
      <alignment horizontal="right"/>
      <protection/>
    </xf>
    <xf numFmtId="3" fontId="17" fillId="0" borderId="0" xfId="3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13" fillId="0" borderId="7" xfId="43" applyFont="1" applyFill="1" applyBorder="1" applyAlignment="1">
      <alignment horizontal="left"/>
      <protection/>
    </xf>
    <xf numFmtId="0" fontId="0" fillId="0" borderId="7" xfId="0" applyBorder="1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9.421875" style="1" customWidth="1"/>
    <col min="2" max="13" width="9.7109375" style="1" customWidth="1"/>
    <col min="14" max="14" width="12.421875" style="1" customWidth="1"/>
    <col min="15" max="15" width="9.140625" style="1" customWidth="1"/>
    <col min="16" max="16" width="10.28125" style="1" customWidth="1"/>
    <col min="17" max="16384" width="9.140625" style="1" customWidth="1"/>
  </cols>
  <sheetData>
    <row r="1" spans="1:14" ht="16.5" thickBot="1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s="9" customFormat="1" ht="15">
      <c r="A2" s="20"/>
      <c r="B2" s="21" t="s">
        <v>0</v>
      </c>
      <c r="C2" s="21" t="s">
        <v>3</v>
      </c>
      <c r="D2" s="21" t="s">
        <v>4</v>
      </c>
      <c r="E2" s="21" t="s">
        <v>16</v>
      </c>
      <c r="F2" s="21" t="s">
        <v>17</v>
      </c>
      <c r="G2" s="21" t="s">
        <v>18</v>
      </c>
      <c r="H2" s="21" t="s">
        <v>19</v>
      </c>
      <c r="I2" s="21" t="s">
        <v>20</v>
      </c>
      <c r="J2" s="21" t="s">
        <v>21</v>
      </c>
      <c r="K2" s="21" t="s">
        <v>22</v>
      </c>
      <c r="L2" s="21" t="s">
        <v>23</v>
      </c>
      <c r="M2" s="21" t="s">
        <v>24</v>
      </c>
      <c r="N2" s="21" t="s">
        <v>25</v>
      </c>
      <c r="P2" s="10"/>
    </row>
    <row r="3" spans="1:16" s="9" customFormat="1" ht="17.25">
      <c r="A3" s="22" t="s">
        <v>26</v>
      </c>
      <c r="B3" s="23">
        <v>6</v>
      </c>
      <c r="C3" s="23">
        <v>175</v>
      </c>
      <c r="D3" s="23">
        <v>575</v>
      </c>
      <c r="E3" s="23">
        <v>63</v>
      </c>
      <c r="F3" s="24" t="s">
        <v>28</v>
      </c>
      <c r="G3" s="24" t="s">
        <v>29</v>
      </c>
      <c r="H3" s="24" t="s">
        <v>30</v>
      </c>
      <c r="I3" s="24" t="s">
        <v>31</v>
      </c>
      <c r="J3" s="23">
        <v>125</v>
      </c>
      <c r="K3" s="23">
        <v>49.08844619533467</v>
      </c>
      <c r="L3" s="23">
        <v>78.29296481787556</v>
      </c>
      <c r="M3" s="23">
        <v>137.3233747996071</v>
      </c>
      <c r="N3" s="23">
        <v>1623</v>
      </c>
      <c r="P3" s="10"/>
    </row>
    <row r="4" spans="1:16" ht="16.5">
      <c r="A4" s="25" t="s">
        <v>32</v>
      </c>
      <c r="B4" s="26" t="s">
        <v>33</v>
      </c>
      <c r="C4" s="27">
        <v>102</v>
      </c>
      <c r="D4" s="27">
        <v>419</v>
      </c>
      <c r="E4" s="27">
        <v>44</v>
      </c>
      <c r="F4" s="27">
        <f>125*(1/1.6)</f>
        <v>78.125</v>
      </c>
      <c r="G4" s="27">
        <v>113</v>
      </c>
      <c r="H4" s="27">
        <f>99*(1/1.6)</f>
        <v>61.875</v>
      </c>
      <c r="I4" s="27">
        <f>77*(1/1.6)</f>
        <v>48.125</v>
      </c>
      <c r="J4" s="27">
        <v>87</v>
      </c>
      <c r="K4" s="27">
        <v>34.1755005157393</v>
      </c>
      <c r="L4" s="27">
        <v>46.60295524873545</v>
      </c>
      <c r="M4" s="27">
        <v>114.3325835435643</v>
      </c>
      <c r="N4" s="27">
        <v>1147</v>
      </c>
      <c r="O4" s="3"/>
      <c r="P4" s="2"/>
    </row>
    <row r="5" spans="1:15" ht="16.5">
      <c r="A5" s="28" t="s">
        <v>34</v>
      </c>
      <c r="B5" s="27">
        <v>0</v>
      </c>
      <c r="C5" s="27">
        <v>70</v>
      </c>
      <c r="D5" s="27">
        <v>128</v>
      </c>
      <c r="E5" s="27">
        <v>19</v>
      </c>
      <c r="F5" s="27">
        <f>29*(1/1.6)</f>
        <v>18.125</v>
      </c>
      <c r="G5" s="27">
        <f>29*(1/1.6)</f>
        <v>18.125</v>
      </c>
      <c r="H5" s="27">
        <f>35*(1/1.6)</f>
        <v>21.875</v>
      </c>
      <c r="I5" s="27">
        <f>26*(1/1.6)</f>
        <v>16.25</v>
      </c>
      <c r="J5" s="27">
        <v>32</v>
      </c>
      <c r="K5" s="27">
        <v>14.912945679595342</v>
      </c>
      <c r="L5" s="27">
        <v>31.0686368324903</v>
      </c>
      <c r="M5" s="27">
        <v>22.369418519393015</v>
      </c>
      <c r="N5" s="27">
        <v>391</v>
      </c>
      <c r="O5" s="3"/>
    </row>
    <row r="6" spans="1:16" ht="16.5">
      <c r="A6" s="28" t="s">
        <v>35</v>
      </c>
      <c r="B6" s="27" t="s">
        <v>1</v>
      </c>
      <c r="C6" s="27">
        <v>2</v>
      </c>
      <c r="D6" s="27">
        <v>28</v>
      </c>
      <c r="E6" s="27">
        <v>0</v>
      </c>
      <c r="F6" s="27">
        <v>2</v>
      </c>
      <c r="G6" s="27">
        <v>11</v>
      </c>
      <c r="H6" s="27">
        <v>3</v>
      </c>
      <c r="I6" s="27">
        <v>25</v>
      </c>
      <c r="J6" s="27">
        <v>6</v>
      </c>
      <c r="K6" s="27">
        <v>0</v>
      </c>
      <c r="L6" s="27">
        <v>0.621372736649806</v>
      </c>
      <c r="M6" s="27">
        <v>0.621372736649806</v>
      </c>
      <c r="N6" s="27">
        <v>79</v>
      </c>
      <c r="O6" s="3"/>
      <c r="P6" s="2"/>
    </row>
    <row r="7" spans="1:15" s="2" customFormat="1" ht="15.75" thickBot="1">
      <c r="A7" s="29" t="s">
        <v>2</v>
      </c>
      <c r="B7" s="30" t="s">
        <v>1</v>
      </c>
      <c r="C7" s="30">
        <v>134</v>
      </c>
      <c r="D7" s="30">
        <v>656</v>
      </c>
      <c r="E7" s="30">
        <v>89</v>
      </c>
      <c r="F7" s="30">
        <v>144</v>
      </c>
      <c r="G7" s="30">
        <v>186</v>
      </c>
      <c r="H7" s="30">
        <v>118</v>
      </c>
      <c r="I7" s="30">
        <v>112</v>
      </c>
      <c r="J7" s="30">
        <v>152</v>
      </c>
      <c r="K7" s="30">
        <v>60</v>
      </c>
      <c r="L7" s="30">
        <v>111</v>
      </c>
      <c r="M7" s="30">
        <v>169</v>
      </c>
      <c r="N7" s="30">
        <v>1931</v>
      </c>
      <c r="O7" s="11"/>
    </row>
    <row r="8" spans="1:15" ht="12.75">
      <c r="A8" s="18" t="s">
        <v>5</v>
      </c>
      <c r="B8" s="31"/>
      <c r="C8" s="31"/>
      <c r="D8" s="31"/>
      <c r="E8" s="31"/>
      <c r="F8" s="31"/>
      <c r="G8" s="31"/>
      <c r="H8" s="31"/>
      <c r="I8" s="5"/>
      <c r="J8" s="5"/>
      <c r="K8" s="5"/>
      <c r="L8" s="5"/>
      <c r="M8" s="5"/>
      <c r="N8" s="5"/>
      <c r="O8" s="3"/>
    </row>
    <row r="9" spans="1:15" ht="12.7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"/>
    </row>
    <row r="10" spans="1:16" ht="16.5" customHeight="1">
      <c r="A10" s="14" t="s">
        <v>8</v>
      </c>
      <c r="B10" s="15"/>
      <c r="C10" s="15"/>
      <c r="D10" s="15"/>
      <c r="E10" s="15"/>
      <c r="F10" s="15"/>
      <c r="G10" s="35"/>
      <c r="H10" s="35"/>
      <c r="I10" s="36"/>
      <c r="J10" s="7"/>
      <c r="K10" s="7"/>
      <c r="L10" s="7"/>
      <c r="M10" s="7"/>
      <c r="N10" s="7"/>
      <c r="P10" s="2"/>
    </row>
    <row r="11" spans="1:16" ht="26.25" customHeight="1">
      <c r="A11" s="16" t="s">
        <v>9</v>
      </c>
      <c r="B11" s="16"/>
      <c r="C11" s="16"/>
      <c r="D11" s="16"/>
      <c r="E11" s="16"/>
      <c r="F11" s="16"/>
      <c r="G11" s="35"/>
      <c r="H11" s="35"/>
      <c r="I11" s="36"/>
      <c r="J11" s="6"/>
      <c r="K11" s="6"/>
      <c r="L11" s="6"/>
      <c r="M11" s="6"/>
      <c r="N11" s="6"/>
      <c r="P11" s="2"/>
    </row>
    <row r="12" spans="1:16" ht="13.5">
      <c r="A12" s="17" t="s">
        <v>6</v>
      </c>
      <c r="B12" s="17"/>
      <c r="C12" s="17"/>
      <c r="D12" s="17"/>
      <c r="E12" s="17"/>
      <c r="F12" s="17"/>
      <c r="G12" s="17"/>
      <c r="H12" s="17"/>
      <c r="I12" s="36"/>
      <c r="J12" s="6"/>
      <c r="K12" s="6"/>
      <c r="L12" s="6"/>
      <c r="M12" s="6"/>
      <c r="N12" s="6"/>
      <c r="P12" s="2"/>
    </row>
    <row r="13" spans="1:14" ht="13.5">
      <c r="A13" s="17" t="s">
        <v>7</v>
      </c>
      <c r="B13" s="17"/>
      <c r="C13" s="17"/>
      <c r="D13" s="17"/>
      <c r="E13" s="17"/>
      <c r="F13" s="17"/>
      <c r="G13" s="17"/>
      <c r="H13" s="17"/>
      <c r="I13" s="36"/>
      <c r="J13" s="6"/>
      <c r="K13" s="6"/>
      <c r="L13" s="6"/>
      <c r="M13" s="6"/>
      <c r="N13" s="6"/>
    </row>
    <row r="14" spans="1:16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"/>
      <c r="P14" s="2"/>
    </row>
    <row r="15" spans="1:16" ht="14.25">
      <c r="A15" s="13" t="s">
        <v>11</v>
      </c>
      <c r="B15" s="13"/>
      <c r="C15" s="13"/>
      <c r="D15" s="13"/>
      <c r="E15" s="13"/>
      <c r="F15" s="13"/>
      <c r="G15" s="35"/>
      <c r="H15" s="35"/>
      <c r="I15" s="5"/>
      <c r="J15" s="5"/>
      <c r="K15" s="5"/>
      <c r="L15" s="5"/>
      <c r="M15" s="5"/>
      <c r="N15" s="5"/>
      <c r="O15" s="4"/>
      <c r="P15" s="2"/>
    </row>
    <row r="16" spans="1:16" ht="14.25">
      <c r="A16" s="12" t="s">
        <v>12</v>
      </c>
      <c r="B16" s="13"/>
      <c r="C16" s="13"/>
      <c r="D16" s="13"/>
      <c r="E16" s="13"/>
      <c r="F16" s="13"/>
      <c r="G16" s="35"/>
      <c r="H16" s="35"/>
      <c r="I16" s="5"/>
      <c r="J16" s="5"/>
      <c r="K16" s="5"/>
      <c r="L16" s="5"/>
      <c r="M16" s="5"/>
      <c r="N16" s="5"/>
      <c r="O16" s="4"/>
      <c r="P16" s="2"/>
    </row>
    <row r="17" spans="1:16" ht="24.75" customHeight="1">
      <c r="A17" s="12" t="s">
        <v>13</v>
      </c>
      <c r="B17" s="35"/>
      <c r="C17" s="35"/>
      <c r="D17" s="35"/>
      <c r="E17" s="35"/>
      <c r="F17" s="35"/>
      <c r="G17" s="35"/>
      <c r="H17" s="35"/>
      <c r="I17" s="36"/>
      <c r="J17" s="5"/>
      <c r="K17" s="5"/>
      <c r="L17" s="5"/>
      <c r="M17" s="5"/>
      <c r="N17" s="5"/>
      <c r="O17" s="4"/>
      <c r="P17" s="2"/>
    </row>
    <row r="18" spans="1:16" ht="15" customHeight="1">
      <c r="A18" s="12" t="s">
        <v>27</v>
      </c>
      <c r="B18" s="36"/>
      <c r="C18" s="36"/>
      <c r="D18" s="36"/>
      <c r="E18" s="36"/>
      <c r="F18" s="36"/>
      <c r="G18" s="36"/>
      <c r="H18" s="36"/>
      <c r="I18" s="36"/>
      <c r="J18" s="5"/>
      <c r="K18" s="5"/>
      <c r="L18" s="5"/>
      <c r="M18" s="5"/>
      <c r="N18" s="5"/>
      <c r="O18" s="4"/>
      <c r="P18" s="2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19" t="s">
        <v>10</v>
      </c>
      <c r="B20" s="19"/>
      <c r="C20" s="19"/>
      <c r="D20" s="19"/>
      <c r="E20" s="19"/>
      <c r="F20" s="19"/>
      <c r="G20" s="19"/>
      <c r="H20" s="19"/>
      <c r="I20" s="5"/>
      <c r="J20" s="5"/>
      <c r="K20" s="5"/>
      <c r="L20" s="5"/>
      <c r="M20" s="5"/>
      <c r="N20" s="5"/>
    </row>
    <row r="21" spans="1:14" ht="27.75" customHeight="1">
      <c r="A21" s="12" t="s">
        <v>14</v>
      </c>
      <c r="B21" s="13"/>
      <c r="C21" s="13"/>
      <c r="D21" s="13"/>
      <c r="E21" s="13"/>
      <c r="F21" s="13"/>
      <c r="G21" s="35"/>
      <c r="H21" s="35"/>
      <c r="I21" s="36"/>
      <c r="J21" s="8"/>
      <c r="K21" s="8"/>
      <c r="L21" s="8"/>
      <c r="M21" s="8"/>
      <c r="N21" s="8"/>
    </row>
    <row r="22" ht="13.5" customHeight="1"/>
  </sheetData>
  <mergeCells count="12">
    <mergeCell ref="A1:N1"/>
    <mergeCell ref="A8:H8"/>
    <mergeCell ref="A16:H16"/>
    <mergeCell ref="A20:H20"/>
    <mergeCell ref="A15:H15"/>
    <mergeCell ref="A17:I17"/>
    <mergeCell ref="A21:I21"/>
    <mergeCell ref="A18:I18"/>
    <mergeCell ref="A10:I10"/>
    <mergeCell ref="A11:I11"/>
    <mergeCell ref="A12:I12"/>
    <mergeCell ref="A13:I13"/>
  </mergeCells>
  <printOptions/>
  <pageMargins left="0.5" right="0.5" top="0.5" bottom="0.5" header="0.25" footer="0.25"/>
  <pageSetup fitToHeight="1" fitToWidth="1" horizontalDpi="300" verticalDpi="300" orientation="landscape" scale="91" r:id="rId1"/>
  <headerFooter alignWithMargins="0">
    <oddFooter>&amp;L&amp;D&amp;RNTS 2002, FHWA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2002-11-01T15:20:29Z</cp:lastPrinted>
  <dcterms:created xsi:type="dcterms:W3CDTF">1999-03-24T22:50:09Z</dcterms:created>
  <dcterms:modified xsi:type="dcterms:W3CDTF">2002-12-11T03:41:34Z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