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9720" windowHeight="7320" activeTab="0"/>
  </bookViews>
  <sheets>
    <sheet name="updated" sheetId="1" r:id="rId1"/>
  </sheets>
  <definedNames>
    <definedName name="_xlnm.Print_Area" localSheetId="0">'updated'!$A$1:$L$27</definedName>
  </definedNames>
  <calcPr fullCalcOnLoad="1"/>
</workbook>
</file>

<file path=xl/sharedStrings.xml><?xml version="1.0" encoding="utf-8"?>
<sst xmlns="http://schemas.openxmlformats.org/spreadsheetml/2006/main" count="63" uniqueCount="51">
  <si>
    <t>On-road vehicles</t>
  </si>
  <si>
    <t>Fuel combustion</t>
  </si>
  <si>
    <t>Waste disposal and recycling</t>
  </si>
  <si>
    <t>Numbers may not add to totals due to rounding.</t>
  </si>
  <si>
    <t>Table 4-45:  Estimated National Emissions of Sulfur Dioxide (Million short tons)</t>
  </si>
  <si>
    <r>
      <t xml:space="preserve">KEY: </t>
    </r>
    <r>
      <rPr>
        <sz val="9"/>
        <rFont val="Arial"/>
        <family val="2"/>
      </rPr>
      <t xml:space="preserve"> R = revised.</t>
    </r>
  </si>
  <si>
    <t>2000</t>
  </si>
  <si>
    <t>1999</t>
  </si>
  <si>
    <t>SOURCES</t>
  </si>
  <si>
    <t>&lt; 0.01</t>
  </si>
  <si>
    <t>1986-89:  Ibid, National Emission Trends Source Reports Database, available at Internet website www.epa.gov/air/data/nettier.html as of Sept. 5, 2001.</t>
  </si>
  <si>
    <r>
      <t xml:space="preserve">
</t>
    </r>
    <r>
      <rPr>
        <sz val="9"/>
        <rFont val="Arial"/>
        <family val="2"/>
      </rPr>
      <t xml:space="preserve">1970, 1975: U.S. Environmental Protection Agency, </t>
    </r>
    <r>
      <rPr>
        <i/>
        <sz val="9"/>
        <rFont val="Arial"/>
        <family val="2"/>
      </rPr>
      <t>National Air Quality and Emissions Trends Report: 1999</t>
    </r>
    <r>
      <rPr>
        <sz val="9"/>
        <rFont val="Arial"/>
        <family val="2"/>
      </rPr>
      <t xml:space="preserve"> (EPA-454/R-01-004) (Research Triangle Park, NC: March 2001), table A-2; available at Internet website http://www.epa.gov/oar/aqtrnd99/toc.html as of Sept. 5, 2001. </t>
    </r>
  </si>
  <si>
    <t>1980, 1985 and 1990-2000: Ibid, Current Emission Trends Summaries, available at internet website http://www.epa.gov/ttn/chief/trends/trends00/trends2000.pdf as of Oct. 17, 2002.</t>
  </si>
  <si>
    <t>Transportation, total</t>
  </si>
  <si>
    <t>Nontransportation, total</t>
  </si>
  <si>
    <t>1970</t>
  </si>
  <si>
    <t>1975</t>
  </si>
  <si>
    <t>1980</t>
  </si>
  <si>
    <t>1985</t>
  </si>
  <si>
    <t>1990</t>
  </si>
  <si>
    <t>1995</t>
  </si>
  <si>
    <t>1996</t>
  </si>
  <si>
    <t>1997</t>
  </si>
  <si>
    <t>1998</t>
  </si>
  <si>
    <t>TOTAL all sources</t>
  </si>
  <si>
    <t>Off-road, total</t>
  </si>
  <si>
    <t>Aircraft</t>
  </si>
  <si>
    <t>Railroads</t>
  </si>
  <si>
    <t>Marine vessels</t>
  </si>
  <si>
    <r>
      <t xml:space="preserve">a  </t>
    </r>
    <r>
      <rPr>
        <sz val="9"/>
        <rFont val="Arial"/>
        <family val="2"/>
      </rPr>
      <t xml:space="preserve">Industrial processes comprises chemical and allied product manufacturing, metals processing, petroleum and related industries, and other industrial processes; solvent utilization; and storage and transport. </t>
    </r>
  </si>
  <si>
    <r>
      <t xml:space="preserve">b  </t>
    </r>
    <r>
      <rPr>
        <sz val="9"/>
        <rFont val="Arial"/>
        <family val="2"/>
      </rPr>
      <t xml:space="preserve">Miscellaneous comprises nontransportation-related fugitive dust, nonroad gasoline, nonroad diesel, other nonroad sources and other miscellaneous combustion that could not be accurately allocated to specific source categories. </t>
    </r>
  </si>
  <si>
    <t>NOTES</t>
  </si>
  <si>
    <t xml:space="preserve">The methodologies used to estimate emissions constantly evolve and undergo major changes.  These improved methods are often used to revise estimates for previous years.  Therefore, some estimates in this table may not match estimates produced in previous reports, and some trends may not be consistent across years in which major methodology changes have occurred. </t>
  </si>
  <si>
    <r>
      <t>R</t>
    </r>
    <r>
      <rPr>
        <b/>
        <sz val="11"/>
        <rFont val="Arial"/>
        <family val="2"/>
      </rPr>
      <t>19.45</t>
    </r>
  </si>
  <si>
    <r>
      <t>R</t>
    </r>
    <r>
      <rPr>
        <b/>
        <sz val="11"/>
        <rFont val="Arial"/>
        <family val="2"/>
      </rPr>
      <t>19.94</t>
    </r>
  </si>
  <si>
    <r>
      <t>R</t>
    </r>
    <r>
      <rPr>
        <b/>
        <sz val="11"/>
        <rFont val="Arial"/>
        <family val="2"/>
      </rPr>
      <t>20.06</t>
    </r>
  </si>
  <si>
    <r>
      <t>R</t>
    </r>
    <r>
      <rPr>
        <b/>
        <sz val="11"/>
        <rFont val="Arial"/>
        <family val="2"/>
      </rPr>
      <t>19.35</t>
    </r>
  </si>
  <si>
    <r>
      <t>R</t>
    </r>
    <r>
      <rPr>
        <sz val="11"/>
        <rFont val="Arial"/>
        <family val="2"/>
      </rPr>
      <t>0.37</t>
    </r>
  </si>
  <si>
    <r>
      <t>R</t>
    </r>
    <r>
      <rPr>
        <sz val="11"/>
        <rFont val="Arial"/>
        <family val="2"/>
      </rPr>
      <t>0.06</t>
    </r>
  </si>
  <si>
    <r>
      <t>R</t>
    </r>
    <r>
      <rPr>
        <sz val="11"/>
        <rFont val="Arial"/>
        <family val="2"/>
      </rPr>
      <t>0.89</t>
    </r>
  </si>
  <si>
    <r>
      <t>R</t>
    </r>
    <r>
      <rPr>
        <b/>
        <sz val="11"/>
        <rFont val="Arial"/>
        <family val="2"/>
      </rPr>
      <t>18.51</t>
    </r>
  </si>
  <si>
    <r>
      <t>R</t>
    </r>
    <r>
      <rPr>
        <b/>
        <sz val="11"/>
        <rFont val="Arial"/>
        <family val="2"/>
      </rPr>
      <t>18.15</t>
    </r>
  </si>
  <si>
    <r>
      <t>R</t>
    </r>
    <r>
      <rPr>
        <b/>
        <sz val="11"/>
        <rFont val="Arial"/>
        <family val="2"/>
      </rPr>
      <t>18.63</t>
    </r>
  </si>
  <si>
    <r>
      <t>R</t>
    </r>
    <r>
      <rPr>
        <b/>
        <sz val="11"/>
        <rFont val="Arial"/>
        <family val="2"/>
      </rPr>
      <t>18.03</t>
    </r>
  </si>
  <si>
    <r>
      <t>R</t>
    </r>
    <r>
      <rPr>
        <sz val="11"/>
        <rFont val="Arial"/>
        <family val="2"/>
      </rPr>
      <t>16.03</t>
    </r>
  </si>
  <si>
    <r>
      <t>Industrial processes</t>
    </r>
    <r>
      <rPr>
        <vertAlign val="superscript"/>
        <sz val="11"/>
        <rFont val="Arial"/>
        <family val="2"/>
      </rPr>
      <t>a</t>
    </r>
  </si>
  <si>
    <r>
      <t>R</t>
    </r>
    <r>
      <rPr>
        <sz val="11"/>
        <rFont val="Arial"/>
        <family val="2"/>
      </rPr>
      <t>1.42</t>
    </r>
  </si>
  <si>
    <r>
      <t>R</t>
    </r>
    <r>
      <rPr>
        <sz val="11"/>
        <rFont val="Arial"/>
        <family val="2"/>
      </rPr>
      <t>0.03</t>
    </r>
  </si>
  <si>
    <r>
      <t>Miscellaneous</t>
    </r>
    <r>
      <rPr>
        <vertAlign val="superscript"/>
        <sz val="11"/>
        <rFont val="Arial"/>
        <family val="2"/>
      </rPr>
      <t>b</t>
    </r>
  </si>
  <si>
    <r>
      <t>R</t>
    </r>
    <r>
      <rPr>
        <sz val="11"/>
        <rFont val="Arial"/>
        <family val="2"/>
      </rPr>
      <t>0.54</t>
    </r>
  </si>
  <si>
    <r>
      <t>R</t>
    </r>
    <r>
      <rPr>
        <sz val="11"/>
        <rFont val="Arial"/>
        <family val="2"/>
      </rPr>
      <t>0.64</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</si>
</sst>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Arial"/>
      <family val="0"/>
    </font>
    <font>
      <b/>
      <sz val="14"/>
      <name val="Helv"/>
      <family val="0"/>
    </font>
    <font>
      <b/>
      <sz val="12"/>
      <name val="Arial"/>
      <family val="2"/>
    </font>
    <font>
      <sz val="8"/>
      <name val="Helv"/>
      <family val="0"/>
    </font>
    <font>
      <b/>
      <sz val="10"/>
      <name val="Arial"/>
      <family val="2"/>
    </font>
    <font>
      <vertAlign val="superscript"/>
      <sz val="12"/>
      <name val="Helv"/>
      <family val="0"/>
    </font>
    <font>
      <b/>
      <sz val="9"/>
      <name val="Arial"/>
      <family val="2"/>
    </font>
    <font>
      <sz val="9"/>
      <name val="Arial"/>
      <family val="2"/>
    </font>
    <font>
      <b/>
      <vertAlign val="superscript"/>
      <sz val="9"/>
      <name val="Arial"/>
      <family val="2"/>
    </font>
    <font>
      <vertAlign val="superscript"/>
      <sz val="9"/>
      <name val="Arial"/>
      <family val="2"/>
    </font>
    <font>
      <i/>
      <sz val="9"/>
      <name val="Arial"/>
      <family val="2"/>
    </font>
    <font>
      <sz val="11"/>
      <name val="Arial"/>
      <family val="2"/>
    </font>
    <font>
      <b/>
      <sz val="11"/>
      <name val="Arial"/>
      <family val="2"/>
    </font>
    <font>
      <b/>
      <vertAlign val="superscript"/>
      <sz val="11"/>
      <name val="Arial"/>
      <family val="2"/>
    </font>
    <font>
      <vertAlign val="superscrip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left"/>
      <protection/>
    </xf>
    <xf numFmtId="0" fontId="1" fillId="0" borderId="0">
      <alignment horizontal="left" vertical="top"/>
      <protection/>
    </xf>
  </cellStyleXfs>
  <cellXfs count="60">
    <xf numFmtId="0" fontId="0" fillId="0" borderId="0" xfId="0" applyAlignment="1">
      <alignment/>
    </xf>
    <xf numFmtId="0" fontId="0" fillId="0" borderId="0" xfId="0" applyFont="1" applyFill="1" applyBorder="1" applyAlignment="1">
      <alignment/>
    </xf>
    <xf numFmtId="0" fontId="4" fillId="0" borderId="0" xfId="21" applyFont="1" applyFill="1" applyBorder="1" applyAlignment="1">
      <alignment horizontal="center"/>
      <protection/>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7" fillId="0" borderId="0" xfId="21" applyFont="1" applyFill="1" applyAlignment="1">
      <alignment horizontal="left"/>
      <protection/>
    </xf>
    <xf numFmtId="0" fontId="6" fillId="0" borderId="0" xfId="21" applyFont="1" applyFill="1" applyBorder="1" applyAlignment="1">
      <alignment horizontal="left"/>
      <protection/>
    </xf>
    <xf numFmtId="2" fontId="6" fillId="0" borderId="0" xfId="21" applyNumberFormat="1" applyFont="1" applyFill="1" applyBorder="1" applyAlignment="1">
      <alignment horizontal="right"/>
      <protection/>
    </xf>
    <xf numFmtId="2" fontId="8" fillId="0" borderId="0" xfId="21" applyNumberFormat="1" applyFont="1" applyFill="1" applyBorder="1" applyAlignment="1">
      <alignment horizontal="right"/>
      <protection/>
    </xf>
    <xf numFmtId="2" fontId="8" fillId="0" borderId="0" xfId="21" applyNumberFormat="1" applyFont="1" applyFill="1" applyBorder="1" applyAlignment="1">
      <alignment horizontal="right" vertical="top"/>
      <protection/>
    </xf>
    <xf numFmtId="0" fontId="8" fillId="0" borderId="0" xfId="0" applyFont="1" applyFill="1" applyBorder="1" applyAlignment="1">
      <alignment horizontal="right" vertical="top"/>
    </xf>
    <xf numFmtId="0" fontId="6" fillId="0" borderId="0" xfId="0" applyFont="1" applyFill="1" applyBorder="1" applyAlignment="1">
      <alignment/>
    </xf>
    <xf numFmtId="0" fontId="9" fillId="0" borderId="0" xfId="20" applyFont="1" applyFill="1" applyBorder="1" applyAlignment="1">
      <alignment horizontal="left"/>
      <protection/>
    </xf>
    <xf numFmtId="0" fontId="9" fillId="0" borderId="0" xfId="20" applyFont="1" applyFill="1" applyAlignment="1">
      <alignment horizontal="left"/>
      <protection/>
    </xf>
    <xf numFmtId="0" fontId="7" fillId="0" borderId="0" xfId="0" applyFont="1" applyFill="1" applyAlignment="1">
      <alignment horizontal="left"/>
    </xf>
    <xf numFmtId="0" fontId="7" fillId="0" borderId="0" xfId="0" applyFont="1" applyFill="1" applyAlignment="1">
      <alignment/>
    </xf>
    <xf numFmtId="49" fontId="7" fillId="0" borderId="0" xfId="0" applyNumberFormat="1" applyFont="1" applyFill="1" applyAlignment="1">
      <alignment horizontal="left"/>
    </xf>
    <xf numFmtId="0" fontId="9" fillId="0" borderId="0" xfId="20" applyNumberFormat="1" applyFont="1" applyFill="1" applyAlignment="1">
      <alignment horizontal="left" wrapText="1"/>
      <protection/>
    </xf>
    <xf numFmtId="0" fontId="0" fillId="0" borderId="0" xfId="0" applyFont="1" applyFill="1" applyBorder="1" applyAlignment="1">
      <alignment horizontal="center"/>
    </xf>
    <xf numFmtId="0" fontId="0" fillId="0" borderId="0" xfId="0" applyFont="1" applyFill="1" applyAlignment="1">
      <alignment horizontal="center"/>
    </xf>
    <xf numFmtId="0" fontId="12" fillId="0" borderId="0" xfId="21" applyFont="1" applyFill="1" applyBorder="1" applyAlignment="1">
      <alignment horizontal="left"/>
      <protection/>
    </xf>
    <xf numFmtId="0" fontId="6" fillId="0" borderId="0" xfId="21" applyFont="1" applyFill="1" applyAlignment="1">
      <alignment horizontal="left"/>
      <protection/>
    </xf>
    <xf numFmtId="0" fontId="11" fillId="0" borderId="1" xfId="21" applyFont="1" applyFill="1" applyBorder="1" applyAlignment="1">
      <alignment horizontal="center"/>
      <protection/>
    </xf>
    <xf numFmtId="49" fontId="12" fillId="0" borderId="1" xfId="21" applyNumberFormat="1" applyFont="1" applyFill="1" applyBorder="1" applyAlignment="1">
      <alignment horizontal="center"/>
      <protection/>
    </xf>
    <xf numFmtId="2" fontId="12" fillId="0" borderId="0" xfId="21" applyNumberFormat="1" applyFont="1" applyFill="1" applyBorder="1" applyAlignment="1">
      <alignment horizontal="right"/>
      <protection/>
    </xf>
    <xf numFmtId="2" fontId="13" fillId="0" borderId="0" xfId="21" applyNumberFormat="1" applyFont="1" applyFill="1" applyBorder="1" applyAlignment="1">
      <alignment horizontal="right" vertical="top"/>
      <protection/>
    </xf>
    <xf numFmtId="2" fontId="13" fillId="0" borderId="0" xfId="0" applyNumberFormat="1" applyFont="1" applyFill="1" applyBorder="1" applyAlignment="1">
      <alignment horizontal="right" vertical="top"/>
    </xf>
    <xf numFmtId="0" fontId="12" fillId="0" borderId="0" xfId="21" applyFont="1" applyFill="1" applyBorder="1" applyAlignment="1">
      <alignment horizontal="right"/>
      <protection/>
    </xf>
    <xf numFmtId="0" fontId="11" fillId="0" borderId="0" xfId="0" applyFont="1" applyFill="1" applyBorder="1" applyAlignment="1">
      <alignment/>
    </xf>
    <xf numFmtId="0" fontId="11" fillId="0" borderId="0" xfId="0" applyFont="1" applyFill="1" applyAlignment="1">
      <alignment/>
    </xf>
    <xf numFmtId="0" fontId="12" fillId="0" borderId="0" xfId="21" applyFont="1" applyFill="1" applyBorder="1" applyAlignment="1">
      <alignment horizontal="center"/>
      <protection/>
    </xf>
    <xf numFmtId="0" fontId="11" fillId="0" borderId="0" xfId="21" applyFont="1" applyFill="1" applyBorder="1" applyAlignment="1">
      <alignment horizontal="left"/>
      <protection/>
    </xf>
    <xf numFmtId="2" fontId="11" fillId="0" borderId="0" xfId="21" applyNumberFormat="1" applyFont="1" applyFill="1" applyBorder="1" applyAlignment="1">
      <alignment horizontal="right"/>
      <protection/>
    </xf>
    <xf numFmtId="2" fontId="11" fillId="0" borderId="0" xfId="0" applyNumberFormat="1" applyFont="1" applyFill="1" applyAlignment="1">
      <alignment horizontal="right"/>
    </xf>
    <xf numFmtId="2" fontId="14" fillId="0" borderId="0" xfId="21" applyNumberFormat="1" applyFont="1" applyFill="1" applyBorder="1" applyAlignment="1">
      <alignment horizontal="right" vertical="top"/>
      <protection/>
    </xf>
    <xf numFmtId="2" fontId="11" fillId="0" borderId="0" xfId="0" applyNumberFormat="1" applyFont="1" applyFill="1" applyBorder="1" applyAlignment="1">
      <alignment/>
    </xf>
    <xf numFmtId="2" fontId="14" fillId="0" borderId="0" xfId="0" applyNumberFormat="1" applyFont="1" applyFill="1" applyBorder="1" applyAlignment="1">
      <alignment horizontal="right" vertical="top"/>
    </xf>
    <xf numFmtId="2" fontId="12" fillId="0" borderId="0" xfId="0" applyNumberFormat="1" applyFont="1" applyFill="1" applyBorder="1" applyAlignment="1">
      <alignment/>
    </xf>
    <xf numFmtId="2" fontId="13" fillId="0" borderId="0" xfId="21" applyNumberFormat="1" applyFont="1" applyFill="1" applyBorder="1" applyAlignment="1">
      <alignment horizontal="right"/>
      <protection/>
    </xf>
    <xf numFmtId="0" fontId="12" fillId="0" borderId="0" xfId="0" applyFont="1" applyFill="1" applyBorder="1" applyAlignment="1">
      <alignment/>
    </xf>
    <xf numFmtId="0" fontId="11" fillId="0" borderId="0" xfId="21" applyFont="1" applyFill="1" applyBorder="1" applyAlignment="1">
      <alignment horizontal="left" vertical="top"/>
      <protection/>
    </xf>
    <xf numFmtId="2" fontId="14" fillId="0" borderId="0" xfId="0" applyNumberFormat="1" applyFont="1" applyFill="1" applyAlignment="1">
      <alignment horizontal="right" vertical="top"/>
    </xf>
    <xf numFmtId="0" fontId="11" fillId="0" borderId="2" xfId="21" applyFont="1" applyFill="1" applyBorder="1" applyAlignment="1">
      <alignment horizontal="left" vertical="top"/>
      <protection/>
    </xf>
    <xf numFmtId="2" fontId="11" fillId="0" borderId="2" xfId="21" applyNumberFormat="1" applyFont="1" applyFill="1" applyBorder="1" applyAlignment="1">
      <alignment horizontal="right"/>
      <protection/>
    </xf>
    <xf numFmtId="2" fontId="14" fillId="0" borderId="2" xfId="21" applyNumberFormat="1" applyFont="1" applyFill="1" applyBorder="1" applyAlignment="1">
      <alignment horizontal="right" vertical="top"/>
      <protection/>
    </xf>
    <xf numFmtId="0" fontId="14" fillId="0" borderId="2" xfId="0" applyFont="1" applyFill="1" applyBorder="1" applyAlignment="1">
      <alignment horizontal="right" vertical="top"/>
    </xf>
    <xf numFmtId="2" fontId="14" fillId="0" borderId="0" xfId="21" applyNumberFormat="1" applyFont="1" applyFill="1" applyBorder="1" applyAlignment="1">
      <alignment horizontal="right"/>
      <protection/>
    </xf>
    <xf numFmtId="0" fontId="9" fillId="0" borderId="0" xfId="20" applyNumberFormat="1" applyFont="1" applyFill="1" applyBorder="1" applyAlignment="1">
      <alignment horizontal="left" wrapText="1"/>
      <protection/>
    </xf>
    <xf numFmtId="0" fontId="9" fillId="0" borderId="0" xfId="20" applyNumberFormat="1" applyFont="1" applyFill="1" applyAlignment="1">
      <alignment horizontal="left" wrapText="1"/>
      <protection/>
    </xf>
    <xf numFmtId="0" fontId="6" fillId="0" borderId="0" xfId="21" applyFont="1" applyFill="1" applyAlignment="1">
      <alignment horizontal="left"/>
      <protection/>
    </xf>
    <xf numFmtId="0" fontId="2" fillId="0" borderId="2" xfId="22" applyFont="1" applyFill="1" applyBorder="1" applyAlignment="1">
      <alignment horizontal="left"/>
      <protection/>
    </xf>
    <xf numFmtId="0" fontId="0" fillId="0" borderId="2" xfId="0" applyFont="1" applyFill="1" applyBorder="1" applyAlignment="1">
      <alignment/>
    </xf>
    <xf numFmtId="0" fontId="0" fillId="0" borderId="2" xfId="0" applyBorder="1" applyAlignment="1">
      <alignment/>
    </xf>
    <xf numFmtId="0" fontId="7" fillId="0" borderId="0" xfId="21" applyFont="1" applyFill="1" applyAlignment="1">
      <alignment horizontal="left"/>
      <protection/>
    </xf>
    <xf numFmtId="49"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6" fillId="0" borderId="0" xfId="0" applyNumberFormat="1" applyFont="1" applyFill="1" applyAlignment="1">
      <alignment horizontal="left" wrapText="1"/>
    </xf>
    <xf numFmtId="0" fontId="7" fillId="0" borderId="0" xfId="21" applyNumberFormat="1" applyFont="1" applyFill="1" applyAlignment="1">
      <alignment horizontal="left" wrapText="1"/>
      <protection/>
    </xf>
    <xf numFmtId="0" fontId="6" fillId="0" borderId="0" xfId="21" applyNumberFormat="1" applyFont="1" applyFill="1" applyAlignment="1">
      <alignment horizontal="left" wrapText="1"/>
      <protection/>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workbookViewId="0" topLeftCell="A1">
      <selection activeCell="A1" sqref="A1:L1"/>
    </sheetView>
  </sheetViews>
  <sheetFormatPr defaultColWidth="9.140625" defaultRowHeight="12.75"/>
  <cols>
    <col min="1" max="1" width="24.8515625" style="3" customWidth="1"/>
    <col min="2" max="17" width="8.7109375" style="3" customWidth="1"/>
    <col min="18" max="16384" width="9.140625" style="3" customWidth="1"/>
  </cols>
  <sheetData>
    <row r="1" spans="1:18" ht="16.5" thickBot="1">
      <c r="A1" s="51" t="s">
        <v>4</v>
      </c>
      <c r="B1" s="52"/>
      <c r="C1" s="52"/>
      <c r="D1" s="52"/>
      <c r="E1" s="52"/>
      <c r="F1" s="52"/>
      <c r="G1" s="52"/>
      <c r="H1" s="52"/>
      <c r="I1" s="52"/>
      <c r="J1" s="52"/>
      <c r="K1" s="52"/>
      <c r="L1" s="53"/>
      <c r="M1" s="1"/>
      <c r="N1" s="1"/>
      <c r="O1" s="1"/>
      <c r="P1" s="1"/>
      <c r="Q1" s="1"/>
      <c r="R1" s="1"/>
    </row>
    <row r="2" spans="1:18" s="20" customFormat="1" ht="15">
      <c r="A2" s="23"/>
      <c r="B2" s="24" t="s">
        <v>15</v>
      </c>
      <c r="C2" s="24" t="s">
        <v>16</v>
      </c>
      <c r="D2" s="24" t="s">
        <v>17</v>
      </c>
      <c r="E2" s="24" t="s">
        <v>18</v>
      </c>
      <c r="F2" s="24" t="s">
        <v>19</v>
      </c>
      <c r="G2" s="24" t="s">
        <v>20</v>
      </c>
      <c r="H2" s="24" t="s">
        <v>21</v>
      </c>
      <c r="I2" s="24" t="s">
        <v>22</v>
      </c>
      <c r="J2" s="24" t="s">
        <v>23</v>
      </c>
      <c r="K2" s="24" t="s">
        <v>7</v>
      </c>
      <c r="L2" s="24" t="s">
        <v>6</v>
      </c>
      <c r="M2" s="2"/>
      <c r="N2" s="2"/>
      <c r="O2" s="19"/>
      <c r="P2" s="19"/>
      <c r="Q2" s="19"/>
      <c r="R2" s="19"/>
    </row>
    <row r="3" spans="1:18" s="30" customFormat="1" ht="17.25">
      <c r="A3" s="21" t="s">
        <v>24</v>
      </c>
      <c r="B3" s="25">
        <f>31.16</f>
        <v>31.16</v>
      </c>
      <c r="C3" s="25">
        <v>28.01</v>
      </c>
      <c r="D3" s="25">
        <v>25.91</v>
      </c>
      <c r="E3" s="25">
        <v>23.66</v>
      </c>
      <c r="F3" s="25">
        <v>23.67873512573002</v>
      </c>
      <c r="G3" s="25">
        <v>19.188542688171996</v>
      </c>
      <c r="H3" s="26" t="s">
        <v>33</v>
      </c>
      <c r="I3" s="26" t="s">
        <v>34</v>
      </c>
      <c r="J3" s="27" t="s">
        <v>35</v>
      </c>
      <c r="K3" s="26" t="s">
        <v>36</v>
      </c>
      <c r="L3" s="25">
        <v>18.201</v>
      </c>
      <c r="M3" s="28"/>
      <c r="N3" s="28"/>
      <c r="O3" s="29"/>
      <c r="P3" s="29"/>
      <c r="Q3" s="29"/>
      <c r="R3" s="29"/>
    </row>
    <row r="4" spans="1:18" s="30" customFormat="1" ht="15">
      <c r="A4" s="21" t="s">
        <v>13</v>
      </c>
      <c r="B4" s="25">
        <f aca="true" t="shared" si="0" ref="B4:J4">+B5+B6</f>
        <v>0.49</v>
      </c>
      <c r="C4" s="25">
        <f t="shared" si="0"/>
        <v>0.59</v>
      </c>
      <c r="D4" s="25">
        <f t="shared" si="0"/>
        <v>0.7</v>
      </c>
      <c r="E4" s="25">
        <f t="shared" si="0"/>
        <v>0.73</v>
      </c>
      <c r="F4" s="25">
        <f t="shared" si="0"/>
        <v>0.9432764789999999</v>
      </c>
      <c r="G4" s="25">
        <f t="shared" si="0"/>
        <v>0.6749679295999996</v>
      </c>
      <c r="H4" s="25">
        <f t="shared" si="0"/>
        <v>1.300792554</v>
      </c>
      <c r="I4" s="25">
        <f t="shared" si="0"/>
        <v>1.311</v>
      </c>
      <c r="J4" s="25">
        <f t="shared" si="0"/>
        <v>1.3159999999999998</v>
      </c>
      <c r="K4" s="25">
        <v>1.317</v>
      </c>
      <c r="L4" s="25">
        <f>+L5+L6</f>
        <v>1.25</v>
      </c>
      <c r="M4" s="31"/>
      <c r="N4" s="31"/>
      <c r="O4" s="29"/>
      <c r="P4" s="29"/>
      <c r="Q4" s="29"/>
      <c r="R4" s="29"/>
    </row>
    <row r="5" spans="1:18" s="30" customFormat="1" ht="16.5">
      <c r="A5" s="32" t="s">
        <v>0</v>
      </c>
      <c r="B5" s="33">
        <v>0.41</v>
      </c>
      <c r="C5" s="33">
        <v>0.5</v>
      </c>
      <c r="D5" s="33">
        <v>0.52</v>
      </c>
      <c r="E5" s="33">
        <v>0.52</v>
      </c>
      <c r="F5" s="33">
        <v>0.5595347181</v>
      </c>
      <c r="G5" s="33">
        <v>0.31137236190000006</v>
      </c>
      <c r="H5" s="33">
        <v>0.34279255399999997</v>
      </c>
      <c r="I5" s="33">
        <v>0.353</v>
      </c>
      <c r="J5" s="34">
        <v>0.358</v>
      </c>
      <c r="K5" s="35" t="s">
        <v>37</v>
      </c>
      <c r="L5" s="33">
        <v>0.314</v>
      </c>
      <c r="M5" s="33"/>
      <c r="N5" s="33"/>
      <c r="O5" s="29"/>
      <c r="P5" s="29"/>
      <c r="Q5" s="29"/>
      <c r="R5" s="29"/>
    </row>
    <row r="6" spans="1:18" s="30" customFormat="1" ht="14.25">
      <c r="A6" s="32" t="s">
        <v>25</v>
      </c>
      <c r="B6" s="36">
        <f>SUM(B7:B9)</f>
        <v>0.08</v>
      </c>
      <c r="C6" s="36">
        <f>SUM(C7:C9)</f>
        <v>0.09</v>
      </c>
      <c r="D6" s="36">
        <f>SUM(D7:D9)</f>
        <v>0.18</v>
      </c>
      <c r="E6" s="36">
        <f aca="true" t="shared" si="1" ref="E6:L6">SUM(E7:E9)</f>
        <v>0.21000000000000002</v>
      </c>
      <c r="F6" s="36">
        <f t="shared" si="1"/>
        <v>0.38374176089999995</v>
      </c>
      <c r="G6" s="36">
        <f t="shared" si="1"/>
        <v>0.36359556769999957</v>
      </c>
      <c r="H6" s="36">
        <f>+H7+0.06+0.89</f>
        <v>0.958</v>
      </c>
      <c r="I6" s="36">
        <f>+I7+0.06+0.89</f>
        <v>0.958</v>
      </c>
      <c r="J6" s="36">
        <f>+J7+0.06+0.89</f>
        <v>0.958</v>
      </c>
      <c r="K6" s="36">
        <f>+K7+0.06+0.89</f>
        <v>0.958</v>
      </c>
      <c r="L6" s="36">
        <f t="shared" si="1"/>
        <v>0.9359999999999999</v>
      </c>
      <c r="M6" s="33"/>
      <c r="N6" s="33"/>
      <c r="O6" s="29"/>
      <c r="P6" s="29"/>
      <c r="Q6" s="29"/>
      <c r="R6" s="29"/>
    </row>
    <row r="7" spans="1:18" s="30" customFormat="1" ht="14.25">
      <c r="A7" s="32" t="s">
        <v>26</v>
      </c>
      <c r="B7" s="33" t="s">
        <v>9</v>
      </c>
      <c r="C7" s="33" t="s">
        <v>9</v>
      </c>
      <c r="D7" s="33">
        <v>0.01</v>
      </c>
      <c r="E7" s="33">
        <v>0.01</v>
      </c>
      <c r="F7" s="33">
        <v>0.011327639900000117</v>
      </c>
      <c r="G7" s="33">
        <v>0.011299672599999958</v>
      </c>
      <c r="H7" s="33">
        <v>0.008</v>
      </c>
      <c r="I7" s="33">
        <v>0.008</v>
      </c>
      <c r="J7" s="33">
        <v>0.008</v>
      </c>
      <c r="K7" s="33">
        <v>0.008</v>
      </c>
      <c r="L7" s="33">
        <v>0.008</v>
      </c>
      <c r="M7" s="33"/>
      <c r="N7" s="33"/>
      <c r="O7" s="29"/>
      <c r="P7" s="29"/>
      <c r="Q7" s="29"/>
      <c r="R7" s="29"/>
    </row>
    <row r="8" spans="1:18" s="30" customFormat="1" ht="16.5">
      <c r="A8" s="32" t="s">
        <v>27</v>
      </c>
      <c r="B8" s="33">
        <v>0.04</v>
      </c>
      <c r="C8" s="33">
        <v>0.04</v>
      </c>
      <c r="D8" s="33">
        <v>0.05</v>
      </c>
      <c r="E8" s="33">
        <v>0.06</v>
      </c>
      <c r="F8" s="33">
        <v>0.12179036439999975</v>
      </c>
      <c r="G8" s="33">
        <v>0.11288680869999987</v>
      </c>
      <c r="H8" s="35" t="s">
        <v>38</v>
      </c>
      <c r="I8" s="35" t="s">
        <v>38</v>
      </c>
      <c r="J8" s="35" t="s">
        <v>38</v>
      </c>
      <c r="K8" s="35" t="s">
        <v>38</v>
      </c>
      <c r="L8" s="33">
        <v>0.056</v>
      </c>
      <c r="M8" s="33"/>
      <c r="N8" s="33"/>
      <c r="O8" s="29"/>
      <c r="P8" s="29"/>
      <c r="Q8" s="29"/>
      <c r="R8" s="29"/>
    </row>
    <row r="9" spans="1:18" s="30" customFormat="1" ht="16.5">
      <c r="A9" s="32" t="s">
        <v>28</v>
      </c>
      <c r="B9" s="33">
        <v>0.04</v>
      </c>
      <c r="C9" s="33">
        <v>0.05</v>
      </c>
      <c r="D9" s="33">
        <v>0.12</v>
      </c>
      <c r="E9" s="33">
        <v>0.14</v>
      </c>
      <c r="F9" s="33">
        <v>0.2506237566000001</v>
      </c>
      <c r="G9" s="33">
        <v>0.23940908639999975</v>
      </c>
      <c r="H9" s="35" t="s">
        <v>39</v>
      </c>
      <c r="I9" s="35" t="s">
        <v>39</v>
      </c>
      <c r="J9" s="37" t="s">
        <v>39</v>
      </c>
      <c r="K9" s="35" t="s">
        <v>39</v>
      </c>
      <c r="L9" s="33">
        <v>0.872</v>
      </c>
      <c r="M9" s="33"/>
      <c r="N9" s="33"/>
      <c r="O9" s="29"/>
      <c r="P9" s="29"/>
      <c r="Q9" s="29"/>
      <c r="R9" s="29"/>
    </row>
    <row r="10" spans="1:14" s="40" customFormat="1" ht="17.25">
      <c r="A10" s="21" t="s">
        <v>14</v>
      </c>
      <c r="B10" s="38">
        <f>SUM(B11:B14)</f>
        <v>30.67</v>
      </c>
      <c r="C10" s="38">
        <f>SUM(C11:C14)</f>
        <v>27.41</v>
      </c>
      <c r="D10" s="38">
        <f>SUM(D11:D14)</f>
        <v>25.200000000000003</v>
      </c>
      <c r="E10" s="38">
        <f>SUM(E11:E14)</f>
        <v>22.92</v>
      </c>
      <c r="F10" s="25">
        <v>22.735458646730027</v>
      </c>
      <c r="G10" s="26" t="s">
        <v>40</v>
      </c>
      <c r="H10" s="26" t="s">
        <v>41</v>
      </c>
      <c r="I10" s="26" t="s">
        <v>42</v>
      </c>
      <c r="J10" s="38">
        <f>SUM(J11:J14)</f>
        <v>18.174999999999997</v>
      </c>
      <c r="K10" s="26" t="s">
        <v>43</v>
      </c>
      <c r="L10" s="38">
        <f>SUM(L11:L14)</f>
        <v>16.944</v>
      </c>
      <c r="M10" s="25"/>
      <c r="N10" s="39"/>
    </row>
    <row r="11" spans="1:18" s="30" customFormat="1" ht="16.5">
      <c r="A11" s="32" t="s">
        <v>1</v>
      </c>
      <c r="B11" s="33">
        <v>23.46</v>
      </c>
      <c r="C11" s="33">
        <v>22.66</v>
      </c>
      <c r="D11" s="33">
        <v>21.39</v>
      </c>
      <c r="E11" s="33">
        <v>20.02</v>
      </c>
      <c r="F11" s="33">
        <v>20.290356603200003</v>
      </c>
      <c r="G11" s="33">
        <v>16.2298885835</v>
      </c>
      <c r="H11" s="33">
        <v>16.232</v>
      </c>
      <c r="I11" s="33">
        <v>16.649</v>
      </c>
      <c r="J11" s="34">
        <v>16.746</v>
      </c>
      <c r="K11" s="35" t="s">
        <v>44</v>
      </c>
      <c r="L11" s="33">
        <v>14.876</v>
      </c>
      <c r="M11" s="33"/>
      <c r="N11" s="33"/>
      <c r="O11" s="29"/>
      <c r="P11" s="29"/>
      <c r="Q11" s="29"/>
      <c r="R11" s="29"/>
    </row>
    <row r="12" spans="1:18" s="30" customFormat="1" ht="16.5">
      <c r="A12" s="41" t="s">
        <v>45</v>
      </c>
      <c r="B12" s="33">
        <v>7.09</v>
      </c>
      <c r="C12" s="33">
        <v>4.68</v>
      </c>
      <c r="D12" s="33">
        <v>3.77</v>
      </c>
      <c r="E12" s="33">
        <v>2.43</v>
      </c>
      <c r="F12" s="33">
        <v>1.8575969111000001</v>
      </c>
      <c r="G12" s="33">
        <v>1.5904499520000002</v>
      </c>
      <c r="H12" s="33">
        <v>1.376</v>
      </c>
      <c r="I12" s="33">
        <v>1.425</v>
      </c>
      <c r="J12" s="34">
        <v>1.429</v>
      </c>
      <c r="K12" s="35" t="s">
        <v>46</v>
      </c>
      <c r="L12" s="33">
        <v>1.463</v>
      </c>
      <c r="M12" s="33"/>
      <c r="N12" s="33"/>
      <c r="O12" s="29"/>
      <c r="P12" s="29"/>
      <c r="Q12" s="29"/>
      <c r="R12" s="29"/>
    </row>
    <row r="13" spans="1:18" s="30" customFormat="1" ht="16.5">
      <c r="A13" s="32" t="s">
        <v>2</v>
      </c>
      <c r="B13" s="33">
        <v>0.01</v>
      </c>
      <c r="C13" s="33">
        <v>0.05</v>
      </c>
      <c r="D13" s="33">
        <v>0.03</v>
      </c>
      <c r="E13" s="33">
        <v>0.03</v>
      </c>
      <c r="F13" s="33">
        <v>0.04276455190000002</v>
      </c>
      <c r="G13" s="33">
        <v>0.04734099160000004</v>
      </c>
      <c r="H13" s="35" t="s">
        <v>47</v>
      </c>
      <c r="I13" s="35" t="s">
        <v>47</v>
      </c>
      <c r="J13" s="42" t="s">
        <v>47</v>
      </c>
      <c r="K13" s="35" t="s">
        <v>47</v>
      </c>
      <c r="L13" s="33">
        <v>0.035</v>
      </c>
      <c r="M13" s="33"/>
      <c r="N13" s="33"/>
      <c r="O13" s="29"/>
      <c r="P13" s="29"/>
      <c r="Q13" s="29"/>
      <c r="R13" s="29"/>
    </row>
    <row r="14" spans="1:18" s="30" customFormat="1" ht="17.25" thickBot="1">
      <c r="A14" s="43" t="s">
        <v>48</v>
      </c>
      <c r="B14" s="44">
        <v>0.11</v>
      </c>
      <c r="C14" s="44">
        <v>0.02</v>
      </c>
      <c r="D14" s="44">
        <v>0.01</v>
      </c>
      <c r="E14" s="44">
        <v>0.44</v>
      </c>
      <c r="F14" s="45" t="s">
        <v>49</v>
      </c>
      <c r="G14" s="45" t="s">
        <v>50</v>
      </c>
      <c r="H14" s="44">
        <v>0.513</v>
      </c>
      <c r="I14" s="44">
        <v>0.52</v>
      </c>
      <c r="J14" s="46" t="s">
        <v>49</v>
      </c>
      <c r="K14" s="46" t="s">
        <v>49</v>
      </c>
      <c r="L14" s="44">
        <v>0.57</v>
      </c>
      <c r="M14" s="33"/>
      <c r="N14" s="47"/>
      <c r="O14" s="29"/>
      <c r="P14" s="29"/>
      <c r="Q14" s="29"/>
      <c r="R14" s="29"/>
    </row>
    <row r="15" spans="1:18" s="4" customFormat="1" ht="12.75">
      <c r="A15" s="22" t="s">
        <v>5</v>
      </c>
      <c r="B15" s="6"/>
      <c r="C15" s="6"/>
      <c r="D15" s="6"/>
      <c r="E15" s="6"/>
      <c r="F15" s="6"/>
      <c r="G15" s="6"/>
      <c r="H15" s="6"/>
      <c r="I15" s="6"/>
      <c r="J15" s="6"/>
      <c r="K15" s="6"/>
      <c r="L15" s="6"/>
      <c r="M15" s="6"/>
      <c r="N15" s="6"/>
      <c r="O15" s="6"/>
      <c r="P15" s="6"/>
      <c r="Q15" s="6"/>
      <c r="R15" s="5"/>
    </row>
    <row r="16" spans="1:18" s="4" customFormat="1" ht="14.25" customHeight="1">
      <c r="A16" s="7"/>
      <c r="B16" s="8"/>
      <c r="C16" s="8"/>
      <c r="D16" s="8"/>
      <c r="E16" s="8"/>
      <c r="F16" s="9"/>
      <c r="G16" s="10"/>
      <c r="H16" s="10"/>
      <c r="I16" s="10"/>
      <c r="J16" s="11"/>
      <c r="K16" s="8"/>
      <c r="L16" s="9"/>
      <c r="M16" s="9"/>
      <c r="N16" s="9"/>
      <c r="O16" s="12"/>
      <c r="P16" s="12"/>
      <c r="Q16" s="12"/>
      <c r="R16" s="5"/>
    </row>
    <row r="17" spans="1:17" ht="27.75" customHeight="1">
      <c r="A17" s="48" t="s">
        <v>29</v>
      </c>
      <c r="B17" s="48"/>
      <c r="C17" s="48"/>
      <c r="D17" s="48"/>
      <c r="E17" s="48"/>
      <c r="F17" s="48"/>
      <c r="G17" s="13"/>
      <c r="H17" s="13"/>
      <c r="I17" s="13"/>
      <c r="J17" s="13"/>
      <c r="K17" s="13"/>
      <c r="L17" s="13"/>
      <c r="M17" s="13"/>
      <c r="N17" s="13"/>
      <c r="O17" s="13"/>
      <c r="P17" s="13"/>
      <c r="Q17" s="13"/>
    </row>
    <row r="18" spans="1:17" ht="27.75" customHeight="1">
      <c r="A18" s="49" t="s">
        <v>30</v>
      </c>
      <c r="B18" s="49"/>
      <c r="C18" s="49"/>
      <c r="D18" s="49"/>
      <c r="E18" s="49"/>
      <c r="F18" s="49"/>
      <c r="G18" s="14"/>
      <c r="H18" s="14"/>
      <c r="I18" s="14"/>
      <c r="J18" s="14"/>
      <c r="K18" s="14"/>
      <c r="L18" s="14"/>
      <c r="M18" s="14"/>
      <c r="N18" s="14"/>
      <c r="O18" s="14"/>
      <c r="P18" s="14"/>
      <c r="Q18" s="14"/>
    </row>
    <row r="19" spans="1:17" ht="13.5" customHeight="1">
      <c r="A19" s="18"/>
      <c r="B19" s="18"/>
      <c r="C19" s="18"/>
      <c r="D19" s="18"/>
      <c r="E19" s="18"/>
      <c r="F19" s="18"/>
      <c r="G19" s="14"/>
      <c r="H19" s="14"/>
      <c r="I19" s="14"/>
      <c r="J19" s="14"/>
      <c r="K19" s="14"/>
      <c r="L19" s="14"/>
      <c r="M19" s="14"/>
      <c r="N19" s="14"/>
      <c r="O19" s="14"/>
      <c r="P19" s="14"/>
      <c r="Q19" s="14"/>
    </row>
    <row r="20" spans="1:17" ht="18" customHeight="1">
      <c r="A20" s="50" t="s">
        <v>31</v>
      </c>
      <c r="B20" s="50"/>
      <c r="C20" s="50"/>
      <c r="D20" s="50"/>
      <c r="E20" s="50"/>
      <c r="F20" s="50"/>
      <c r="G20" s="15"/>
      <c r="H20" s="15"/>
      <c r="I20" s="15"/>
      <c r="J20" s="15"/>
      <c r="K20" s="15"/>
      <c r="L20" s="15"/>
      <c r="M20" s="15"/>
      <c r="N20" s="15"/>
      <c r="O20" s="15"/>
      <c r="P20" s="15"/>
      <c r="Q20" s="15"/>
    </row>
    <row r="21" spans="1:17" ht="36" customHeight="1">
      <c r="A21" s="58" t="s">
        <v>32</v>
      </c>
      <c r="B21" s="59"/>
      <c r="C21" s="59"/>
      <c r="D21" s="59"/>
      <c r="E21" s="59"/>
      <c r="F21" s="59"/>
      <c r="G21" s="6"/>
      <c r="H21" s="6"/>
      <c r="I21" s="6"/>
      <c r="J21" s="6"/>
      <c r="K21" s="6"/>
      <c r="L21" s="6"/>
      <c r="M21" s="6"/>
      <c r="N21" s="6"/>
      <c r="O21" s="6"/>
      <c r="P21" s="6"/>
      <c r="Q21" s="6"/>
    </row>
    <row r="22" spans="1:17" ht="12" customHeight="1">
      <c r="A22" s="54" t="s">
        <v>3</v>
      </c>
      <c r="B22" s="54"/>
      <c r="C22" s="54"/>
      <c r="D22" s="54"/>
      <c r="E22" s="54"/>
      <c r="F22" s="54"/>
      <c r="G22" s="6"/>
      <c r="H22" s="6"/>
      <c r="I22" s="6"/>
      <c r="J22" s="6"/>
      <c r="K22" s="6"/>
      <c r="L22" s="6"/>
      <c r="M22" s="6"/>
      <c r="N22" s="6"/>
      <c r="O22" s="6"/>
      <c r="P22" s="6"/>
      <c r="Q22" s="6"/>
    </row>
    <row r="23" spans="1:17" ht="8.25" customHeight="1">
      <c r="A23" s="15"/>
      <c r="B23" s="15"/>
      <c r="C23" s="15"/>
      <c r="D23" s="15"/>
      <c r="E23" s="15"/>
      <c r="F23" s="15"/>
      <c r="G23" s="15"/>
      <c r="H23" s="15"/>
      <c r="I23" s="15"/>
      <c r="J23" s="15"/>
      <c r="K23" s="15"/>
      <c r="L23" s="15"/>
      <c r="M23" s="15"/>
      <c r="N23" s="15"/>
      <c r="O23" s="15"/>
      <c r="P23" s="15"/>
      <c r="Q23" s="15"/>
    </row>
    <row r="24" spans="1:17" ht="12" customHeight="1">
      <c r="A24" s="50" t="s">
        <v>8</v>
      </c>
      <c r="B24" s="50"/>
      <c r="C24" s="50"/>
      <c r="D24" s="50"/>
      <c r="E24" s="50"/>
      <c r="F24" s="50"/>
      <c r="G24" s="16"/>
      <c r="H24" s="16"/>
      <c r="I24" s="16"/>
      <c r="J24" s="16"/>
      <c r="K24" s="16"/>
      <c r="L24" s="16"/>
      <c r="M24" s="16"/>
      <c r="N24" s="16"/>
      <c r="O24" s="16"/>
      <c r="P24" s="16"/>
      <c r="Q24" s="16"/>
    </row>
    <row r="25" spans="1:17" ht="25.5" customHeight="1">
      <c r="A25" s="57" t="s">
        <v>11</v>
      </c>
      <c r="B25" s="57"/>
      <c r="C25" s="57"/>
      <c r="D25" s="57"/>
      <c r="E25" s="57"/>
      <c r="F25" s="57"/>
      <c r="G25" s="17"/>
      <c r="H25" s="17"/>
      <c r="I25" s="17"/>
      <c r="J25" s="17"/>
      <c r="K25" s="17"/>
      <c r="L25" s="17"/>
      <c r="M25" s="17"/>
      <c r="N25" s="17"/>
      <c r="O25" s="17"/>
      <c r="P25" s="17"/>
      <c r="Q25" s="17"/>
    </row>
    <row r="26" spans="1:17" ht="24" customHeight="1">
      <c r="A26" s="56" t="s">
        <v>12</v>
      </c>
      <c r="B26" s="56"/>
      <c r="C26" s="56"/>
      <c r="D26" s="56"/>
      <c r="E26" s="56"/>
      <c r="F26" s="56"/>
      <c r="G26" s="17"/>
      <c r="H26" s="17"/>
      <c r="I26" s="17"/>
      <c r="J26" s="17"/>
      <c r="K26" s="17"/>
      <c r="L26" s="17"/>
      <c r="M26" s="17"/>
      <c r="N26" s="17"/>
      <c r="O26" s="17"/>
      <c r="P26" s="17"/>
      <c r="Q26" s="17"/>
    </row>
    <row r="27" spans="1:6" ht="25.5" customHeight="1">
      <c r="A27" s="55" t="s">
        <v>10</v>
      </c>
      <c r="B27" s="55"/>
      <c r="C27" s="55"/>
      <c r="D27" s="55"/>
      <c r="E27" s="55"/>
      <c r="F27" s="55"/>
    </row>
  </sheetData>
  <mergeCells count="10">
    <mergeCell ref="A21:F21"/>
    <mergeCell ref="A24:F24"/>
    <mergeCell ref="A22:F22"/>
    <mergeCell ref="A27:F27"/>
    <mergeCell ref="A26:F26"/>
    <mergeCell ref="A25:F25"/>
    <mergeCell ref="A17:F17"/>
    <mergeCell ref="A18:F18"/>
    <mergeCell ref="A20:F20"/>
    <mergeCell ref="A1:L1"/>
  </mergeCells>
  <printOptions/>
  <pageMargins left="0.75"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luwito.tardia</cp:lastModifiedBy>
  <cp:lastPrinted>2002-11-11T20:13:50Z</cp:lastPrinted>
  <dcterms:created xsi:type="dcterms:W3CDTF">2001-08-29T20:24:10Z</dcterms:created>
  <dcterms:modified xsi:type="dcterms:W3CDTF">2005-08-17T19:43:07Z</dcterms:modified>
  <cp:category/>
  <cp:version/>
  <cp:contentType/>
  <cp:contentStatus/>
</cp:coreProperties>
</file>