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4-10" sheetId="1" r:id="rId1"/>
  </sheets>
  <definedNames>
    <definedName name="_xlnm.Print_Area" localSheetId="0">'4-10'!$A$1:$K$30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<sst xmlns="http://schemas.openxmlformats.org/spreadsheetml/2006/main" count="37" uniqueCount="37">
  <si>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 </t>
  </si>
  <si>
    <t>Liquefied petroleum gases</t>
  </si>
  <si>
    <t>Compressed natural gas</t>
  </si>
  <si>
    <t>Liquefied natural gas</t>
  </si>
  <si>
    <t>Methanol, neat</t>
  </si>
  <si>
    <t>Electricity</t>
  </si>
  <si>
    <t>Oxygenates</t>
  </si>
  <si>
    <t>Ethanol in gasohol</t>
  </si>
  <si>
    <t>Diesel</t>
  </si>
  <si>
    <t>NOTE</t>
  </si>
  <si>
    <t xml:space="preserve">Numbers may not add to totals due to rounding. </t>
  </si>
  <si>
    <t>SOURCE</t>
  </si>
  <si>
    <r>
      <t>KEY:</t>
    </r>
    <r>
      <rPr>
        <sz val="9"/>
        <rFont val="Arial"/>
        <family val="2"/>
      </rPr>
      <t xml:space="preserve">  PP = based on plans or projections.</t>
    </r>
  </si>
  <si>
    <r>
      <t xml:space="preserve">U.S. Department of Energy, Energy Information Administration, </t>
    </r>
    <r>
      <rPr>
        <i/>
        <sz val="9"/>
        <rFont val="Arial"/>
        <family val="2"/>
      </rPr>
      <t>Alternatives to Traditional Transportation Fuels 1999</t>
    </r>
    <r>
      <rPr>
        <sz val="9"/>
        <rFont val="Arial"/>
        <family val="2"/>
      </rPr>
      <t>, available at www.eia.doe.gov as of Sept. 20, 2002.</t>
    </r>
  </si>
  <si>
    <t>Table 4-10:  Estimated Consumption of Alternative and Replacement Fuels for Highway Vehicles (Thousand gasoline-equivalent gallons)</t>
  </si>
  <si>
    <r>
      <t>b</t>
    </r>
    <r>
      <rPr>
        <sz val="9"/>
        <rFont val="Arial"/>
        <family val="2"/>
      </rPr>
      <t xml:space="preserve">  The remaining portion of 85% methanol, 85% ethanol, and 95% ethanol fuels is gasoline. Consumption data include the gasoline portion of the fuel.</t>
    </r>
  </si>
  <si>
    <r>
      <t xml:space="preserve">c  </t>
    </r>
    <r>
      <rPr>
        <sz val="9"/>
        <rFont val="Arial"/>
        <family val="2"/>
      </rPr>
      <t>Includes a very small amount of other ethers, primarily tertiary-amyl-methyl-ether and ethyl-tertiary-butyl-ether.</t>
    </r>
  </si>
  <si>
    <r>
      <t>d</t>
    </r>
    <r>
      <rPr>
        <sz val="9"/>
        <rFont val="Arial"/>
        <family val="2"/>
      </rPr>
      <t xml:space="preserve">  Gasoline consumption includes ethanol in gasohol and methyl-tertiary-butyl-ether.</t>
    </r>
  </si>
  <si>
    <r>
      <t xml:space="preserve">a </t>
    </r>
    <r>
      <rPr>
        <sz val="9"/>
        <rFont val="Arial"/>
        <family val="2"/>
      </rPr>
      <t xml:space="preserve"> Total fuel consumption is the sum of alternative fuels, gasoline, and diesel. Oxygenate consumption is included in gasoline consumption.</t>
    </r>
  </si>
  <si>
    <t>Alternative fuels, total</t>
  </si>
  <si>
    <t>Traditional fuels, total</t>
  </si>
  <si>
    <t>1992</t>
  </si>
  <si>
    <t>1993</t>
  </si>
  <si>
    <t>1994</t>
  </si>
  <si>
    <t>1995</t>
  </si>
  <si>
    <t>1996</t>
  </si>
  <si>
    <t>1997</t>
  </si>
  <si>
    <t>1998</t>
  </si>
  <si>
    <t>1999</t>
  </si>
  <si>
    <r>
      <t>PP</t>
    </r>
    <r>
      <rPr>
        <b/>
        <sz val="11"/>
        <rFont val="Arial"/>
        <family val="2"/>
      </rPr>
      <t xml:space="preserve"> 2001</t>
    </r>
  </si>
  <si>
    <r>
      <t>TOTAL fuel consumption</t>
    </r>
    <r>
      <rPr>
        <b/>
        <vertAlign val="superscript"/>
        <sz val="11"/>
        <rFont val="Arial"/>
        <family val="2"/>
      </rPr>
      <t xml:space="preserve">a </t>
    </r>
  </si>
  <si>
    <r>
      <t>Methanol, 85%</t>
    </r>
    <r>
      <rPr>
        <vertAlign val="superscript"/>
        <sz val="11"/>
        <rFont val="Arial"/>
        <family val="2"/>
      </rPr>
      <t>b</t>
    </r>
  </si>
  <si>
    <r>
      <t>Ethanol, 85%</t>
    </r>
    <r>
      <rPr>
        <vertAlign val="superscript"/>
        <sz val="11"/>
        <rFont val="Arial"/>
        <family val="2"/>
      </rPr>
      <t>b</t>
    </r>
  </si>
  <si>
    <r>
      <t>Ethanol, 95%</t>
    </r>
    <r>
      <rPr>
        <vertAlign val="superscript"/>
        <sz val="11"/>
        <rFont val="Arial"/>
        <family val="2"/>
      </rPr>
      <t>b</t>
    </r>
  </si>
  <si>
    <r>
      <t>Methyl-tertiary-butyl-ether</t>
    </r>
    <r>
      <rPr>
        <vertAlign val="superscript"/>
        <sz val="11"/>
        <rFont val="Arial"/>
        <family val="2"/>
      </rPr>
      <t>c</t>
    </r>
  </si>
  <si>
    <r>
      <t>Gasoline</t>
    </r>
    <r>
      <rPr>
        <vertAlign val="superscript"/>
        <sz val="11"/>
        <rFont val="Arial"/>
        <family val="2"/>
      </rPr>
      <t>d</t>
    </r>
  </si>
  <si>
    <r>
      <t>2000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</si>
</sst>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#,##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4" fontId="6" fillId="0" borderId="1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0" borderId="1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22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 horizontal="left"/>
    </xf>
    <xf numFmtId="0" fontId="15" fillId="0" borderId="0" xfId="28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4" fillId="0" borderId="0" xfId="28" applyFont="1" applyFill="1" applyBorder="1" applyAlignment="1">
      <alignment horizontal="left"/>
      <protection/>
    </xf>
    <xf numFmtId="3" fontId="0" fillId="0" borderId="0" xfId="28" applyNumberFormat="1" applyFont="1" applyFill="1" applyBorder="1" applyAlignment="1">
      <alignment horizontal="right"/>
      <protection/>
    </xf>
    <xf numFmtId="49" fontId="15" fillId="0" borderId="0" xfId="0" applyNumberFormat="1" applyFont="1" applyFill="1" applyAlignment="1">
      <alignment horizontal="left"/>
    </xf>
    <xf numFmtId="0" fontId="18" fillId="0" borderId="0" xfId="28" applyFont="1" applyFill="1" applyBorder="1" applyAlignment="1">
      <alignment horizontal="left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13" fillId="0" borderId="4" xfId="45" applyFont="1" applyFill="1" applyBorder="1" applyAlignment="1">
      <alignment horizontal="left" wrapText="1"/>
      <protection/>
    </xf>
    <xf numFmtId="0" fontId="19" fillId="0" borderId="0" xfId="28" applyFont="1" applyFill="1" applyBorder="1" applyAlignment="1">
      <alignment horizontal="left" wrapText="1"/>
      <protection/>
    </xf>
    <xf numFmtId="0" fontId="17" fillId="0" borderId="5" xfId="28" applyFont="1" applyFill="1" applyBorder="1" applyAlignment="1">
      <alignment horizontal="left" wrapText="1"/>
      <protection/>
    </xf>
    <xf numFmtId="0" fontId="17" fillId="0" borderId="0" xfId="28" applyFont="1" applyFill="1" applyBorder="1" applyAlignment="1">
      <alignment horizontal="left" wrapText="1"/>
      <protection/>
    </xf>
    <xf numFmtId="49" fontId="17" fillId="0" borderId="0" xfId="0" applyNumberFormat="1" applyFont="1" applyFill="1" applyAlignment="1">
      <alignment horizontal="left" wrapText="1"/>
    </xf>
    <xf numFmtId="0" fontId="18" fillId="0" borderId="0" xfId="28" applyFont="1" applyFill="1" applyBorder="1" applyAlignment="1">
      <alignment horizontal="left" wrapText="1"/>
      <protection/>
    </xf>
    <xf numFmtId="49" fontId="18" fillId="0" borderId="0" xfId="0" applyNumberFormat="1" applyFont="1" applyFill="1" applyAlignment="1">
      <alignment horizontal="left" wrapText="1"/>
    </xf>
    <xf numFmtId="0" fontId="0" fillId="0" borderId="4" xfId="0" applyFont="1" applyFill="1" applyBorder="1" applyAlignment="1">
      <alignment wrapText="1"/>
    </xf>
    <xf numFmtId="0" fontId="21" fillId="0" borderId="6" xfId="29" applyFont="1" applyFill="1" applyBorder="1" applyAlignment="1">
      <alignment horizontal="center" wrapText="1"/>
      <protection/>
    </xf>
    <xf numFmtId="49" fontId="21" fillId="0" borderId="6" xfId="29" applyNumberFormat="1" applyFont="1" applyFill="1" applyBorder="1" applyAlignment="1">
      <alignment horizontal="center"/>
      <protection/>
    </xf>
    <xf numFmtId="49" fontId="22" fillId="0" borderId="6" xfId="29" applyNumberFormat="1" applyFont="1" applyFill="1" applyBorder="1" applyAlignment="1">
      <alignment horizontal="center" vertical="top"/>
      <protection/>
    </xf>
    <xf numFmtId="0" fontId="21" fillId="0" borderId="7" xfId="28" applyFont="1" applyFill="1" applyBorder="1" applyAlignment="1">
      <alignment horizontal="left"/>
      <protection/>
    </xf>
    <xf numFmtId="3" fontId="21" fillId="0" borderId="0" xfId="22" applyNumberFormat="1" applyFont="1" applyFill="1" applyBorder="1" applyAlignment="1">
      <alignment horizontal="right"/>
      <protection/>
    </xf>
    <xf numFmtId="0" fontId="21" fillId="0" borderId="0" xfId="29" applyFont="1" applyFill="1" applyBorder="1" applyAlignment="1">
      <alignment horizontal="left"/>
      <protection/>
    </xf>
    <xf numFmtId="3" fontId="21" fillId="0" borderId="0" xfId="0" applyNumberFormat="1" applyFont="1" applyFill="1" applyBorder="1" applyAlignment="1">
      <alignment horizontal="right"/>
    </xf>
    <xf numFmtId="0" fontId="23" fillId="0" borderId="0" xfId="28" applyFont="1" applyFill="1" applyBorder="1" applyAlignment="1">
      <alignment horizontal="left"/>
      <protection/>
    </xf>
    <xf numFmtId="3" fontId="23" fillId="0" borderId="0" xfId="22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0" fontId="21" fillId="0" borderId="0" xfId="28" applyFont="1" applyFill="1" applyBorder="1" applyAlignment="1">
      <alignment horizontal="left"/>
      <protection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wrapText="1"/>
    </xf>
    <xf numFmtId="0" fontId="23" fillId="0" borderId="4" xfId="28" applyFont="1" applyFill="1" applyBorder="1" applyAlignment="1">
      <alignment horizontal="left"/>
      <protection/>
    </xf>
    <xf numFmtId="3" fontId="23" fillId="0" borderId="4" xfId="22" applyNumberFormat="1" applyFont="1" applyFill="1" applyBorder="1" applyAlignment="1">
      <alignment horizontal="right"/>
      <protection/>
    </xf>
    <xf numFmtId="3" fontId="23" fillId="0" borderId="4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0" fontId="17" fillId="0" borderId="0" xfId="28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_Regular_2" xfId="22"/>
    <cellStyle name="Data-one deci" xfId="23"/>
    <cellStyle name="Hed Side" xfId="24"/>
    <cellStyle name="Hed Side bold" xfId="25"/>
    <cellStyle name="Hed Side Regular" xfId="26"/>
    <cellStyle name="Hed Side_1-43A" xfId="27"/>
    <cellStyle name="Hed Side_Regular_2" xfId="28"/>
    <cellStyle name="Hed Top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0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3.421875" style="1" customWidth="1"/>
    <col min="2" max="11" width="12.7109375" style="1" customWidth="1"/>
    <col min="12" max="16384" width="9.140625" style="1" customWidth="1"/>
  </cols>
  <sheetData>
    <row r="1" spans="1:11" s="13" customFormat="1" ht="21" customHeight="1" thickBot="1">
      <c r="A1" s="15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4" customFormat="1" ht="18">
      <c r="A2" s="23" t="s">
        <v>0</v>
      </c>
      <c r="B2" s="24" t="s">
        <v>21</v>
      </c>
      <c r="C2" s="24" t="s">
        <v>22</v>
      </c>
      <c r="D2" s="24" t="s">
        <v>23</v>
      </c>
      <c r="E2" s="24" t="s">
        <v>24</v>
      </c>
      <c r="F2" s="24" t="s">
        <v>25</v>
      </c>
      <c r="G2" s="24" t="s">
        <v>26</v>
      </c>
      <c r="H2" s="24" t="s">
        <v>27</v>
      </c>
      <c r="I2" s="24" t="s">
        <v>28</v>
      </c>
      <c r="J2" s="24" t="s">
        <v>36</v>
      </c>
      <c r="K2" s="25" t="s">
        <v>29</v>
      </c>
    </row>
    <row r="3" spans="1:11" ht="17.25">
      <c r="A3" s="26" t="s">
        <v>30</v>
      </c>
      <c r="B3" s="27">
        <f aca="true" t="shared" si="0" ref="B3:K3">+B16+B4</f>
        <v>134230631</v>
      </c>
      <c r="C3" s="27">
        <f t="shared" si="0"/>
        <v>135913334</v>
      </c>
      <c r="D3" s="27">
        <f t="shared" si="0"/>
        <v>140718152</v>
      </c>
      <c r="E3" s="27">
        <f t="shared" si="0"/>
        <v>144774643</v>
      </c>
      <c r="F3" s="27">
        <f t="shared" si="0"/>
        <v>148179616</v>
      </c>
      <c r="G3" s="27">
        <f t="shared" si="0"/>
        <v>151597859</v>
      </c>
      <c r="H3" s="27">
        <f t="shared" si="0"/>
        <v>156839186</v>
      </c>
      <c r="I3" s="27">
        <f t="shared" si="0"/>
        <v>161247140</v>
      </c>
      <c r="J3" s="27">
        <f t="shared" si="0"/>
        <v>161784100</v>
      </c>
      <c r="K3" s="27">
        <f t="shared" si="0"/>
        <v>164231341</v>
      </c>
    </row>
    <row r="4" spans="1:11" ht="15">
      <c r="A4" s="28" t="s">
        <v>19</v>
      </c>
      <c r="B4" s="27">
        <f>SUM(B5:B12)</f>
        <v>229631</v>
      </c>
      <c r="C4" s="27">
        <f>SUM(C5:C12)</f>
        <v>293334</v>
      </c>
      <c r="D4" s="27">
        <f>SUM(D5:D12)</f>
        <v>281152</v>
      </c>
      <c r="E4" s="27">
        <v>276643</v>
      </c>
      <c r="F4" s="27">
        <v>295616</v>
      </c>
      <c r="G4" s="27">
        <v>312589</v>
      </c>
      <c r="H4" s="27">
        <f>SUM(H5:H12)</f>
        <v>324826</v>
      </c>
      <c r="I4" s="29">
        <v>339340</v>
      </c>
      <c r="J4" s="29">
        <v>353760</v>
      </c>
      <c r="K4" s="29">
        <v>366331</v>
      </c>
    </row>
    <row r="5" spans="1:11" s="2" customFormat="1" ht="14.25">
      <c r="A5" s="30" t="s">
        <v>1</v>
      </c>
      <c r="B5" s="31">
        <v>208142</v>
      </c>
      <c r="C5" s="31">
        <v>264655</v>
      </c>
      <c r="D5" s="31">
        <v>248467</v>
      </c>
      <c r="E5" s="31">
        <v>232701</v>
      </c>
      <c r="F5" s="31">
        <v>239158</v>
      </c>
      <c r="G5" s="31">
        <v>238356</v>
      </c>
      <c r="H5" s="31">
        <v>241583</v>
      </c>
      <c r="I5" s="32">
        <v>242141</v>
      </c>
      <c r="J5" s="32">
        <v>242695</v>
      </c>
      <c r="K5" s="32">
        <v>243196</v>
      </c>
    </row>
    <row r="6" spans="1:11" s="2" customFormat="1" ht="14.25">
      <c r="A6" s="30" t="s">
        <v>2</v>
      </c>
      <c r="B6" s="31">
        <v>16823</v>
      </c>
      <c r="C6" s="31">
        <v>21603</v>
      </c>
      <c r="D6" s="31">
        <v>24160</v>
      </c>
      <c r="E6" s="31">
        <v>35162</v>
      </c>
      <c r="F6" s="31">
        <v>46923</v>
      </c>
      <c r="G6" s="31">
        <v>65192</v>
      </c>
      <c r="H6" s="31">
        <v>73251</v>
      </c>
      <c r="I6" s="32">
        <v>86286</v>
      </c>
      <c r="J6" s="32">
        <v>97568</v>
      </c>
      <c r="K6" s="32">
        <v>107476</v>
      </c>
    </row>
    <row r="7" spans="1:11" s="2" customFormat="1" ht="14.25">
      <c r="A7" s="30" t="s">
        <v>3</v>
      </c>
      <c r="B7" s="31">
        <v>585</v>
      </c>
      <c r="C7" s="31">
        <v>1901</v>
      </c>
      <c r="D7" s="31">
        <v>2345</v>
      </c>
      <c r="E7" s="31">
        <v>2759</v>
      </c>
      <c r="F7" s="31">
        <v>3247</v>
      </c>
      <c r="G7" s="31">
        <v>3714</v>
      </c>
      <c r="H7" s="31">
        <v>5343</v>
      </c>
      <c r="I7" s="32">
        <v>5828</v>
      </c>
      <c r="J7" s="32">
        <v>6847</v>
      </c>
      <c r="K7" s="32">
        <v>7566</v>
      </c>
    </row>
    <row r="8" spans="1:11" s="2" customFormat="1" ht="16.5">
      <c r="A8" s="30" t="s">
        <v>31</v>
      </c>
      <c r="B8" s="31">
        <v>1069</v>
      </c>
      <c r="C8" s="31">
        <v>1593</v>
      </c>
      <c r="D8" s="31">
        <v>2340</v>
      </c>
      <c r="E8" s="31">
        <v>2023</v>
      </c>
      <c r="F8" s="31">
        <v>1775</v>
      </c>
      <c r="G8" s="31">
        <v>1554</v>
      </c>
      <c r="H8" s="31">
        <v>1212</v>
      </c>
      <c r="I8" s="32">
        <v>1073</v>
      </c>
      <c r="J8" s="33">
        <v>996</v>
      </c>
      <c r="K8" s="33">
        <v>918</v>
      </c>
    </row>
    <row r="9" spans="1:11" s="2" customFormat="1" ht="14.25">
      <c r="A9" s="30" t="s">
        <v>4</v>
      </c>
      <c r="B9" s="31">
        <v>2547</v>
      </c>
      <c r="C9" s="31">
        <v>3166</v>
      </c>
      <c r="D9" s="31">
        <v>3190</v>
      </c>
      <c r="E9" s="31">
        <v>2150</v>
      </c>
      <c r="F9" s="31">
        <v>347</v>
      </c>
      <c r="G9" s="31">
        <v>347</v>
      </c>
      <c r="H9" s="31">
        <v>449</v>
      </c>
      <c r="I9" s="34">
        <v>447</v>
      </c>
      <c r="J9" s="33">
        <v>437</v>
      </c>
      <c r="K9" s="33">
        <v>406</v>
      </c>
    </row>
    <row r="10" spans="1:11" s="2" customFormat="1" ht="16.5">
      <c r="A10" s="30" t="s">
        <v>32</v>
      </c>
      <c r="B10" s="31">
        <v>21</v>
      </c>
      <c r="C10" s="31">
        <v>48</v>
      </c>
      <c r="D10" s="31">
        <v>80</v>
      </c>
      <c r="E10" s="31">
        <v>190</v>
      </c>
      <c r="F10" s="31">
        <v>694</v>
      </c>
      <c r="G10" s="31">
        <v>1280</v>
      </c>
      <c r="H10" s="31">
        <v>1727</v>
      </c>
      <c r="I10" s="32">
        <v>2075</v>
      </c>
      <c r="J10" s="32">
        <v>3344</v>
      </c>
      <c r="K10" s="32">
        <v>4575</v>
      </c>
    </row>
    <row r="11" spans="1:11" s="2" customFormat="1" ht="16.5">
      <c r="A11" s="30" t="s">
        <v>33</v>
      </c>
      <c r="B11" s="31">
        <v>85</v>
      </c>
      <c r="C11" s="31">
        <v>80</v>
      </c>
      <c r="D11" s="31">
        <v>140</v>
      </c>
      <c r="E11" s="31">
        <v>995</v>
      </c>
      <c r="F11" s="31">
        <v>2699</v>
      </c>
      <c r="G11" s="31">
        <v>1136</v>
      </c>
      <c r="H11" s="31">
        <v>59</v>
      </c>
      <c r="I11" s="33">
        <v>59</v>
      </c>
      <c r="J11" s="33">
        <v>54</v>
      </c>
      <c r="K11" s="33">
        <v>51</v>
      </c>
    </row>
    <row r="12" spans="1:11" s="2" customFormat="1" ht="14.25">
      <c r="A12" s="30" t="s">
        <v>5</v>
      </c>
      <c r="B12" s="31">
        <v>359</v>
      </c>
      <c r="C12" s="31">
        <v>288</v>
      </c>
      <c r="D12" s="31">
        <v>430</v>
      </c>
      <c r="E12" s="31">
        <v>663</v>
      </c>
      <c r="F12" s="31">
        <v>773</v>
      </c>
      <c r="G12" s="31">
        <v>1010</v>
      </c>
      <c r="H12" s="31">
        <v>1202</v>
      </c>
      <c r="I12" s="32">
        <v>1431</v>
      </c>
      <c r="J12" s="32">
        <v>1819</v>
      </c>
      <c r="K12" s="32">
        <v>2143</v>
      </c>
    </row>
    <row r="13" spans="1:11" s="2" customFormat="1" ht="15">
      <c r="A13" s="35" t="s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6"/>
    </row>
    <row r="14" spans="1:11" s="2" customFormat="1" ht="16.5">
      <c r="A14" s="30" t="s">
        <v>34</v>
      </c>
      <c r="B14" s="31">
        <v>1175000</v>
      </c>
      <c r="C14" s="31">
        <v>2069200</v>
      </c>
      <c r="D14" s="31">
        <v>2018800</v>
      </c>
      <c r="E14" s="31">
        <v>2691200</v>
      </c>
      <c r="F14" s="31">
        <v>2749700</v>
      </c>
      <c r="G14" s="31">
        <v>3104200</v>
      </c>
      <c r="H14" s="31">
        <v>2915600</v>
      </c>
      <c r="I14" s="32">
        <v>3331000</v>
      </c>
      <c r="J14" s="32">
        <v>3104200</v>
      </c>
      <c r="K14" s="32">
        <v>2937500</v>
      </c>
    </row>
    <row r="15" spans="1:11" s="2" customFormat="1" ht="14.25">
      <c r="A15" s="30" t="s">
        <v>7</v>
      </c>
      <c r="B15" s="31">
        <v>701000</v>
      </c>
      <c r="C15" s="31">
        <v>760000</v>
      </c>
      <c r="D15" s="31">
        <v>845900</v>
      </c>
      <c r="E15" s="31">
        <v>910700</v>
      </c>
      <c r="F15" s="31">
        <v>660200</v>
      </c>
      <c r="G15" s="31">
        <v>830700</v>
      </c>
      <c r="H15" s="31">
        <v>916000</v>
      </c>
      <c r="I15" s="32">
        <v>956900</v>
      </c>
      <c r="J15" s="32">
        <v>1011800</v>
      </c>
      <c r="K15" s="32">
        <v>1066000</v>
      </c>
    </row>
    <row r="16" spans="1:11" s="2" customFormat="1" ht="15">
      <c r="A16" s="35" t="s">
        <v>20</v>
      </c>
      <c r="B16" s="27">
        <f>SUM(B17:B18)</f>
        <v>134001000</v>
      </c>
      <c r="C16" s="27">
        <v>135620000</v>
      </c>
      <c r="D16" s="27">
        <v>140437000</v>
      </c>
      <c r="E16" s="27">
        <v>144498000</v>
      </c>
      <c r="F16" s="27">
        <v>147884000</v>
      </c>
      <c r="G16" s="27">
        <f>SUM(G17:G18)</f>
        <v>151285270</v>
      </c>
      <c r="H16" s="27">
        <f>SUM(H17:H18)</f>
        <v>156514360</v>
      </c>
      <c r="I16" s="29">
        <v>160907800</v>
      </c>
      <c r="J16" s="29">
        <v>161430340</v>
      </c>
      <c r="K16" s="29">
        <v>163865010</v>
      </c>
    </row>
    <row r="17" spans="1:11" s="2" customFormat="1" ht="16.5">
      <c r="A17" s="30" t="s">
        <v>35</v>
      </c>
      <c r="B17" s="31">
        <v>110135000</v>
      </c>
      <c r="C17" s="31">
        <v>111323000</v>
      </c>
      <c r="D17" s="31">
        <v>113144000</v>
      </c>
      <c r="E17" s="31">
        <v>115943000</v>
      </c>
      <c r="F17" s="31">
        <v>117783000</v>
      </c>
      <c r="G17" s="31">
        <v>119336000</v>
      </c>
      <c r="H17" s="31">
        <v>122849000</v>
      </c>
      <c r="I17" s="37">
        <v>125111000</v>
      </c>
      <c r="J17" s="37">
        <v>124651000</v>
      </c>
      <c r="K17" s="37">
        <v>126284000</v>
      </c>
    </row>
    <row r="18" spans="1:11" s="2" customFormat="1" ht="15" thickBot="1">
      <c r="A18" s="38" t="s">
        <v>8</v>
      </c>
      <c r="B18" s="39">
        <v>23866000</v>
      </c>
      <c r="C18" s="39">
        <v>24296630</v>
      </c>
      <c r="D18" s="39">
        <v>27293370</v>
      </c>
      <c r="E18" s="39">
        <v>28555040</v>
      </c>
      <c r="F18" s="39">
        <v>30101430</v>
      </c>
      <c r="G18" s="39">
        <v>31949270</v>
      </c>
      <c r="H18" s="39">
        <v>33665360</v>
      </c>
      <c r="I18" s="40">
        <v>35796800</v>
      </c>
      <c r="J18" s="40">
        <v>36779340</v>
      </c>
      <c r="K18" s="40">
        <v>37581010</v>
      </c>
    </row>
    <row r="19" spans="1:11" s="3" customFormat="1" ht="17.25">
      <c r="A19" s="17" t="s">
        <v>12</v>
      </c>
      <c r="B19" s="41"/>
      <c r="C19" s="41"/>
      <c r="D19" s="41"/>
      <c r="E19" s="41"/>
      <c r="F19" s="42"/>
      <c r="G19" s="27"/>
      <c r="H19" s="27"/>
      <c r="I19" s="43"/>
      <c r="J19" s="44"/>
      <c r="K19" s="44"/>
    </row>
    <row r="20" spans="1:11" s="3" customFormat="1" ht="16.5" customHeight="1">
      <c r="A20" s="45"/>
      <c r="B20" s="27"/>
      <c r="C20" s="27"/>
      <c r="D20" s="27"/>
      <c r="E20" s="27"/>
      <c r="F20" s="27"/>
      <c r="G20" s="27"/>
      <c r="H20" s="27"/>
      <c r="I20" s="43"/>
      <c r="J20" s="44"/>
      <c r="K20" s="44"/>
    </row>
    <row r="21" spans="1:11" s="3" customFormat="1" ht="29.25" customHeight="1">
      <c r="A21" s="16" t="s">
        <v>18</v>
      </c>
      <c r="B21" s="46"/>
      <c r="C21" s="46"/>
      <c r="D21" s="46"/>
      <c r="E21" s="46"/>
      <c r="F21" s="47"/>
      <c r="G21" s="27"/>
      <c r="H21" s="27"/>
      <c r="I21" s="43"/>
      <c r="J21" s="44"/>
      <c r="K21" s="44"/>
    </row>
    <row r="22" spans="1:11" s="4" customFormat="1" ht="25.5" customHeight="1">
      <c r="A22" s="16" t="s">
        <v>15</v>
      </c>
      <c r="B22" s="46"/>
      <c r="C22" s="46"/>
      <c r="D22" s="46"/>
      <c r="E22" s="46"/>
      <c r="F22" s="48"/>
      <c r="G22" s="9"/>
      <c r="H22" s="9"/>
      <c r="I22" s="10"/>
      <c r="J22" s="10"/>
      <c r="K22" s="10"/>
    </row>
    <row r="23" spans="1:9" s="4" customFormat="1" ht="15.75" customHeight="1">
      <c r="A23" s="16" t="s">
        <v>16</v>
      </c>
      <c r="B23" s="46"/>
      <c r="C23" s="46"/>
      <c r="D23" s="46"/>
      <c r="E23" s="46"/>
      <c r="F23" s="46"/>
      <c r="G23" s="9"/>
      <c r="H23" s="9"/>
      <c r="I23" s="9"/>
    </row>
    <row r="24" spans="1:11" s="4" customFormat="1" ht="16.5" customHeight="1">
      <c r="A24" s="16" t="s">
        <v>17</v>
      </c>
      <c r="B24" s="46"/>
      <c r="C24" s="46"/>
      <c r="D24" s="46"/>
      <c r="E24" s="46"/>
      <c r="F24" s="48"/>
      <c r="G24" s="9"/>
      <c r="H24" s="9"/>
      <c r="I24" s="10"/>
      <c r="J24" s="10"/>
      <c r="K24" s="10"/>
    </row>
    <row r="25" spans="1:11" s="4" customFormat="1" ht="12.75">
      <c r="A25" s="12"/>
      <c r="B25" s="5"/>
      <c r="C25" s="5"/>
      <c r="D25" s="5"/>
      <c r="E25" s="5"/>
      <c r="F25" s="5"/>
      <c r="G25" s="6"/>
      <c r="H25" s="6"/>
      <c r="I25" s="11"/>
      <c r="J25" s="1"/>
      <c r="K25" s="1"/>
    </row>
    <row r="26" spans="1:11" s="4" customFormat="1" ht="12.75">
      <c r="A26" s="18" t="s">
        <v>9</v>
      </c>
      <c r="B26" s="46"/>
      <c r="C26" s="46"/>
      <c r="D26" s="46"/>
      <c r="E26" s="46"/>
      <c r="F26" s="5"/>
      <c r="G26" s="6"/>
      <c r="H26" s="6"/>
      <c r="I26" s="11"/>
      <c r="J26" s="1"/>
      <c r="K26" s="1"/>
    </row>
    <row r="27" spans="1:11" s="4" customFormat="1" ht="15" customHeight="1">
      <c r="A27" s="20" t="s">
        <v>10</v>
      </c>
      <c r="B27" s="46"/>
      <c r="C27" s="46"/>
      <c r="D27" s="46"/>
      <c r="E27" s="46"/>
      <c r="F27" s="48"/>
      <c r="G27" s="7"/>
      <c r="H27" s="7"/>
      <c r="I27" s="1"/>
      <c r="J27" s="1"/>
      <c r="K27" s="1"/>
    </row>
    <row r="28" spans="1:8" ht="12.75">
      <c r="A28" s="12"/>
      <c r="B28" s="8"/>
      <c r="C28" s="8"/>
      <c r="D28" s="8"/>
      <c r="E28" s="8"/>
      <c r="F28" s="8"/>
      <c r="G28" s="8"/>
      <c r="H28" s="8"/>
    </row>
    <row r="29" spans="1:8" ht="16.5" customHeight="1">
      <c r="A29" s="19" t="s">
        <v>11</v>
      </c>
      <c r="B29" s="46"/>
      <c r="C29" s="46"/>
      <c r="D29" s="46"/>
      <c r="E29" s="46"/>
      <c r="F29" s="8"/>
      <c r="G29" s="8"/>
      <c r="H29" s="8"/>
    </row>
    <row r="30" spans="1:8" ht="25.5" customHeight="1">
      <c r="A30" s="21" t="s">
        <v>13</v>
      </c>
      <c r="B30" s="46"/>
      <c r="C30" s="46"/>
      <c r="D30" s="46"/>
      <c r="E30" s="46"/>
      <c r="F30" s="48"/>
      <c r="G30" s="11"/>
      <c r="H30" s="11"/>
    </row>
  </sheetData>
  <mergeCells count="10">
    <mergeCell ref="A30:F30"/>
    <mergeCell ref="A26:E26"/>
    <mergeCell ref="A29:E29"/>
    <mergeCell ref="A24:F24"/>
    <mergeCell ref="A27:F27"/>
    <mergeCell ref="A1:K1"/>
    <mergeCell ref="A23:F23"/>
    <mergeCell ref="A21:F21"/>
    <mergeCell ref="A22:F22"/>
    <mergeCell ref="A19:F19"/>
  </mergeCells>
  <printOptions/>
  <pageMargins left="0.76" right="0.79" top="1" bottom="0.7" header="0.5" footer="0.25"/>
  <pageSetup fitToHeight="1" fitToWidth="1" orientation="landscape" scale="80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2002-12-10T16:15:54Z</cp:lastPrinted>
  <dcterms:created xsi:type="dcterms:W3CDTF">1999-04-26T18:44:40Z</dcterms:created>
  <dcterms:modified xsi:type="dcterms:W3CDTF">2002-12-10T16:16:22Z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