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355" windowHeight="6015" activeTab="0"/>
  </bookViews>
  <sheets>
    <sheet name="2-4" sheetId="1" r:id="rId1"/>
  </sheets>
  <definedNames>
    <definedName name="_xlnm.Print_Area" localSheetId="0">'2-4'!$A$1:$R$27</definedName>
    <definedName name="_xlnm.Print_Titles" localSheetId="0">'2-4'!$1:$4</definedName>
  </definedNames>
  <calcPr fullCalcOnLoad="1"/>
</workbook>
</file>

<file path=xl/sharedStrings.xml><?xml version="1.0" encoding="utf-8"?>
<sst xmlns="http://schemas.openxmlformats.org/spreadsheetml/2006/main" count="28" uniqueCount="20">
  <si>
    <t>Passenger car occupants</t>
  </si>
  <si>
    <t>Motorcycle riders</t>
  </si>
  <si>
    <t>General aviation</t>
  </si>
  <si>
    <t>Year</t>
  </si>
  <si>
    <t>Fatalities</t>
  </si>
  <si>
    <t>VMT (millions)</t>
  </si>
  <si>
    <t>Fatality Rate Per 100 million VMT</t>
  </si>
  <si>
    <t>Fatality Rate per 100 million VMT</t>
  </si>
  <si>
    <t>Fatality rate Per 100 million VMT</t>
  </si>
  <si>
    <t>Fatality rate per 100,000 hours flown</t>
  </si>
  <si>
    <t>Hours flown (millions)</t>
  </si>
  <si>
    <t>Notes: Air carrier data were smoothed using an exponential smoothing model, with a weight of 0.945 to reduce the year-to-year fluctuations. Air carrier fatalities resulting from the Sept. 11, 2001, terrorist attacks include only those persons onboard aircraft.</t>
  </si>
  <si>
    <t>2-4</t>
  </si>
  <si>
    <t>Light-truck occupants</t>
  </si>
  <si>
    <t>Large-truck occupants</t>
  </si>
  <si>
    <t>Fatality Rates for Selected Modes: 1985–2005</t>
  </si>
  <si>
    <r>
      <t xml:space="preserve">Sources: U.S. Department of Transportation, National Highway Traffic Safety Administration, National Center for Statistics and Analysis, </t>
    </r>
    <r>
      <rPr>
        <i/>
        <sz val="10"/>
        <rFont val="Arial"/>
        <family val="2"/>
      </rPr>
      <t>Traffic Satety Facts 2005</t>
    </r>
    <r>
      <rPr>
        <sz val="10"/>
        <rFont val="Arial"/>
        <family val="2"/>
      </rPr>
      <t xml:space="preserve"> tables 7-10, as of July 2006.  </t>
    </r>
    <r>
      <rPr>
        <b/>
        <sz val="10"/>
        <rFont val="Arial"/>
        <family val="2"/>
      </rPr>
      <t>Air carriers and general aviation—</t>
    </r>
    <r>
      <rPr>
        <sz val="10"/>
        <rFont val="Arial"/>
        <family val="2"/>
      </rPr>
      <t xml:space="preserve">USDOT, BTS, </t>
    </r>
    <r>
      <rPr>
        <i/>
        <sz val="10"/>
        <rFont val="Arial"/>
        <family val="2"/>
      </rPr>
      <t>National Transportation Statistics</t>
    </r>
    <r>
      <rPr>
        <sz val="10"/>
        <rFont val="Arial"/>
        <family val="2"/>
      </rPr>
      <t>, tables 2-9 and 2-14, available at http://www.bts.gov as of October 2007.</t>
    </r>
  </si>
  <si>
    <t>Air carriers (actual and smoothed fatality rates)</t>
  </si>
  <si>
    <t>Actual fatality rate per 100,000 aircraft departures</t>
  </si>
  <si>
    <t>Smoothed fatality rate per 100,000 aircraft departures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</si>
</sst>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##0_W_W"/>
    <numFmt numFmtId="167" formatCode="###0_W_)"/>
    <numFmt numFmtId="168" formatCode="###0.00_)"/>
    <numFmt numFmtId="169" formatCode="0.000"/>
    <numFmt numFmtId="170" formatCode="###0"/>
    <numFmt numFmtId="171" formatCode="0.0000"/>
    <numFmt numFmtId="172" formatCode="0.0%"/>
    <numFmt numFmtId="173" formatCode="0.00000"/>
  </numFmts>
  <fonts count="10">
    <font>
      <sz val="10"/>
      <name val="Arial"/>
      <family val="0"/>
    </font>
    <font>
      <b/>
      <sz val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sz val="10"/>
      <name val="MS Sans Serif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1" applyNumberFormat="0">
      <alignment horizontal="right" vertical="center"/>
      <protection/>
    </xf>
    <xf numFmtId="0" fontId="3" fillId="0" borderId="1">
      <alignment horizontal="left"/>
      <protection/>
    </xf>
    <xf numFmtId="0" fontId="3" fillId="2" borderId="0">
      <alignment horizontal="centerContinuous" vertical="center" wrapText="1"/>
      <protection/>
    </xf>
    <xf numFmtId="0" fontId="9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 horizontal="right"/>
      <protection/>
    </xf>
    <xf numFmtId="0" fontId="4" fillId="0" borderId="0">
      <alignment horizontal="right"/>
      <protection/>
    </xf>
    <xf numFmtId="0" fontId="5" fillId="0" borderId="0">
      <alignment horizontal="left"/>
      <protection/>
    </xf>
    <xf numFmtId="0" fontId="1" fillId="0" borderId="0">
      <alignment horizontal="left"/>
      <protection/>
    </xf>
  </cellStyleXfs>
  <cellXfs count="42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7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0" fontId="7" fillId="0" borderId="2" xfId="23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23" applyNumberFormat="1" applyFont="1" applyFill="1" quotePrefix="1">
      <alignment/>
      <protection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23" applyNumberFormat="1" applyFont="1" applyFill="1" applyAlignment="1" quotePrefix="1">
      <alignment horizontal="right"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0" xfId="23" applyNumberFormat="1" applyFont="1" applyFill="1" applyAlignment="1">
      <alignment horizontal="right"/>
      <protection/>
    </xf>
    <xf numFmtId="165" fontId="0" fillId="0" borderId="0" xfId="0" applyNumberFormat="1" applyFont="1" applyFill="1" applyBorder="1" applyAlignment="1">
      <alignment horizontal="right"/>
    </xf>
    <xf numFmtId="2" fontId="0" fillId="0" borderId="0" xfId="23" applyNumberFormat="1" applyFont="1" applyFill="1" applyBorder="1" applyAlignment="1" quotePrefix="1">
      <alignment horizontal="right"/>
      <protection/>
    </xf>
    <xf numFmtId="2" fontId="0" fillId="0" borderId="0" xfId="0" applyNumberFormat="1" applyFont="1" applyFill="1" applyBorder="1" applyAlignment="1" quotePrefix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3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Hyperlink" xfId="22"/>
    <cellStyle name="Normal_fatalities per departures for 2002 smoothed" xfId="23"/>
    <cellStyle name="Percent" xfId="24"/>
    <cellStyle name="Source Hed" xfId="25"/>
    <cellStyle name="Source Superscript" xfId="26"/>
    <cellStyle name="Source Text" xfId="27"/>
    <cellStyle name="Title-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 topLeftCell="A1">
      <selection activeCell="A1" sqref="A1:R1"/>
    </sheetView>
  </sheetViews>
  <sheetFormatPr defaultColWidth="9.140625" defaultRowHeight="12.75"/>
  <cols>
    <col min="1" max="1" width="5.7109375" style="9" customWidth="1"/>
    <col min="2" max="18" width="10.7109375" style="9" customWidth="1"/>
    <col min="19" max="16384" width="9.140625" style="9" customWidth="1"/>
  </cols>
  <sheetData>
    <row r="1" spans="1:18" ht="12.75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.75" customHeight="1">
      <c r="A2" s="30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51" customHeight="1">
      <c r="A3" s="32" t="s">
        <v>3</v>
      </c>
      <c r="B3" s="39" t="s">
        <v>0</v>
      </c>
      <c r="C3" s="40"/>
      <c r="D3" s="40"/>
      <c r="E3" s="39" t="s">
        <v>13</v>
      </c>
      <c r="F3" s="40"/>
      <c r="G3" s="40"/>
      <c r="H3" s="39" t="s">
        <v>14</v>
      </c>
      <c r="I3" s="40"/>
      <c r="J3" s="40"/>
      <c r="K3" s="39" t="s">
        <v>1</v>
      </c>
      <c r="L3" s="40"/>
      <c r="M3" s="40"/>
      <c r="N3" s="39" t="s">
        <v>2</v>
      </c>
      <c r="O3" s="40"/>
      <c r="P3" s="40"/>
      <c r="Q3" s="38" t="s">
        <v>17</v>
      </c>
      <c r="R3" s="38"/>
    </row>
    <row r="4" spans="1:18" ht="76.5">
      <c r="A4" s="33"/>
      <c r="B4" s="10" t="s">
        <v>4</v>
      </c>
      <c r="C4" s="10" t="s">
        <v>5</v>
      </c>
      <c r="D4" s="11" t="s">
        <v>6</v>
      </c>
      <c r="E4" s="10" t="s">
        <v>4</v>
      </c>
      <c r="F4" s="10" t="s">
        <v>5</v>
      </c>
      <c r="G4" s="12" t="s">
        <v>7</v>
      </c>
      <c r="H4" s="10" t="s">
        <v>4</v>
      </c>
      <c r="I4" s="10" t="s">
        <v>5</v>
      </c>
      <c r="J4" s="12" t="s">
        <v>8</v>
      </c>
      <c r="K4" s="10" t="s">
        <v>4</v>
      </c>
      <c r="L4" s="10" t="s">
        <v>5</v>
      </c>
      <c r="M4" s="12" t="s">
        <v>6</v>
      </c>
      <c r="N4" s="10" t="s">
        <v>4</v>
      </c>
      <c r="O4" s="13" t="s">
        <v>10</v>
      </c>
      <c r="P4" s="12" t="s">
        <v>9</v>
      </c>
      <c r="Q4" s="14" t="s">
        <v>18</v>
      </c>
      <c r="R4" s="14" t="s">
        <v>19</v>
      </c>
    </row>
    <row r="5" spans="1:18" ht="12.75" customHeight="1">
      <c r="A5" s="15">
        <v>1985</v>
      </c>
      <c r="B5" s="16">
        <v>23212</v>
      </c>
      <c r="C5" s="16">
        <v>1248981</v>
      </c>
      <c r="D5" s="17">
        <f aca="true" t="shared" si="0" ref="D5:D25">B5*100/C5</f>
        <v>1.8584750288435132</v>
      </c>
      <c r="E5" s="16">
        <v>6689</v>
      </c>
      <c r="F5" s="16">
        <v>388779</v>
      </c>
      <c r="G5" s="17">
        <f aca="true" t="shared" si="1" ref="G5:G21">E5*100/F5</f>
        <v>1.7205147397364569</v>
      </c>
      <c r="H5" s="16">
        <f>820+157</f>
        <v>977</v>
      </c>
      <c r="I5" s="16">
        <v>123504</v>
      </c>
      <c r="J5" s="17">
        <f aca="true" t="shared" si="2" ref="J5:J20">H5*100/I5</f>
        <v>0.79106749578961</v>
      </c>
      <c r="K5" s="16">
        <v>4564</v>
      </c>
      <c r="L5" s="16">
        <v>9086</v>
      </c>
      <c r="M5" s="17">
        <f aca="true" t="shared" si="3" ref="M5:M18">K5*100/L5</f>
        <v>50.23112480739599</v>
      </c>
      <c r="N5" s="16">
        <v>956</v>
      </c>
      <c r="O5" s="18">
        <v>28.3</v>
      </c>
      <c r="P5" s="17">
        <f aca="true" t="shared" si="4" ref="P5:P25">N5/O5/10</f>
        <v>3.3780918727915195</v>
      </c>
      <c r="Q5" s="19">
        <v>8.340258443362114</v>
      </c>
      <c r="R5" s="19">
        <v>1.6435313129515658</v>
      </c>
    </row>
    <row r="6" spans="1:18" ht="12.75" customHeight="1">
      <c r="A6" s="15">
        <v>1986</v>
      </c>
      <c r="B6" s="16">
        <v>24944</v>
      </c>
      <c r="C6" s="16">
        <v>1277550</v>
      </c>
      <c r="D6" s="17">
        <f t="shared" si="0"/>
        <v>1.9524871824977497</v>
      </c>
      <c r="E6" s="16">
        <v>7317</v>
      </c>
      <c r="F6" s="16">
        <v>416532</v>
      </c>
      <c r="G6" s="17">
        <f t="shared" si="1"/>
        <v>1.7566477485523322</v>
      </c>
      <c r="H6" s="16">
        <f>781+145</f>
        <v>926</v>
      </c>
      <c r="I6" s="16">
        <v>126675</v>
      </c>
      <c r="J6" s="17">
        <f t="shared" si="2"/>
        <v>0.7310045391750543</v>
      </c>
      <c r="K6" s="16">
        <v>4566</v>
      </c>
      <c r="L6" s="16">
        <v>9397</v>
      </c>
      <c r="M6" s="17">
        <f t="shared" si="3"/>
        <v>48.58997552410344</v>
      </c>
      <c r="N6" s="16">
        <v>967</v>
      </c>
      <c r="O6" s="18">
        <v>27.1</v>
      </c>
      <c r="P6" s="17">
        <f t="shared" si="4"/>
        <v>3.5682656826568264</v>
      </c>
      <c r="Q6" s="19">
        <v>0.11107983905086721</v>
      </c>
      <c r="R6" s="19">
        <v>1.5592464818870273</v>
      </c>
    </row>
    <row r="7" spans="1:18" ht="12.75" customHeight="1">
      <c r="A7" s="15">
        <v>1987</v>
      </c>
      <c r="B7" s="16">
        <v>25132</v>
      </c>
      <c r="C7" s="16">
        <v>1328460</v>
      </c>
      <c r="D7" s="17">
        <f t="shared" si="0"/>
        <v>1.8918145822983004</v>
      </c>
      <c r="E7" s="16">
        <v>8058</v>
      </c>
      <c r="F7" s="16">
        <v>444392</v>
      </c>
      <c r="G7" s="17">
        <f t="shared" si="1"/>
        <v>1.8132639651478875</v>
      </c>
      <c r="H7" s="16">
        <v>852</v>
      </c>
      <c r="I7" s="16">
        <v>133517</v>
      </c>
      <c r="J7" s="17">
        <f t="shared" si="2"/>
        <v>0.6381209883385637</v>
      </c>
      <c r="K7" s="16">
        <v>4036</v>
      </c>
      <c r="L7" s="16">
        <v>9506</v>
      </c>
      <c r="M7" s="17">
        <f t="shared" si="3"/>
        <v>42.45739532926573</v>
      </c>
      <c r="N7" s="16">
        <v>838</v>
      </c>
      <c r="O7" s="18">
        <v>27</v>
      </c>
      <c r="P7" s="17">
        <f t="shared" si="4"/>
        <v>3.1037037037037036</v>
      </c>
      <c r="Q7" s="19">
        <v>3.0520801965644893</v>
      </c>
      <c r="R7" s="19">
        <v>1.6413523361942877</v>
      </c>
    </row>
    <row r="8" spans="1:18" ht="12.75" customHeight="1">
      <c r="A8" s="15">
        <v>1988</v>
      </c>
      <c r="B8" s="16">
        <v>25808</v>
      </c>
      <c r="C8" s="16">
        <v>1384047</v>
      </c>
      <c r="D8" s="17">
        <f t="shared" si="0"/>
        <v>1.8646765608393356</v>
      </c>
      <c r="E8" s="16">
        <v>8306</v>
      </c>
      <c r="F8" s="16">
        <v>488431</v>
      </c>
      <c r="G8" s="17">
        <f t="shared" si="1"/>
        <v>1.7005472625611397</v>
      </c>
      <c r="H8" s="16">
        <v>911</v>
      </c>
      <c r="I8" s="16">
        <v>137985</v>
      </c>
      <c r="J8" s="17">
        <f t="shared" si="2"/>
        <v>0.6602166902199514</v>
      </c>
      <c r="K8" s="16">
        <v>3662</v>
      </c>
      <c r="L8" s="16">
        <v>10024</v>
      </c>
      <c r="M8" s="17">
        <f t="shared" si="3"/>
        <v>36.532322426177174</v>
      </c>
      <c r="N8" s="16">
        <v>800</v>
      </c>
      <c r="O8" s="18">
        <v>27.4</v>
      </c>
      <c r="P8" s="17">
        <f t="shared" si="4"/>
        <v>2.9197080291970803</v>
      </c>
      <c r="Q8" s="19">
        <v>3.693594438924213</v>
      </c>
      <c r="R8" s="19">
        <v>1.7542256518444335</v>
      </c>
    </row>
    <row r="9" spans="1:18" ht="12.75" customHeight="1">
      <c r="A9" s="15">
        <v>1989</v>
      </c>
      <c r="B9" s="16">
        <v>25063</v>
      </c>
      <c r="C9" s="16">
        <v>1415213</v>
      </c>
      <c r="D9" s="17">
        <f t="shared" si="0"/>
        <v>1.7709701649151046</v>
      </c>
      <c r="E9" s="16">
        <v>8551</v>
      </c>
      <c r="F9" s="16">
        <v>522483</v>
      </c>
      <c r="G9" s="17">
        <f t="shared" si="1"/>
        <v>1.6366082724222606</v>
      </c>
      <c r="H9" s="16">
        <v>858</v>
      </c>
      <c r="I9" s="16">
        <v>142749</v>
      </c>
      <c r="J9" s="17">
        <f t="shared" si="2"/>
        <v>0.6010549986339659</v>
      </c>
      <c r="K9" s="16">
        <v>3141</v>
      </c>
      <c r="L9" s="16">
        <v>10371</v>
      </c>
      <c r="M9" s="17">
        <f t="shared" si="3"/>
        <v>30.286375470060747</v>
      </c>
      <c r="N9" s="16">
        <v>768</v>
      </c>
      <c r="O9" s="18">
        <v>27.9</v>
      </c>
      <c r="P9" s="17">
        <f t="shared" si="4"/>
        <v>2.752688172043011</v>
      </c>
      <c r="Q9" s="19">
        <v>3.636128679193261</v>
      </c>
      <c r="R9" s="19">
        <v>1.857730318348619</v>
      </c>
    </row>
    <row r="10" spans="1:18" ht="12.75" customHeight="1">
      <c r="A10" s="15">
        <v>1990</v>
      </c>
      <c r="B10" s="16">
        <v>24092</v>
      </c>
      <c r="C10" s="16">
        <v>1427178</v>
      </c>
      <c r="D10" s="17">
        <f t="shared" si="0"/>
        <v>1.6880865596302634</v>
      </c>
      <c r="E10" s="16">
        <v>8601</v>
      </c>
      <c r="F10" s="16">
        <v>555659</v>
      </c>
      <c r="G10" s="17">
        <f t="shared" si="1"/>
        <v>1.547891782550089</v>
      </c>
      <c r="H10" s="16">
        <v>705</v>
      </c>
      <c r="I10" s="16">
        <v>146242</v>
      </c>
      <c r="J10" s="17">
        <f t="shared" si="2"/>
        <v>0.4820776521108847</v>
      </c>
      <c r="K10" s="16">
        <v>3244</v>
      </c>
      <c r="L10" s="16">
        <v>9557</v>
      </c>
      <c r="M10" s="17">
        <f t="shared" si="3"/>
        <v>33.94370618394894</v>
      </c>
      <c r="N10" s="20">
        <v>770</v>
      </c>
      <c r="O10" s="21">
        <v>28.5</v>
      </c>
      <c r="P10" s="17">
        <f t="shared" si="4"/>
        <v>2.7017543859649122</v>
      </c>
      <c r="Q10" s="19">
        <v>0.4819392642838766</v>
      </c>
      <c r="R10" s="19">
        <v>1.7820618103750578</v>
      </c>
    </row>
    <row r="11" spans="1:18" ht="12.75" customHeight="1">
      <c r="A11" s="15">
        <v>1991</v>
      </c>
      <c r="B11" s="16">
        <v>22385</v>
      </c>
      <c r="C11" s="16">
        <v>1411655</v>
      </c>
      <c r="D11" s="17">
        <f t="shared" si="0"/>
        <v>1.5857273908993346</v>
      </c>
      <c r="E11" s="16">
        <v>8391</v>
      </c>
      <c r="F11" s="16">
        <v>595924</v>
      </c>
      <c r="G11" s="17">
        <f t="shared" si="1"/>
        <v>1.4080654580114242</v>
      </c>
      <c r="H11" s="16">
        <v>661</v>
      </c>
      <c r="I11" s="16">
        <v>149543</v>
      </c>
      <c r="J11" s="17">
        <f t="shared" si="2"/>
        <v>0.44201333395745707</v>
      </c>
      <c r="K11" s="16">
        <v>2806</v>
      </c>
      <c r="L11" s="16">
        <v>9178</v>
      </c>
      <c r="M11" s="17">
        <f t="shared" si="3"/>
        <v>30.573109609936804</v>
      </c>
      <c r="N11" s="20">
        <v>800</v>
      </c>
      <c r="O11" s="21">
        <v>27.7</v>
      </c>
      <c r="P11" s="17">
        <f t="shared" si="4"/>
        <v>2.888086642599278</v>
      </c>
      <c r="Q11" s="19">
        <v>0.7933588189190486</v>
      </c>
      <c r="R11" s="19">
        <v>1.7276831458449773</v>
      </c>
    </row>
    <row r="12" spans="1:18" ht="12.75" customHeight="1">
      <c r="A12" s="15">
        <v>1992</v>
      </c>
      <c r="B12" s="16">
        <v>21387</v>
      </c>
      <c r="C12" s="16">
        <v>1436035</v>
      </c>
      <c r="D12" s="17">
        <f t="shared" si="0"/>
        <v>1.4893091045831055</v>
      </c>
      <c r="E12" s="16">
        <v>8098</v>
      </c>
      <c r="F12" s="16">
        <v>642397</v>
      </c>
      <c r="G12" s="17">
        <f t="shared" si="1"/>
        <v>1.2605911920510213</v>
      </c>
      <c r="H12" s="16">
        <v>585</v>
      </c>
      <c r="I12" s="16">
        <v>153384</v>
      </c>
      <c r="J12" s="17">
        <f t="shared" si="2"/>
        <v>0.3813957127210139</v>
      </c>
      <c r="K12" s="16">
        <v>2395</v>
      </c>
      <c r="L12" s="16">
        <v>9557</v>
      </c>
      <c r="M12" s="17">
        <f t="shared" si="3"/>
        <v>25.060165323846395</v>
      </c>
      <c r="N12" s="20">
        <v>867</v>
      </c>
      <c r="O12" s="21">
        <v>24.8</v>
      </c>
      <c r="P12" s="17">
        <f t="shared" si="4"/>
        <v>3.495967741935484</v>
      </c>
      <c r="Q12" s="19">
        <v>0.4187441558225677</v>
      </c>
      <c r="R12" s="19">
        <v>1.6556915013937448</v>
      </c>
    </row>
    <row r="13" spans="1:18" ht="12.75" customHeight="1">
      <c r="A13" s="15">
        <v>1993</v>
      </c>
      <c r="B13" s="16">
        <v>21566</v>
      </c>
      <c r="C13" s="16">
        <v>1445106</v>
      </c>
      <c r="D13" s="17">
        <f t="shared" si="0"/>
        <v>1.4923472741791952</v>
      </c>
      <c r="E13" s="16">
        <v>8511</v>
      </c>
      <c r="F13" s="16">
        <v>675353</v>
      </c>
      <c r="G13" s="17">
        <f t="shared" si="1"/>
        <v>1.2602298353601746</v>
      </c>
      <c r="H13" s="16">
        <v>605</v>
      </c>
      <c r="I13" s="16">
        <v>159888</v>
      </c>
      <c r="J13" s="17">
        <f t="shared" si="2"/>
        <v>0.3783898729110377</v>
      </c>
      <c r="K13" s="16">
        <v>2449</v>
      </c>
      <c r="L13" s="16">
        <v>9906</v>
      </c>
      <c r="M13" s="17">
        <f t="shared" si="3"/>
        <v>24.722390470421967</v>
      </c>
      <c r="N13" s="20">
        <v>744</v>
      </c>
      <c r="O13" s="21">
        <v>22.8</v>
      </c>
      <c r="P13" s="17">
        <f t="shared" si="4"/>
        <v>3.2631578947368416</v>
      </c>
      <c r="Q13" s="19">
        <v>0.01238670346838845</v>
      </c>
      <c r="R13" s="19">
        <v>1.5653097375078502</v>
      </c>
    </row>
    <row r="14" spans="1:18" ht="12.75" customHeight="1">
      <c r="A14" s="15">
        <v>1994</v>
      </c>
      <c r="B14" s="16">
        <v>21997</v>
      </c>
      <c r="C14" s="16">
        <v>1459208</v>
      </c>
      <c r="D14" s="17">
        <f t="shared" si="0"/>
        <v>1.507461581899222</v>
      </c>
      <c r="E14" s="16">
        <v>8904</v>
      </c>
      <c r="F14" s="16">
        <v>711515</v>
      </c>
      <c r="G14" s="17">
        <f t="shared" si="1"/>
        <v>1.2514142358207487</v>
      </c>
      <c r="H14" s="16">
        <v>670</v>
      </c>
      <c r="I14" s="16">
        <v>170216</v>
      </c>
      <c r="J14" s="17">
        <f t="shared" si="2"/>
        <v>0.3936175212670959</v>
      </c>
      <c r="K14" s="16">
        <v>2320</v>
      </c>
      <c r="L14" s="16">
        <v>10240</v>
      </c>
      <c r="M14" s="17">
        <f t="shared" si="3"/>
        <v>22.65625</v>
      </c>
      <c r="N14" s="20">
        <v>730</v>
      </c>
      <c r="O14" s="21">
        <v>22.24</v>
      </c>
      <c r="P14" s="17">
        <f t="shared" si="4"/>
        <v>3.2823741007194243</v>
      </c>
      <c r="Q14" s="19">
        <v>2.9010818486227627</v>
      </c>
      <c r="R14" s="19">
        <v>1.6387772036191703</v>
      </c>
    </row>
    <row r="15" spans="1:18" ht="12.75" customHeight="1">
      <c r="A15" s="15">
        <v>1995</v>
      </c>
      <c r="B15" s="16">
        <v>22423</v>
      </c>
      <c r="C15" s="16">
        <v>1478352</v>
      </c>
      <c r="D15" s="17">
        <f t="shared" si="0"/>
        <v>1.516756496423044</v>
      </c>
      <c r="E15" s="16">
        <v>9568</v>
      </c>
      <c r="F15" s="16">
        <v>749971</v>
      </c>
      <c r="G15" s="17">
        <f t="shared" si="1"/>
        <v>1.2757826635963256</v>
      </c>
      <c r="H15" s="16">
        <v>648</v>
      </c>
      <c r="I15" s="16">
        <v>178156</v>
      </c>
      <c r="J15" s="17">
        <f t="shared" si="2"/>
        <v>0.3637261725678619</v>
      </c>
      <c r="K15" s="16">
        <v>2227</v>
      </c>
      <c r="L15" s="16">
        <v>9797</v>
      </c>
      <c r="M15" s="17">
        <f t="shared" si="3"/>
        <v>22.731448402572216</v>
      </c>
      <c r="N15" s="20">
        <v>735</v>
      </c>
      <c r="O15" s="21">
        <v>24.9</v>
      </c>
      <c r="P15" s="17">
        <f t="shared" si="4"/>
        <v>2.951807228915663</v>
      </c>
      <c r="Q15" s="19">
        <v>1.9864108216823835</v>
      </c>
      <c r="R15" s="19">
        <v>1.657897052612647</v>
      </c>
    </row>
    <row r="16" spans="1:18" ht="12.75" customHeight="1">
      <c r="A16" s="15">
        <v>1996</v>
      </c>
      <c r="B16" s="16">
        <v>22505</v>
      </c>
      <c r="C16" s="16">
        <v>1499139</v>
      </c>
      <c r="D16" s="17">
        <f t="shared" si="0"/>
        <v>1.5011950192743968</v>
      </c>
      <c r="E16" s="16">
        <v>9932</v>
      </c>
      <c r="F16" s="16">
        <v>787255</v>
      </c>
      <c r="G16" s="17">
        <f t="shared" si="1"/>
        <v>1.2615988466252992</v>
      </c>
      <c r="H16" s="16">
        <v>621</v>
      </c>
      <c r="I16" s="16">
        <v>182971</v>
      </c>
      <c r="J16" s="17">
        <f t="shared" si="2"/>
        <v>0.3393980466849938</v>
      </c>
      <c r="K16" s="16">
        <v>2161</v>
      </c>
      <c r="L16" s="16">
        <v>9920</v>
      </c>
      <c r="M16" s="17">
        <f t="shared" si="3"/>
        <v>21.784274193548388</v>
      </c>
      <c r="N16" s="20">
        <v>636</v>
      </c>
      <c r="O16" s="21">
        <v>24.9</v>
      </c>
      <c r="P16" s="17">
        <f t="shared" si="4"/>
        <v>2.5542168674698797</v>
      </c>
      <c r="Q16" s="19">
        <v>4.617921667896088</v>
      </c>
      <c r="R16" s="19">
        <v>1.8206984064532363</v>
      </c>
    </row>
    <row r="17" spans="1:18" ht="12.75" customHeight="1">
      <c r="A17" s="15">
        <v>1997</v>
      </c>
      <c r="B17" s="16">
        <v>21199</v>
      </c>
      <c r="C17" s="20">
        <v>1528399</v>
      </c>
      <c r="D17" s="17">
        <f t="shared" si="0"/>
        <v>1.3870069268561416</v>
      </c>
      <c r="E17" s="16">
        <v>10249</v>
      </c>
      <c r="F17" s="20">
        <v>824896</v>
      </c>
      <c r="G17" s="17">
        <f t="shared" si="1"/>
        <v>1.242459655520211</v>
      </c>
      <c r="H17" s="16">
        <v>723</v>
      </c>
      <c r="I17" s="20">
        <v>191477</v>
      </c>
      <c r="J17" s="17">
        <f t="shared" si="2"/>
        <v>0.37759104226617296</v>
      </c>
      <c r="K17" s="16">
        <v>2116</v>
      </c>
      <c r="L17" s="20">
        <v>10081</v>
      </c>
      <c r="M17" s="17">
        <f t="shared" si="3"/>
        <v>20.989981152663425</v>
      </c>
      <c r="N17" s="20">
        <v>631</v>
      </c>
      <c r="O17" s="22">
        <v>25.591</v>
      </c>
      <c r="P17" s="17">
        <f t="shared" si="4"/>
        <v>2.465710601383299</v>
      </c>
      <c r="Q17" s="19">
        <v>0.07753152795355629</v>
      </c>
      <c r="R17" s="19">
        <v>1.724824228135754</v>
      </c>
    </row>
    <row r="18" spans="1:18" ht="12.75" customHeight="1">
      <c r="A18" s="15">
        <v>1998</v>
      </c>
      <c r="B18" s="16">
        <v>21194</v>
      </c>
      <c r="C18" s="16">
        <v>1555901</v>
      </c>
      <c r="D18" s="17">
        <f t="shared" si="0"/>
        <v>1.3621689297712387</v>
      </c>
      <c r="E18" s="16">
        <v>10705</v>
      </c>
      <c r="F18" s="16">
        <v>861951</v>
      </c>
      <c r="G18" s="17">
        <f t="shared" si="1"/>
        <v>1.2419499484309433</v>
      </c>
      <c r="H18" s="16">
        <v>742</v>
      </c>
      <c r="I18" s="16">
        <v>196380</v>
      </c>
      <c r="J18" s="17">
        <f t="shared" si="2"/>
        <v>0.37783888379672065</v>
      </c>
      <c r="K18" s="16">
        <v>2294</v>
      </c>
      <c r="L18" s="16">
        <v>10283</v>
      </c>
      <c r="M18" s="17">
        <f t="shared" si="3"/>
        <v>22.30866478654089</v>
      </c>
      <c r="N18" s="23">
        <v>625</v>
      </c>
      <c r="O18" s="22">
        <v>25.518</v>
      </c>
      <c r="P18" s="17">
        <f t="shared" si="4"/>
        <v>2.4492515087389295</v>
      </c>
      <c r="Q18" s="24">
        <v>0.009107665539562696</v>
      </c>
      <c r="R18" s="19">
        <v>1.6304598171929632</v>
      </c>
    </row>
    <row r="19" spans="1:18" ht="12.75" customHeight="1">
      <c r="A19" s="15">
        <v>1999</v>
      </c>
      <c r="B19" s="16">
        <v>20862</v>
      </c>
      <c r="C19" s="16">
        <v>1566808</v>
      </c>
      <c r="D19" s="17">
        <f t="shared" si="0"/>
        <v>1.331496903258089</v>
      </c>
      <c r="E19" s="16">
        <v>11265</v>
      </c>
      <c r="F19" s="16">
        <v>903314</v>
      </c>
      <c r="G19" s="17">
        <f t="shared" si="1"/>
        <v>1.2470746606384933</v>
      </c>
      <c r="H19" s="16">
        <v>759</v>
      </c>
      <c r="I19" s="16">
        <v>202688</v>
      </c>
      <c r="J19" s="17">
        <f t="shared" si="2"/>
        <v>0.3744671613514367</v>
      </c>
      <c r="K19" s="16">
        <v>2483</v>
      </c>
      <c r="L19" s="16">
        <v>10584</v>
      </c>
      <c r="M19" s="17">
        <f aca="true" t="shared" si="5" ref="M19:M25">K19*100/L19</f>
        <v>23.459939531368104</v>
      </c>
      <c r="N19" s="20">
        <v>619</v>
      </c>
      <c r="O19" s="22">
        <v>29.2</v>
      </c>
      <c r="P19" s="17">
        <f t="shared" si="4"/>
        <v>2.1198630136986303</v>
      </c>
      <c r="Q19" s="24">
        <v>0.10611241088989228</v>
      </c>
      <c r="R19" s="19">
        <v>1.5466207098462943</v>
      </c>
    </row>
    <row r="20" spans="1:18" ht="12.75" customHeight="1">
      <c r="A20" s="15">
        <v>2000</v>
      </c>
      <c r="B20" s="16">
        <v>20699</v>
      </c>
      <c r="C20" s="16">
        <v>1580735</v>
      </c>
      <c r="D20" s="17">
        <f t="shared" si="0"/>
        <v>1.3094541463306626</v>
      </c>
      <c r="E20" s="16">
        <v>11526</v>
      </c>
      <c r="F20" s="16">
        <v>942611</v>
      </c>
      <c r="G20" s="25">
        <f t="shared" si="1"/>
        <v>1.2227737635143234</v>
      </c>
      <c r="H20" s="16">
        <v>754</v>
      </c>
      <c r="I20" s="16">
        <v>205520</v>
      </c>
      <c r="J20" s="17">
        <f t="shared" si="2"/>
        <v>0.3668742701440249</v>
      </c>
      <c r="K20" s="16">
        <v>2897</v>
      </c>
      <c r="L20" s="16">
        <v>10469</v>
      </c>
      <c r="M20" s="17">
        <f t="shared" si="5"/>
        <v>27.67217499283599</v>
      </c>
      <c r="N20" s="20">
        <v>596</v>
      </c>
      <c r="O20" s="22">
        <v>27.8</v>
      </c>
      <c r="P20" s="17">
        <f t="shared" si="4"/>
        <v>2.143884892086331</v>
      </c>
      <c r="Q20" s="24">
        <v>0.8022162794272769</v>
      </c>
      <c r="R20" s="19">
        <v>1.5056784661732483</v>
      </c>
    </row>
    <row r="21" spans="1:18" ht="12.75" customHeight="1">
      <c r="A21" s="15">
        <v>2001</v>
      </c>
      <c r="B21" s="16">
        <v>20320</v>
      </c>
      <c r="C21" s="16">
        <v>1595443</v>
      </c>
      <c r="D21" s="17">
        <f t="shared" si="0"/>
        <v>1.2736274501815483</v>
      </c>
      <c r="E21" s="16">
        <v>11723</v>
      </c>
      <c r="F21" s="16">
        <v>976096</v>
      </c>
      <c r="G21" s="25">
        <f t="shared" si="1"/>
        <v>1.2010089171556897</v>
      </c>
      <c r="H21" s="16">
        <v>708</v>
      </c>
      <c r="I21" s="16">
        <v>209032</v>
      </c>
      <c r="J21" s="17">
        <f>H21*100/I21</f>
        <v>0.33870412185694054</v>
      </c>
      <c r="K21" s="16">
        <v>3197</v>
      </c>
      <c r="L21" s="16">
        <v>9639</v>
      </c>
      <c r="M21" s="17">
        <f t="shared" si="5"/>
        <v>33.16734101047827</v>
      </c>
      <c r="N21" s="20">
        <v>562</v>
      </c>
      <c r="O21" s="22">
        <v>25.4</v>
      </c>
      <c r="P21" s="17">
        <f t="shared" si="4"/>
        <v>2.2125984251968505</v>
      </c>
      <c r="Q21" s="26">
        <v>4.847176113700328</v>
      </c>
      <c r="R21" s="19">
        <v>1.6894608367872377</v>
      </c>
    </row>
    <row r="22" spans="1:18" ht="12.75" customHeight="1">
      <c r="A22" s="4">
        <v>2002</v>
      </c>
      <c r="B22" s="8">
        <v>20569</v>
      </c>
      <c r="C22" s="8">
        <v>1611860</v>
      </c>
      <c r="D22" s="17">
        <f t="shared" si="0"/>
        <v>1.276103383668557</v>
      </c>
      <c r="E22" s="8">
        <v>12274</v>
      </c>
      <c r="F22" s="8">
        <v>1012648</v>
      </c>
      <c r="G22" s="3">
        <f>E22*100/F22</f>
        <v>1.2120697419043933</v>
      </c>
      <c r="H22" s="8">
        <v>689</v>
      </c>
      <c r="I22" s="8">
        <v>214603</v>
      </c>
      <c r="J22" s="3">
        <f>H22*100/I22</f>
        <v>0.3210579535234829</v>
      </c>
      <c r="K22" s="8">
        <v>3270</v>
      </c>
      <c r="L22" s="8">
        <v>9552</v>
      </c>
      <c r="M22" s="3">
        <f t="shared" si="5"/>
        <v>34.233668341708544</v>
      </c>
      <c r="N22" s="5">
        <v>581</v>
      </c>
      <c r="O22" s="27">
        <v>25.5</v>
      </c>
      <c r="P22" s="17">
        <f t="shared" si="4"/>
        <v>2.2784313725490195</v>
      </c>
      <c r="Q22" s="28">
        <v>0</v>
      </c>
      <c r="R22" s="29">
        <v>1.5965404907639396</v>
      </c>
    </row>
    <row r="23" spans="1:18" s="2" customFormat="1" ht="12.75" customHeight="1">
      <c r="A23" s="4">
        <v>2003</v>
      </c>
      <c r="B23" s="8">
        <v>19725</v>
      </c>
      <c r="C23" s="8">
        <v>1612237</v>
      </c>
      <c r="D23" s="3">
        <f t="shared" si="0"/>
        <v>1.2234553604711962</v>
      </c>
      <c r="E23" s="8">
        <v>12546</v>
      </c>
      <c r="F23" s="8">
        <v>1043936</v>
      </c>
      <c r="G23" s="3">
        <f>E23*100/F23</f>
        <v>1.2017978113600833</v>
      </c>
      <c r="H23" s="2">
        <v>726</v>
      </c>
      <c r="I23" s="8">
        <v>217917</v>
      </c>
      <c r="J23" s="3">
        <f>H23*100/I23</f>
        <v>0.33315436611186827</v>
      </c>
      <c r="K23" s="8">
        <v>3714</v>
      </c>
      <c r="L23" s="8">
        <v>9577</v>
      </c>
      <c r="M23" s="17">
        <f t="shared" si="5"/>
        <v>38.78041140231805</v>
      </c>
      <c r="N23" s="1">
        <v>633</v>
      </c>
      <c r="O23" s="27">
        <v>25.988</v>
      </c>
      <c r="P23" s="17">
        <f t="shared" si="4"/>
        <v>2.435739572110205</v>
      </c>
      <c r="Q23" s="7">
        <v>0.21086604217090807</v>
      </c>
      <c r="R23" s="3">
        <v>1.5203283960913228</v>
      </c>
    </row>
    <row r="24" spans="1:18" ht="12.75">
      <c r="A24" s="4">
        <v>2004</v>
      </c>
      <c r="B24" s="8">
        <v>19192</v>
      </c>
      <c r="C24" s="8">
        <v>1628255</v>
      </c>
      <c r="D24" s="17">
        <f t="shared" si="0"/>
        <v>1.1786851568089765</v>
      </c>
      <c r="E24" s="8">
        <v>12674</v>
      </c>
      <c r="F24" s="8">
        <v>1098799</v>
      </c>
      <c r="G24" s="3">
        <f>E24*100/F24</f>
        <v>1.1534411662187534</v>
      </c>
      <c r="H24" s="8">
        <v>766</v>
      </c>
      <c r="I24" s="8">
        <v>220811</v>
      </c>
      <c r="J24" s="17">
        <f>H24*100/I24</f>
        <v>0.34690300754944275</v>
      </c>
      <c r="K24" s="8">
        <v>4028</v>
      </c>
      <c r="L24" s="8">
        <v>10122</v>
      </c>
      <c r="M24" s="17">
        <f t="shared" si="5"/>
        <v>39.79450701442403</v>
      </c>
      <c r="N24" s="5">
        <v>559</v>
      </c>
      <c r="O24" s="6">
        <v>24.888</v>
      </c>
      <c r="P24" s="17">
        <f t="shared" si="4"/>
        <v>2.246062359369977</v>
      </c>
      <c r="Q24" s="17">
        <v>0.12700569203224346</v>
      </c>
      <c r="R24" s="17">
        <v>1.4436956473680733</v>
      </c>
    </row>
    <row r="25" spans="1:18" ht="12.75">
      <c r="A25" s="4">
        <v>2005</v>
      </c>
      <c r="B25" s="8">
        <v>18440</v>
      </c>
      <c r="C25" s="8">
        <v>1614807</v>
      </c>
      <c r="D25" s="17">
        <f t="shared" si="0"/>
        <v>1.1419321318275186</v>
      </c>
      <c r="E25" s="8">
        <v>12975</v>
      </c>
      <c r="F25" s="8">
        <v>1134748</v>
      </c>
      <c r="G25" s="3">
        <f>E25*100/F25</f>
        <v>1.1434256768903757</v>
      </c>
      <c r="H25" s="8">
        <v>803</v>
      </c>
      <c r="I25" s="8">
        <v>222836</v>
      </c>
      <c r="J25" s="3">
        <f>H25*100/I25</f>
        <v>0.36035470031772243</v>
      </c>
      <c r="K25" s="8">
        <v>4553</v>
      </c>
      <c r="L25" s="8">
        <v>10770</v>
      </c>
      <c r="M25" s="17">
        <f t="shared" si="5"/>
        <v>42.274837511606314</v>
      </c>
      <c r="N25" s="5">
        <v>563</v>
      </c>
      <c r="O25" s="6">
        <v>23.168</v>
      </c>
      <c r="P25" s="17">
        <f t="shared" si="4"/>
        <v>2.4300759668508287</v>
      </c>
      <c r="Q25" s="17">
        <v>0.12700569203224346</v>
      </c>
      <c r="R25" s="17">
        <v>1.3712776998246026</v>
      </c>
    </row>
    <row r="26" spans="1:18" ht="38.25" customHeight="1">
      <c r="A26" s="34" t="s">
        <v>11</v>
      </c>
      <c r="B26" s="34"/>
      <c r="C26" s="34"/>
      <c r="D26" s="34"/>
      <c r="E26" s="34"/>
      <c r="F26" s="34"/>
      <c r="G26" s="34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ht="38.25" customHeight="1">
      <c r="A27" s="36" t="s">
        <v>16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</sheetData>
  <mergeCells count="11">
    <mergeCell ref="A27:R27"/>
    <mergeCell ref="Q3:R3"/>
    <mergeCell ref="K3:M3"/>
    <mergeCell ref="N3:P3"/>
    <mergeCell ref="B3:D3"/>
    <mergeCell ref="E3:G3"/>
    <mergeCell ref="H3:J3"/>
    <mergeCell ref="A1:R1"/>
    <mergeCell ref="A2:R2"/>
    <mergeCell ref="A3:A4"/>
    <mergeCell ref="A26:R26"/>
  </mergeCells>
  <printOptions/>
  <pageMargins left="0.5" right="0.5" top="1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Lsmith</dc:creator>
  <cp:keywords/>
  <dc:description/>
  <cp:lastModifiedBy>luwito.tardia</cp:lastModifiedBy>
  <cp:lastPrinted>2007-12-12T20:39:21Z</cp:lastPrinted>
  <dcterms:created xsi:type="dcterms:W3CDTF">2002-05-02T12:41:30Z</dcterms:created>
  <dcterms:modified xsi:type="dcterms:W3CDTF">2008-01-16T17:37:15Z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1049741453</vt:i4>
  </property>
  <property fmtid="{D5CDD505-2E9C-101B-9397-08002B2CF9AE}" pid="3" name="_EmailSubject">
    <vt:lpwstr>6-4 graphs.xls</vt:lpwstr>
  </property>
  <property fmtid="{D5CDD505-2E9C-101B-9397-08002B2CF9AE}" pid="4" name="_AuthorEmail">
    <vt:lpwstr>Jie.Zhang@dot.gov</vt:lpwstr>
  </property>
  <property fmtid="{D5CDD505-2E9C-101B-9397-08002B2CF9AE}" pid="5" name="_AuthorEmailDisplayName">
    <vt:lpwstr>Zhang, Jie &lt;RITA&gt;</vt:lpwstr>
  </property>
  <property fmtid="{D5CDD505-2E9C-101B-9397-08002B2CF9AE}" pid="6" name="_PreviousAdHocReviewCycleID">
    <vt:i4>-227716369</vt:i4>
  </property>
  <property fmtid="{D5CDD505-2E9C-101B-9397-08002B2CF9AE}" pid="7" name="_ReviewingToolsShownOnce">
    <vt:lpwstr/>
  </property>
</Properties>
</file>