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9120" activeTab="0"/>
  </bookViews>
  <sheets>
    <sheet name="3-20" sheetId="1" r:id="rId1"/>
  </sheets>
  <definedNames>
    <definedName name="_xlnm.Print_Area" localSheetId="0">'3-20'!$A$1:$N$41</definedName>
  </definedNames>
  <calcPr fullCalcOnLoad="1"/>
</workbook>
</file>

<file path=xl/sharedStrings.xml><?xml version="1.0" encoding="utf-8"?>
<sst xmlns="http://schemas.openxmlformats.org/spreadsheetml/2006/main" count="51" uniqueCount="50">
  <si>
    <t>Total workers in transportation occupations</t>
  </si>
  <si>
    <t>Public transportation attendants</t>
  </si>
  <si>
    <t xml:space="preserve">Truck drivers </t>
  </si>
  <si>
    <t>Drivers-sales workers</t>
  </si>
  <si>
    <t>Bus drivers</t>
  </si>
  <si>
    <t>Taxicab drivers and chauffeurs</t>
  </si>
  <si>
    <t>Parking lot attendants</t>
  </si>
  <si>
    <t>Railroad conductors and yardmasters</t>
  </si>
  <si>
    <t>Locomotive operating occupations</t>
  </si>
  <si>
    <t>Railroad brake, signal, and switch operators</t>
  </si>
  <si>
    <t>Ship captains and mates, except fishing boats</t>
  </si>
  <si>
    <t>Sailors and deckhands</t>
  </si>
  <si>
    <t>Marine engineers</t>
  </si>
  <si>
    <t>Bridge, lock, and lighthouse tenders</t>
  </si>
  <si>
    <t>Airplane pilots and navigators</t>
  </si>
  <si>
    <t>Air traffic controllers</t>
  </si>
  <si>
    <t>Motor transportation occupations, NEC</t>
  </si>
  <si>
    <t>Rail vehicle operators, NEC</t>
  </si>
  <si>
    <t>Total workers, 16 years and over</t>
  </si>
  <si>
    <t>Supervisors</t>
  </si>
  <si>
    <r>
      <t>Table 3-20:  Employment in Transportation Occupations</t>
    </r>
    <r>
      <rPr>
        <sz val="12"/>
        <rFont val="Arial"/>
        <family val="2"/>
      </rPr>
      <t xml:space="preserve"> </t>
    </r>
    <r>
      <rPr>
        <b/>
        <sz val="12"/>
        <rFont val="Arial"/>
        <family val="2"/>
      </rPr>
      <t>(Thousands)</t>
    </r>
  </si>
  <si>
    <r>
      <t>KEY:</t>
    </r>
    <r>
      <rPr>
        <sz val="9"/>
        <rFont val="Arial"/>
        <family val="2"/>
      </rPr>
      <t xml:space="preserve">  NEC = not elsewhere classified.</t>
    </r>
  </si>
  <si>
    <t xml:space="preserve">Beginning in January 2000, data are not comparable with data for earlier years due to new composite estimation procedures and revised controls used in the household survey for population.  See source for additional information. </t>
  </si>
  <si>
    <t>NOTES</t>
  </si>
  <si>
    <t>SOURCES</t>
  </si>
  <si>
    <t xml:space="preserve">The employment totals in tables 3-19 and 3-20 differ.  Table 3-19 shows employment in transportation and related industries; table 3-20 shows employment by transportation occupation.  Some employees of transportation industries have nontransportation jobs (e.g., a bookkeeper in a trucking firm), and some people in transportation occupations do not work in the transportation industry (e.g., a truck driver for a construction firm). </t>
  </si>
  <si>
    <r>
      <t>Total workers, 16 years and over:</t>
    </r>
    <r>
      <rPr>
        <sz val="9"/>
        <rFont val="Arial"/>
        <family val="2"/>
      </rPr>
      <t xml:space="preserve">  </t>
    </r>
  </si>
  <si>
    <t>All data except total workers, 16 years and over:</t>
  </si>
  <si>
    <r>
      <t xml:space="preserve">1985, 1990-2000: U.S. Department of Labor, Bureau of Labor Statistics, </t>
    </r>
    <r>
      <rPr>
        <i/>
        <sz val="9"/>
        <rFont val="Arial"/>
        <family val="2"/>
      </rPr>
      <t>Employment and Earnings</t>
    </r>
    <r>
      <rPr>
        <sz val="9"/>
        <rFont val="Arial"/>
        <family val="2"/>
      </rPr>
      <t xml:space="preserve">  (Washington, DC: January 2001), revised totals, table 1, Internet site http://stats.bls.gov/pdf/cpsaat1.pdf as of Aug. 3, 2001.</t>
    </r>
  </si>
  <si>
    <r>
      <t xml:space="preserve">1985, 1990-99: U.S. Department of Labor, Bureau of Labor Statistics, </t>
    </r>
    <r>
      <rPr>
        <i/>
        <sz val="9"/>
        <rFont val="Arial"/>
        <family val="2"/>
      </rPr>
      <t>Employment and Earnings</t>
    </r>
    <r>
      <rPr>
        <sz val="9"/>
        <rFont val="Arial"/>
        <family val="2"/>
      </rPr>
      <t xml:space="preserve">  (Washington, DC: Annual January issues), table 11 of the Household Data Annual Averages Tables, Internet site http://stats.bls.gov/pdf/cpsaatab.htm as of May 31, 2000. </t>
    </r>
  </si>
  <si>
    <t>2000:  Ibid.,  personal communication, Aug. 6, 2001.</t>
  </si>
  <si>
    <t>2001:  Ibid.,  personal communication, Aug. 23, 2002.</t>
  </si>
  <si>
    <t>Motor vehicle operators, total</t>
  </si>
  <si>
    <t>Rail transportation, total</t>
  </si>
  <si>
    <t>Water transportation, total</t>
  </si>
  <si>
    <t>Air transportation, total</t>
  </si>
  <si>
    <t>1985</t>
  </si>
  <si>
    <t>1990</t>
  </si>
  <si>
    <t>1991</t>
  </si>
  <si>
    <t>1992</t>
  </si>
  <si>
    <t>1993</t>
  </si>
  <si>
    <t>1994</t>
  </si>
  <si>
    <t>1995</t>
  </si>
  <si>
    <t>1996</t>
  </si>
  <si>
    <t>1997</t>
  </si>
  <si>
    <t>1998</t>
  </si>
  <si>
    <t>1999</t>
  </si>
  <si>
    <t>2000</t>
  </si>
  <si>
    <t>2001</t>
  </si>
  <si>
    <t>Transportation occupation as percent of total workers, 16 years and over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</si>
</sst>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W_)"/>
    <numFmt numFmtId="166" formatCode="0.0"/>
    <numFmt numFmtId="167" formatCode="&quot;$&quot;#,##0\ ;\(&quot;$&quot;#,##0\)"/>
    <numFmt numFmtId="168" formatCode="0.0%"/>
  </numFmts>
  <fonts count="22">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b/>
      <sz val="8"/>
      <name val="Arial"/>
      <family val="2"/>
    </font>
    <font>
      <sz val="8"/>
      <name val="Arial"/>
      <family val="2"/>
    </font>
    <font>
      <sz val="12"/>
      <name val="Arial"/>
      <family val="2"/>
    </font>
    <font>
      <b/>
      <sz val="9"/>
      <name val="Arial"/>
      <family val="2"/>
    </font>
    <font>
      <sz val="9"/>
      <name val="Arial"/>
      <family val="2"/>
    </font>
    <font>
      <i/>
      <sz val="9"/>
      <name val="Arial"/>
      <family val="2"/>
    </font>
    <font>
      <b/>
      <sz val="11"/>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42">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14" fillId="0" borderId="0" xfId="0" applyFont="1" applyFill="1" applyBorder="1" applyAlignment="1">
      <alignment horizontal="center"/>
    </xf>
    <xf numFmtId="0" fontId="14" fillId="0" borderId="0" xfId="0" applyFont="1" applyFill="1" applyBorder="1" applyAlignment="1">
      <alignment/>
    </xf>
    <xf numFmtId="3" fontId="14" fillId="0" borderId="0" xfId="0" applyNumberFormat="1" applyFont="1" applyFill="1" applyBorder="1" applyAlignment="1">
      <alignment/>
    </xf>
    <xf numFmtId="0" fontId="15" fillId="0" borderId="0" xfId="0" applyFont="1" applyFill="1" applyAlignment="1">
      <alignment horizontal="center"/>
    </xf>
    <xf numFmtId="0" fontId="15" fillId="0" borderId="0" xfId="0" applyFont="1" applyFill="1" applyAlignment="1">
      <alignment/>
    </xf>
    <xf numFmtId="0" fontId="0" fillId="0" borderId="0" xfId="0" applyFont="1" applyFill="1" applyAlignment="1">
      <alignment/>
    </xf>
    <xf numFmtId="0" fontId="15" fillId="0" borderId="0" xfId="0" applyFont="1" applyFill="1" applyBorder="1" applyAlignment="1">
      <alignment horizontal="center"/>
    </xf>
    <xf numFmtId="0" fontId="15" fillId="0" borderId="0" xfId="0" applyFont="1" applyFill="1" applyBorder="1" applyAlignment="1">
      <alignment/>
    </xf>
    <xf numFmtId="0" fontId="1" fillId="0" borderId="0" xfId="0" applyFont="1" applyFill="1" applyAlignment="1">
      <alignment/>
    </xf>
    <xf numFmtId="0" fontId="18" fillId="0" borderId="0" xfId="32" applyFont="1" applyFill="1" applyBorder="1" applyAlignment="1">
      <alignment horizontal="left"/>
      <protection/>
    </xf>
    <xf numFmtId="3" fontId="18" fillId="0" borderId="0" xfId="21" applyNumberFormat="1" applyFont="1" applyFill="1" applyBorder="1" applyAlignment="1">
      <alignment horizontal="left"/>
      <protection/>
    </xf>
    <xf numFmtId="0" fontId="18" fillId="0" borderId="0" xfId="0" applyFont="1" applyFill="1" applyBorder="1" applyAlignment="1">
      <alignment horizontal="left"/>
    </xf>
    <xf numFmtId="0" fontId="17" fillId="0" borderId="0" xfId="0" applyFont="1" applyFill="1" applyBorder="1" applyAlignment="1">
      <alignment horizontal="left"/>
    </xf>
    <xf numFmtId="3" fontId="17" fillId="0" borderId="0" xfId="0" applyNumberFormat="1" applyFont="1" applyFill="1" applyBorder="1" applyAlignment="1">
      <alignment horizontal="left"/>
    </xf>
    <xf numFmtId="0" fontId="17" fillId="0" borderId="0" xfId="32" applyFont="1" applyFill="1" applyBorder="1" applyAlignment="1">
      <alignment horizontal="left"/>
      <protection/>
    </xf>
    <xf numFmtId="0" fontId="0" fillId="0" borderId="0" xfId="0" applyFont="1" applyFill="1" applyBorder="1" applyAlignment="1">
      <alignment horizontal="center"/>
    </xf>
    <xf numFmtId="0" fontId="1" fillId="0" borderId="0" xfId="0" applyFont="1" applyFill="1" applyBorder="1" applyAlignment="1">
      <alignment/>
    </xf>
    <xf numFmtId="167" fontId="18" fillId="0" borderId="0" xfId="0" applyNumberFormat="1" applyFont="1" applyFill="1" applyAlignment="1">
      <alignment horizontal="left" wrapText="1"/>
    </xf>
    <xf numFmtId="0" fontId="18" fillId="0" borderId="0" xfId="0" applyFont="1" applyFill="1" applyBorder="1" applyAlignment="1">
      <alignment horizontal="left" wrapText="1"/>
    </xf>
    <xf numFmtId="167" fontId="17" fillId="0" borderId="0" xfId="0" applyNumberFormat="1" applyFont="1" applyFill="1" applyAlignment="1">
      <alignment horizontal="left" wrapText="1"/>
    </xf>
    <xf numFmtId="0" fontId="8" fillId="0" borderId="5" xfId="44" applyFont="1" applyFill="1" applyBorder="1" applyAlignment="1">
      <alignment horizontal="left"/>
      <protection/>
    </xf>
    <xf numFmtId="0" fontId="17" fillId="0" borderId="6" xfId="32" applyFont="1" applyFill="1" applyBorder="1" applyAlignment="1">
      <alignment horizontal="left"/>
      <protection/>
    </xf>
    <xf numFmtId="0" fontId="18" fillId="0" borderId="6" xfId="32" applyFont="1" applyFill="1" applyBorder="1" applyAlignment="1">
      <alignment horizontal="left"/>
      <protection/>
    </xf>
    <xf numFmtId="0" fontId="18" fillId="0" borderId="0" xfId="32" applyNumberFormat="1" applyFont="1" applyFill="1" applyAlignment="1">
      <alignment horizontal="left" vertical="top" wrapText="1"/>
      <protection/>
    </xf>
    <xf numFmtId="0" fontId="0" fillId="0" borderId="5" xfId="0" applyFont="1" applyFill="1" applyBorder="1" applyAlignment="1">
      <alignment/>
    </xf>
    <xf numFmtId="0" fontId="20" fillId="0" borderId="7" xfId="32" applyFont="1" applyFill="1" applyBorder="1" applyAlignment="1">
      <alignment horizontal="center"/>
      <protection/>
    </xf>
    <xf numFmtId="49" fontId="20" fillId="0" borderId="7" xfId="21" applyNumberFormat="1" applyFont="1" applyFill="1" applyBorder="1" applyAlignment="1">
      <alignment horizontal="center"/>
      <protection/>
    </xf>
    <xf numFmtId="0" fontId="21" fillId="0" borderId="0" xfId="32" applyFont="1" applyFill="1" applyBorder="1" applyAlignment="1">
      <alignment horizontal="left"/>
      <protection/>
    </xf>
    <xf numFmtId="3" fontId="21" fillId="0" borderId="0" xfId="21" applyNumberFormat="1" applyFont="1" applyFill="1" applyBorder="1" applyAlignment="1">
      <alignment horizontal="right"/>
      <protection/>
    </xf>
    <xf numFmtId="0" fontId="20" fillId="0" borderId="0" xfId="32" applyFont="1" applyFill="1" applyBorder="1" applyAlignment="1">
      <alignment horizontal="left"/>
      <protection/>
    </xf>
    <xf numFmtId="3" fontId="20" fillId="0" borderId="0" xfId="21" applyNumberFormat="1" applyFont="1" applyFill="1" applyBorder="1" applyAlignment="1">
      <alignment horizontal="right"/>
      <protection/>
    </xf>
    <xf numFmtId="0" fontId="21" fillId="0" borderId="0" xfId="32" applyFont="1" applyFill="1" applyBorder="1" applyAlignment="1">
      <alignment horizontal="left" wrapText="1"/>
      <protection/>
    </xf>
    <xf numFmtId="168" fontId="21" fillId="0" borderId="0" xfId="31" applyNumberFormat="1" applyFont="1" applyFill="1" applyBorder="1" applyAlignment="1">
      <alignment horizontal="right"/>
    </xf>
    <xf numFmtId="0" fontId="20" fillId="0" borderId="5" xfId="32" applyFont="1" applyFill="1" applyBorder="1" applyAlignment="1">
      <alignment horizontal="left"/>
      <protection/>
    </xf>
    <xf numFmtId="3" fontId="20" fillId="0" borderId="5" xfId="21" applyNumberFormat="1" applyFont="1" applyFill="1" applyBorder="1" applyAlignment="1">
      <alignment horizontal="right"/>
      <protection/>
    </xf>
    <xf numFmtId="0" fontId="0" fillId="0" borderId="0" xfId="0" applyFont="1" applyFill="1" applyAlignment="1">
      <alignment horizontal="left" vertical="top" wrapText="1"/>
    </xf>
    <xf numFmtId="0" fontId="0" fillId="0" borderId="0" xfId="0" applyFont="1" applyFill="1" applyAlignment="1">
      <alignment horizontal="left" wrapText="1"/>
    </xf>
    <xf numFmtId="0" fontId="0" fillId="0" borderId="0" xfId="0" applyFont="1" applyFill="1" applyAlignment="1">
      <alignment horizontal="left" wrapText="1"/>
    </xf>
    <xf numFmtId="0" fontId="0" fillId="0" borderId="5" xfId="0" applyBorder="1" applyAlignment="1">
      <alignment/>
    </xf>
  </cellXfs>
  <cellStyles count="36">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Heading 1" xfId="24"/>
    <cellStyle name="Heading 2" xfId="25"/>
    <cellStyle name="Hed Side" xfId="26"/>
    <cellStyle name="Hed Side bold" xfId="27"/>
    <cellStyle name="Hed Side Regular" xfId="28"/>
    <cellStyle name="Hed Side_1-43A" xfId="29"/>
    <cellStyle name="Hed Top" xfId="30"/>
    <cellStyle name="Percent" xfId="31"/>
    <cellStyle name="Source Hed" xfId="32"/>
    <cellStyle name="Source Superscript" xfId="33"/>
    <cellStyle name="Source Text"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Total"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P64"/>
  <sheetViews>
    <sheetView tabSelected="1" zoomScaleSheetLayoutView="100" workbookViewId="0" topLeftCell="A1">
      <selection activeCell="A1" sqref="A1:N1"/>
    </sheetView>
  </sheetViews>
  <sheetFormatPr defaultColWidth="9.140625" defaultRowHeight="12.75"/>
  <cols>
    <col min="1" max="1" width="39.00390625" style="8" customWidth="1"/>
    <col min="2" max="2" width="8.140625" style="8" customWidth="1"/>
    <col min="3" max="13" width="8.421875" style="8" customWidth="1"/>
    <col min="14" max="14" width="8.421875" style="8" bestFit="1" customWidth="1"/>
    <col min="15" max="255" width="10.28125" style="8" customWidth="1"/>
    <col min="256" max="16384" width="9.140625" style="8" customWidth="1"/>
  </cols>
  <sheetData>
    <row r="1" spans="1:14" s="1" customFormat="1" ht="16.5" thickBot="1">
      <c r="A1" s="23" t="s">
        <v>20</v>
      </c>
      <c r="B1" s="27"/>
      <c r="C1" s="27"/>
      <c r="D1" s="27"/>
      <c r="E1" s="27"/>
      <c r="F1" s="27"/>
      <c r="G1" s="41"/>
      <c r="H1" s="41"/>
      <c r="I1" s="41"/>
      <c r="J1" s="41"/>
      <c r="K1" s="41"/>
      <c r="L1" s="41"/>
      <c r="M1" s="41"/>
      <c r="N1" s="41"/>
    </row>
    <row r="2" spans="1:250" s="18" customFormat="1" ht="15">
      <c r="A2" s="28"/>
      <c r="B2" s="29" t="s">
        <v>36</v>
      </c>
      <c r="C2" s="29" t="s">
        <v>37</v>
      </c>
      <c r="D2" s="29" t="s">
        <v>38</v>
      </c>
      <c r="E2" s="29" t="s">
        <v>39</v>
      </c>
      <c r="F2" s="29" t="s">
        <v>40</v>
      </c>
      <c r="G2" s="29" t="s">
        <v>41</v>
      </c>
      <c r="H2" s="29" t="s">
        <v>42</v>
      </c>
      <c r="I2" s="29" t="s">
        <v>43</v>
      </c>
      <c r="J2" s="29" t="s">
        <v>44</v>
      </c>
      <c r="K2" s="29" t="s">
        <v>45</v>
      </c>
      <c r="L2" s="29" t="s">
        <v>46</v>
      </c>
      <c r="M2" s="29" t="s">
        <v>47</v>
      </c>
      <c r="N2" s="29" t="s">
        <v>48</v>
      </c>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row>
    <row r="3" spans="1:250" s="2" customFormat="1" ht="14.25">
      <c r="A3" s="30" t="s">
        <v>18</v>
      </c>
      <c r="B3" s="31">
        <v>107150</v>
      </c>
      <c r="C3" s="31">
        <v>118793</v>
      </c>
      <c r="D3" s="31">
        <v>117718</v>
      </c>
      <c r="E3" s="31">
        <v>118492</v>
      </c>
      <c r="F3" s="31">
        <v>120259</v>
      </c>
      <c r="G3" s="31">
        <v>123060</v>
      </c>
      <c r="H3" s="31">
        <v>124900</v>
      </c>
      <c r="I3" s="31">
        <v>126708</v>
      </c>
      <c r="J3" s="31">
        <v>129558</v>
      </c>
      <c r="K3" s="31">
        <v>131463</v>
      </c>
      <c r="L3" s="31">
        <v>133488</v>
      </c>
      <c r="M3" s="31">
        <v>135208</v>
      </c>
      <c r="N3" s="31">
        <v>135073</v>
      </c>
      <c r="O3" s="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row>
    <row r="4" spans="1:250" s="19" customFormat="1" ht="15">
      <c r="A4" s="32" t="s">
        <v>0</v>
      </c>
      <c r="B4" s="33">
        <f>B6+B14+B19+B24+B27</f>
        <v>3681</v>
      </c>
      <c r="C4" s="33">
        <v>4039</v>
      </c>
      <c r="D4" s="33">
        <v>4101</v>
      </c>
      <c r="E4" s="33">
        <v>4098</v>
      </c>
      <c r="F4" s="33">
        <v>4250</v>
      </c>
      <c r="G4" s="33">
        <f>G6+G14+G19+G24+G27</f>
        <v>4287</v>
      </c>
      <c r="H4" s="33">
        <f>H6+H14+H19+H24+H27</f>
        <v>4308</v>
      </c>
      <c r="I4" s="33">
        <f>I6+I14+I19+I24+I27</f>
        <v>4451</v>
      </c>
      <c r="J4" s="33">
        <f>J6+J14+J19+J24+J27</f>
        <v>4534</v>
      </c>
      <c r="K4" s="33">
        <f>K6+K14+K19+K24+K27</f>
        <v>4499</v>
      </c>
      <c r="L4" s="33">
        <v>4643</v>
      </c>
      <c r="M4" s="33">
        <f>M6+M14+M19+M24+M27</f>
        <v>4684</v>
      </c>
      <c r="N4" s="33">
        <f>N6+N14+N19+N24+N27</f>
        <v>4824</v>
      </c>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row>
    <row r="5" spans="1:250" s="2" customFormat="1" ht="33.75" customHeight="1">
      <c r="A5" s="34" t="s">
        <v>49</v>
      </c>
      <c r="B5" s="35">
        <f>B4/B3</f>
        <v>0.034353709752683155</v>
      </c>
      <c r="C5" s="35">
        <f aca="true" t="shared" si="0" ref="C5:N5">C4/C3</f>
        <v>0.03400031988416826</v>
      </c>
      <c r="D5" s="35">
        <f t="shared" si="0"/>
        <v>0.03483749299172599</v>
      </c>
      <c r="E5" s="35">
        <f t="shared" si="0"/>
        <v>0.034584613307227494</v>
      </c>
      <c r="F5" s="35">
        <f t="shared" si="0"/>
        <v>0.035340390324216896</v>
      </c>
      <c r="G5" s="35">
        <f t="shared" si="0"/>
        <v>0.0348366650414432</v>
      </c>
      <c r="H5" s="35">
        <f t="shared" si="0"/>
        <v>0.034491593274619696</v>
      </c>
      <c r="I5" s="35">
        <f t="shared" si="0"/>
        <v>0.03512801085961423</v>
      </c>
      <c r="J5" s="35">
        <f t="shared" si="0"/>
        <v>0.0349959091680946</v>
      </c>
      <c r="K5" s="35">
        <f t="shared" si="0"/>
        <v>0.034222556917155394</v>
      </c>
      <c r="L5" s="35">
        <f t="shared" si="0"/>
        <v>0.03478215270286468</v>
      </c>
      <c r="M5" s="35">
        <f t="shared" si="0"/>
        <v>0.03464292053724632</v>
      </c>
      <c r="N5" s="35">
        <f t="shared" si="0"/>
        <v>0.035714021306996954</v>
      </c>
      <c r="O5" s="3"/>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row>
    <row r="6" spans="1:250" s="2" customFormat="1" ht="15">
      <c r="A6" s="32" t="s">
        <v>32</v>
      </c>
      <c r="B6" s="33">
        <f>SUM(B7:B13)</f>
        <v>3298</v>
      </c>
      <c r="C6" s="33">
        <v>3618</v>
      </c>
      <c r="D6" s="33">
        <v>3704</v>
      </c>
      <c r="E6" s="33">
        <v>3726</v>
      </c>
      <c r="F6" s="33">
        <v>3850</v>
      </c>
      <c r="G6" s="33">
        <f>SUM(G7:G13)</f>
        <v>3879</v>
      </c>
      <c r="H6" s="33">
        <f>SUM(H7:H13)</f>
        <v>3900</v>
      </c>
      <c r="I6" s="33">
        <f>SUM(I7:I13)</f>
        <v>4024</v>
      </c>
      <c r="J6" s="33">
        <v>4090</v>
      </c>
      <c r="K6" s="33">
        <v>4069</v>
      </c>
      <c r="L6" s="33">
        <v>4202</v>
      </c>
      <c r="M6" s="33">
        <v>4222</v>
      </c>
      <c r="N6" s="33">
        <v>4356</v>
      </c>
      <c r="O6" s="3"/>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row>
    <row r="7" spans="1:250" ht="14.25">
      <c r="A7" s="30" t="s">
        <v>19</v>
      </c>
      <c r="B7" s="31">
        <v>51</v>
      </c>
      <c r="C7" s="31">
        <v>76</v>
      </c>
      <c r="D7" s="31">
        <v>80</v>
      </c>
      <c r="E7" s="31">
        <v>87</v>
      </c>
      <c r="F7" s="31">
        <v>84</v>
      </c>
      <c r="G7" s="31">
        <v>94</v>
      </c>
      <c r="H7" s="31">
        <v>87</v>
      </c>
      <c r="I7" s="31">
        <v>85</v>
      </c>
      <c r="J7" s="31">
        <v>95</v>
      </c>
      <c r="K7" s="31">
        <v>88</v>
      </c>
      <c r="L7" s="31">
        <v>86</v>
      </c>
      <c r="M7" s="31">
        <v>77</v>
      </c>
      <c r="N7" s="31">
        <v>88</v>
      </c>
      <c r="O7" s="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row>
    <row r="8" spans="1:250" ht="14.25">
      <c r="A8" s="30" t="s">
        <v>2</v>
      </c>
      <c r="B8" s="31">
        <v>2412</v>
      </c>
      <c r="C8" s="31">
        <v>2627</v>
      </c>
      <c r="D8" s="31">
        <v>2684</v>
      </c>
      <c r="E8" s="31">
        <v>2712</v>
      </c>
      <c r="F8" s="31">
        <v>2804</v>
      </c>
      <c r="G8" s="31">
        <v>2815</v>
      </c>
      <c r="H8" s="31">
        <v>2860</v>
      </c>
      <c r="I8" s="31">
        <v>3018</v>
      </c>
      <c r="J8" s="31">
        <v>3075</v>
      </c>
      <c r="K8" s="31">
        <v>3012</v>
      </c>
      <c r="L8" s="31">
        <v>3116</v>
      </c>
      <c r="M8" s="31">
        <v>3088</v>
      </c>
      <c r="N8" s="31">
        <v>3156</v>
      </c>
      <c r="O8" s="6"/>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row>
    <row r="9" spans="1:250" ht="14.25">
      <c r="A9" s="30" t="s">
        <v>3</v>
      </c>
      <c r="B9" s="31">
        <v>214</v>
      </c>
      <c r="C9" s="31">
        <v>201</v>
      </c>
      <c r="D9" s="31">
        <v>215</v>
      </c>
      <c r="E9" s="31">
        <v>184</v>
      </c>
      <c r="F9" s="31">
        <v>178</v>
      </c>
      <c r="G9" s="31">
        <v>164</v>
      </c>
      <c r="H9" s="31">
        <v>158</v>
      </c>
      <c r="I9" s="31">
        <v>156</v>
      </c>
      <c r="J9" s="31">
        <v>150</v>
      </c>
      <c r="K9" s="31">
        <v>159</v>
      </c>
      <c r="L9" s="31">
        <v>160</v>
      </c>
      <c r="M9" s="31">
        <v>167</v>
      </c>
      <c r="N9" s="31">
        <v>166</v>
      </c>
      <c r="O9" s="6"/>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row>
    <row r="10" spans="1:250" ht="14.25">
      <c r="A10" s="30" t="s">
        <v>4</v>
      </c>
      <c r="B10" s="31">
        <v>394</v>
      </c>
      <c r="C10" s="31">
        <v>443</v>
      </c>
      <c r="D10" s="31">
        <v>469</v>
      </c>
      <c r="E10" s="31">
        <v>477</v>
      </c>
      <c r="F10" s="31">
        <v>506</v>
      </c>
      <c r="G10" s="31">
        <v>511</v>
      </c>
      <c r="H10" s="31">
        <v>526</v>
      </c>
      <c r="I10" s="31">
        <v>512</v>
      </c>
      <c r="J10" s="31">
        <v>472</v>
      </c>
      <c r="K10" s="31">
        <v>471</v>
      </c>
      <c r="L10" s="31">
        <v>490</v>
      </c>
      <c r="M10" s="31">
        <v>539</v>
      </c>
      <c r="N10" s="31">
        <v>571</v>
      </c>
      <c r="O10" s="6"/>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row>
    <row r="11" spans="1:250" ht="14.25">
      <c r="A11" s="30" t="s">
        <v>5</v>
      </c>
      <c r="B11" s="31">
        <v>180</v>
      </c>
      <c r="C11" s="31">
        <v>213</v>
      </c>
      <c r="D11" s="31">
        <v>197</v>
      </c>
      <c r="E11" s="31">
        <v>217</v>
      </c>
      <c r="F11" s="31">
        <v>230</v>
      </c>
      <c r="G11" s="31">
        <v>238</v>
      </c>
      <c r="H11" s="31">
        <v>211</v>
      </c>
      <c r="I11" s="31">
        <v>203</v>
      </c>
      <c r="J11" s="31">
        <v>248</v>
      </c>
      <c r="K11" s="31">
        <v>273</v>
      </c>
      <c r="L11" s="31">
        <v>271</v>
      </c>
      <c r="M11" s="31">
        <v>280</v>
      </c>
      <c r="N11" s="31">
        <v>305</v>
      </c>
      <c r="O11" s="6"/>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row>
    <row r="12" spans="1:250" ht="14.25">
      <c r="A12" s="30" t="s">
        <v>6</v>
      </c>
      <c r="B12" s="31">
        <v>45</v>
      </c>
      <c r="C12" s="31">
        <v>53</v>
      </c>
      <c r="D12" s="31">
        <v>53</v>
      </c>
      <c r="E12" s="31">
        <v>44</v>
      </c>
      <c r="F12" s="31">
        <v>41</v>
      </c>
      <c r="G12" s="31">
        <v>49</v>
      </c>
      <c r="H12" s="31">
        <v>50</v>
      </c>
      <c r="I12" s="31">
        <v>46</v>
      </c>
      <c r="J12" s="31">
        <v>46</v>
      </c>
      <c r="K12" s="31">
        <v>62</v>
      </c>
      <c r="L12" s="31">
        <v>68</v>
      </c>
      <c r="M12" s="31">
        <v>60</v>
      </c>
      <c r="N12" s="31">
        <v>61</v>
      </c>
      <c r="O12" s="6"/>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row>
    <row r="13" spans="1:250" s="2" customFormat="1" ht="14.25">
      <c r="A13" s="30" t="s">
        <v>16</v>
      </c>
      <c r="B13" s="31">
        <v>2</v>
      </c>
      <c r="C13" s="31">
        <v>5</v>
      </c>
      <c r="D13" s="31">
        <v>6</v>
      </c>
      <c r="E13" s="31">
        <v>5</v>
      </c>
      <c r="F13" s="31">
        <v>7</v>
      </c>
      <c r="G13" s="31">
        <v>8</v>
      </c>
      <c r="H13" s="31">
        <v>8</v>
      </c>
      <c r="I13" s="31">
        <v>4</v>
      </c>
      <c r="J13" s="31">
        <v>4</v>
      </c>
      <c r="K13" s="31">
        <v>3</v>
      </c>
      <c r="L13" s="31">
        <v>11</v>
      </c>
      <c r="M13" s="31">
        <v>11</v>
      </c>
      <c r="N13" s="31">
        <f>N6-SUM(N7:N12)</f>
        <v>9</v>
      </c>
      <c r="O13" s="9"/>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row>
    <row r="14" spans="1:250" s="2" customFormat="1" ht="15">
      <c r="A14" s="32" t="s">
        <v>33</v>
      </c>
      <c r="B14" s="33">
        <f>SUM(B15:B18)</f>
        <v>148</v>
      </c>
      <c r="C14" s="33">
        <f>SUM(C15:C18)</f>
        <v>118</v>
      </c>
      <c r="D14" s="33">
        <v>115</v>
      </c>
      <c r="E14" s="33">
        <f>SUM(E15:E18)</f>
        <v>108</v>
      </c>
      <c r="F14" s="33">
        <v>108</v>
      </c>
      <c r="G14" s="33">
        <f>SUM(G15:G18)</f>
        <v>108</v>
      </c>
      <c r="H14" s="33">
        <f>SUM(H15:H18)</f>
        <v>104</v>
      </c>
      <c r="I14" s="33">
        <f>SUM(I15:I18)</f>
        <v>116</v>
      </c>
      <c r="J14" s="33">
        <v>121</v>
      </c>
      <c r="K14" s="33">
        <v>104</v>
      </c>
      <c r="L14" s="33">
        <v>106</v>
      </c>
      <c r="M14" s="33">
        <v>127</v>
      </c>
      <c r="N14" s="33">
        <v>112</v>
      </c>
      <c r="O14" s="3"/>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row>
    <row r="15" spans="1:250" ht="14.25">
      <c r="A15" s="30" t="s">
        <v>7</v>
      </c>
      <c r="B15" s="31">
        <v>36</v>
      </c>
      <c r="C15" s="31">
        <v>36</v>
      </c>
      <c r="D15" s="31">
        <v>38</v>
      </c>
      <c r="E15" s="31">
        <v>39</v>
      </c>
      <c r="F15" s="31">
        <v>38</v>
      </c>
      <c r="G15" s="31">
        <v>38</v>
      </c>
      <c r="H15" s="31">
        <v>33</v>
      </c>
      <c r="I15" s="31">
        <v>45</v>
      </c>
      <c r="J15" s="31">
        <v>48</v>
      </c>
      <c r="K15" s="31">
        <v>50</v>
      </c>
      <c r="L15" s="31">
        <v>45</v>
      </c>
      <c r="M15" s="31">
        <v>48</v>
      </c>
      <c r="N15" s="31">
        <v>42</v>
      </c>
      <c r="O15" s="6"/>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row>
    <row r="16" spans="1:250" ht="14.25">
      <c r="A16" s="30" t="s">
        <v>8</v>
      </c>
      <c r="B16" s="31">
        <v>59</v>
      </c>
      <c r="C16" s="31">
        <v>46</v>
      </c>
      <c r="D16" s="31">
        <v>44</v>
      </c>
      <c r="E16" s="31">
        <v>44</v>
      </c>
      <c r="F16" s="31">
        <v>45</v>
      </c>
      <c r="G16" s="31">
        <v>47</v>
      </c>
      <c r="H16" s="31">
        <v>51</v>
      </c>
      <c r="I16" s="31">
        <v>49</v>
      </c>
      <c r="J16" s="31">
        <v>53</v>
      </c>
      <c r="K16" s="31">
        <v>41</v>
      </c>
      <c r="L16" s="31">
        <v>45</v>
      </c>
      <c r="M16" s="31">
        <v>63</v>
      </c>
      <c r="N16" s="31">
        <v>61</v>
      </c>
      <c r="O16" s="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row>
    <row r="17" spans="1:250" ht="14.25">
      <c r="A17" s="30" t="s">
        <v>9</v>
      </c>
      <c r="B17" s="31">
        <v>46</v>
      </c>
      <c r="C17" s="31">
        <v>28</v>
      </c>
      <c r="D17" s="31">
        <v>27</v>
      </c>
      <c r="E17" s="31">
        <v>20</v>
      </c>
      <c r="F17" s="31">
        <v>21</v>
      </c>
      <c r="G17" s="31">
        <v>19</v>
      </c>
      <c r="H17" s="31">
        <v>17</v>
      </c>
      <c r="I17" s="31">
        <v>15</v>
      </c>
      <c r="J17" s="31">
        <v>14</v>
      </c>
      <c r="K17" s="31">
        <v>7</v>
      </c>
      <c r="L17" s="31">
        <v>9</v>
      </c>
      <c r="M17" s="31">
        <v>11</v>
      </c>
      <c r="N17" s="31">
        <v>7</v>
      </c>
      <c r="O17" s="6"/>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row>
    <row r="18" spans="1:250" s="2" customFormat="1" ht="14.25">
      <c r="A18" s="30" t="s">
        <v>17</v>
      </c>
      <c r="B18" s="31">
        <v>7</v>
      </c>
      <c r="C18" s="31">
        <v>8</v>
      </c>
      <c r="D18" s="31">
        <v>6</v>
      </c>
      <c r="E18" s="31">
        <v>5</v>
      </c>
      <c r="F18" s="31">
        <v>4</v>
      </c>
      <c r="G18" s="31">
        <v>4</v>
      </c>
      <c r="H18" s="31">
        <v>3</v>
      </c>
      <c r="I18" s="31">
        <v>7</v>
      </c>
      <c r="J18" s="31">
        <v>6</v>
      </c>
      <c r="K18" s="31">
        <v>6</v>
      </c>
      <c r="L18" s="31">
        <v>7</v>
      </c>
      <c r="M18" s="31">
        <v>5</v>
      </c>
      <c r="N18" s="31">
        <v>2</v>
      </c>
      <c r="O18" s="9"/>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row>
    <row r="19" spans="1:250" s="2" customFormat="1" ht="15">
      <c r="A19" s="32" t="s">
        <v>34</v>
      </c>
      <c r="B19" s="33">
        <f>SUM(B20:B23)</f>
        <v>59</v>
      </c>
      <c r="C19" s="33">
        <v>53</v>
      </c>
      <c r="D19" s="33">
        <f>SUM(D20:D23)</f>
        <v>61</v>
      </c>
      <c r="E19" s="33">
        <v>54</v>
      </c>
      <c r="F19" s="33">
        <v>61</v>
      </c>
      <c r="G19" s="33">
        <f>SUM(G20:G23)</f>
        <v>68</v>
      </c>
      <c r="H19" s="33">
        <f>SUM(H20:H23)</f>
        <v>66</v>
      </c>
      <c r="I19" s="33">
        <f>SUM(I20:I23)</f>
        <v>70</v>
      </c>
      <c r="J19" s="33">
        <f>SUM(J20:J23)</f>
        <v>52</v>
      </c>
      <c r="K19" s="33">
        <v>63</v>
      </c>
      <c r="L19" s="33">
        <v>57</v>
      </c>
      <c r="M19" s="33">
        <v>56</v>
      </c>
      <c r="N19" s="33">
        <v>59</v>
      </c>
      <c r="O19" s="3"/>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row>
    <row r="20" spans="1:250" ht="14.25">
      <c r="A20" s="30" t="s">
        <v>10</v>
      </c>
      <c r="B20" s="31">
        <v>32</v>
      </c>
      <c r="C20" s="31">
        <v>27</v>
      </c>
      <c r="D20" s="31">
        <v>32</v>
      </c>
      <c r="E20" s="31">
        <v>26</v>
      </c>
      <c r="F20" s="31">
        <v>26</v>
      </c>
      <c r="G20" s="31">
        <v>30</v>
      </c>
      <c r="H20" s="31">
        <v>33</v>
      </c>
      <c r="I20" s="31">
        <v>32</v>
      </c>
      <c r="J20" s="31">
        <v>24</v>
      </c>
      <c r="K20" s="31">
        <v>22</v>
      </c>
      <c r="L20" s="31">
        <v>31</v>
      </c>
      <c r="M20" s="31">
        <v>38</v>
      </c>
      <c r="N20" s="31">
        <v>34</v>
      </c>
      <c r="O20" s="6"/>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row>
    <row r="21" spans="1:250" ht="14.25">
      <c r="A21" s="30" t="s">
        <v>11</v>
      </c>
      <c r="B21" s="31">
        <v>18</v>
      </c>
      <c r="C21" s="31">
        <v>18</v>
      </c>
      <c r="D21" s="31">
        <v>18</v>
      </c>
      <c r="E21" s="31">
        <v>16</v>
      </c>
      <c r="F21" s="31">
        <v>24</v>
      </c>
      <c r="G21" s="31">
        <v>27</v>
      </c>
      <c r="H21" s="31">
        <v>26</v>
      </c>
      <c r="I21" s="31">
        <v>25</v>
      </c>
      <c r="J21" s="31">
        <v>21</v>
      </c>
      <c r="K21" s="31">
        <v>30</v>
      </c>
      <c r="L21" s="31">
        <v>16</v>
      </c>
      <c r="M21" s="31">
        <v>14</v>
      </c>
      <c r="N21" s="31">
        <v>20</v>
      </c>
      <c r="O21" s="6"/>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row>
    <row r="22" spans="1:250" ht="14.25">
      <c r="A22" s="30" t="s">
        <v>12</v>
      </c>
      <c r="B22" s="31">
        <v>1</v>
      </c>
      <c r="C22" s="31">
        <v>2</v>
      </c>
      <c r="D22" s="31">
        <v>4</v>
      </c>
      <c r="E22" s="31">
        <v>5</v>
      </c>
      <c r="F22" s="31">
        <v>3</v>
      </c>
      <c r="G22" s="31">
        <v>6</v>
      </c>
      <c r="H22" s="31">
        <v>3</v>
      </c>
      <c r="I22" s="31">
        <v>8</v>
      </c>
      <c r="J22" s="31">
        <v>2</v>
      </c>
      <c r="K22" s="31">
        <v>3</v>
      </c>
      <c r="L22" s="31">
        <v>5</v>
      </c>
      <c r="M22" s="31">
        <v>2</v>
      </c>
      <c r="N22" s="31">
        <v>4</v>
      </c>
      <c r="O22" s="6"/>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row>
    <row r="23" spans="1:250" s="2" customFormat="1" ht="14.25">
      <c r="A23" s="30" t="s">
        <v>13</v>
      </c>
      <c r="B23" s="31">
        <v>8</v>
      </c>
      <c r="C23" s="31">
        <v>6</v>
      </c>
      <c r="D23" s="31">
        <v>7</v>
      </c>
      <c r="E23" s="31">
        <v>7</v>
      </c>
      <c r="F23" s="31">
        <v>8</v>
      </c>
      <c r="G23" s="31">
        <v>5</v>
      </c>
      <c r="H23" s="31">
        <v>4</v>
      </c>
      <c r="I23" s="31">
        <v>5</v>
      </c>
      <c r="J23" s="31">
        <v>5</v>
      </c>
      <c r="K23" s="31">
        <v>8</v>
      </c>
      <c r="L23" s="31">
        <v>5</v>
      </c>
      <c r="M23" s="31">
        <v>3</v>
      </c>
      <c r="N23" s="31">
        <v>1</v>
      </c>
      <c r="O23" s="9"/>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row>
    <row r="24" spans="1:250" s="2" customFormat="1" ht="15">
      <c r="A24" s="32" t="s">
        <v>35</v>
      </c>
      <c r="B24" s="33">
        <f aca="true" t="shared" si="1" ref="B24:J24">SUM(B25:B26)</f>
        <v>111</v>
      </c>
      <c r="C24" s="33">
        <f t="shared" si="1"/>
        <v>150</v>
      </c>
      <c r="D24" s="33">
        <f t="shared" si="1"/>
        <v>134</v>
      </c>
      <c r="E24" s="33">
        <f t="shared" si="1"/>
        <v>119</v>
      </c>
      <c r="F24" s="33">
        <f t="shared" si="1"/>
        <v>126</v>
      </c>
      <c r="G24" s="33">
        <f t="shared" si="1"/>
        <v>128</v>
      </c>
      <c r="H24" s="33">
        <f t="shared" si="1"/>
        <v>144</v>
      </c>
      <c r="I24" s="33">
        <f t="shared" si="1"/>
        <v>146</v>
      </c>
      <c r="J24" s="33">
        <f t="shared" si="1"/>
        <v>156</v>
      </c>
      <c r="K24" s="33">
        <v>139</v>
      </c>
      <c r="L24" s="33">
        <v>167</v>
      </c>
      <c r="M24" s="33">
        <f>SUM(M25:M26)</f>
        <v>152</v>
      </c>
      <c r="N24" s="33">
        <f>SUM(N25:N26)</f>
        <v>164</v>
      </c>
      <c r="O24" s="3"/>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row>
    <row r="25" spans="1:250" ht="14.25">
      <c r="A25" s="30" t="s">
        <v>14</v>
      </c>
      <c r="B25" s="31">
        <v>77</v>
      </c>
      <c r="C25" s="31">
        <v>114</v>
      </c>
      <c r="D25" s="31">
        <v>100</v>
      </c>
      <c r="E25" s="31">
        <v>96</v>
      </c>
      <c r="F25" s="31">
        <v>101</v>
      </c>
      <c r="G25" s="31">
        <v>104</v>
      </c>
      <c r="H25" s="31">
        <v>114</v>
      </c>
      <c r="I25" s="31">
        <v>114</v>
      </c>
      <c r="J25" s="31">
        <v>120</v>
      </c>
      <c r="K25" s="31">
        <v>113</v>
      </c>
      <c r="L25" s="31">
        <v>143</v>
      </c>
      <c r="M25" s="31">
        <v>129</v>
      </c>
      <c r="N25" s="31">
        <v>136</v>
      </c>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row>
    <row r="26" spans="1:250" ht="14.25">
      <c r="A26" s="30" t="s">
        <v>15</v>
      </c>
      <c r="B26" s="31">
        <v>34</v>
      </c>
      <c r="C26" s="31">
        <v>36</v>
      </c>
      <c r="D26" s="31">
        <v>34</v>
      </c>
      <c r="E26" s="31">
        <v>23</v>
      </c>
      <c r="F26" s="31">
        <v>25</v>
      </c>
      <c r="G26" s="31">
        <v>24</v>
      </c>
      <c r="H26" s="31">
        <v>30</v>
      </c>
      <c r="I26" s="31">
        <v>32</v>
      </c>
      <c r="J26" s="31">
        <v>36</v>
      </c>
      <c r="K26" s="31">
        <v>26</v>
      </c>
      <c r="L26" s="31">
        <v>24</v>
      </c>
      <c r="M26" s="31">
        <v>23</v>
      </c>
      <c r="N26" s="31">
        <v>28</v>
      </c>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row>
    <row r="27" spans="1:250" s="11" customFormat="1" ht="15.75" thickBot="1">
      <c r="A27" s="36" t="s">
        <v>1</v>
      </c>
      <c r="B27" s="37">
        <v>65</v>
      </c>
      <c r="C27" s="37">
        <v>100</v>
      </c>
      <c r="D27" s="37">
        <v>86</v>
      </c>
      <c r="E27" s="37">
        <v>91</v>
      </c>
      <c r="F27" s="37">
        <v>105</v>
      </c>
      <c r="G27" s="37">
        <v>104</v>
      </c>
      <c r="H27" s="37">
        <v>94</v>
      </c>
      <c r="I27" s="37">
        <v>95</v>
      </c>
      <c r="J27" s="37">
        <v>115</v>
      </c>
      <c r="K27" s="37">
        <v>124</v>
      </c>
      <c r="L27" s="37">
        <v>111</v>
      </c>
      <c r="M27" s="37">
        <v>127</v>
      </c>
      <c r="N27" s="37">
        <v>133</v>
      </c>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row>
    <row r="28" spans="1:250" ht="12.75">
      <c r="A28" s="24" t="s">
        <v>21</v>
      </c>
      <c r="B28" s="25"/>
      <c r="C28" s="25"/>
      <c r="D28" s="25"/>
      <c r="E28" s="25"/>
      <c r="F28" s="25"/>
      <c r="G28" s="25"/>
      <c r="H28" s="25"/>
      <c r="I28" s="25"/>
      <c r="J28" s="25"/>
      <c r="K28" s="25"/>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row>
    <row r="29" spans="1:250" ht="12.75">
      <c r="A29" s="17"/>
      <c r="B29" s="12"/>
      <c r="C29" s="12"/>
      <c r="D29" s="12"/>
      <c r="E29" s="12"/>
      <c r="F29" s="12"/>
      <c r="G29" s="12"/>
      <c r="H29" s="12"/>
      <c r="I29" s="12"/>
      <c r="J29" s="12"/>
      <c r="K29" s="12"/>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row>
    <row r="30" spans="1:250" ht="16.5" customHeight="1">
      <c r="A30" s="17" t="s">
        <v>23</v>
      </c>
      <c r="B30" s="13"/>
      <c r="C30" s="13"/>
      <c r="D30" s="13"/>
      <c r="E30" s="13"/>
      <c r="F30" s="13"/>
      <c r="G30" s="13"/>
      <c r="H30" s="13"/>
      <c r="I30" s="13"/>
      <c r="J30" s="14"/>
      <c r="K30" s="14"/>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row>
    <row r="31" spans="1:250" ht="39" customHeight="1">
      <c r="A31" s="26" t="s">
        <v>22</v>
      </c>
      <c r="B31" s="38"/>
      <c r="C31" s="38"/>
      <c r="D31" s="38"/>
      <c r="E31" s="38"/>
      <c r="F31" s="38"/>
      <c r="G31" s="38"/>
      <c r="H31" s="39"/>
      <c r="I31" s="39"/>
      <c r="J31" s="39"/>
      <c r="K31" s="39"/>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row>
    <row r="32" spans="1:250" ht="51" customHeight="1">
      <c r="A32" s="26" t="s">
        <v>25</v>
      </c>
      <c r="B32" s="38"/>
      <c r="C32" s="38"/>
      <c r="D32" s="38"/>
      <c r="E32" s="38"/>
      <c r="F32" s="38"/>
      <c r="G32" s="38"/>
      <c r="H32" s="39"/>
      <c r="I32" s="39"/>
      <c r="J32" s="39"/>
      <c r="K32" s="39"/>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row>
    <row r="33" spans="1:250" ht="7.5" customHeight="1">
      <c r="A33" s="15"/>
      <c r="B33" s="16"/>
      <c r="C33" s="16"/>
      <c r="D33" s="16"/>
      <c r="E33" s="16"/>
      <c r="F33" s="16"/>
      <c r="G33" s="16"/>
      <c r="H33" s="16"/>
      <c r="I33" s="16"/>
      <c r="J33" s="16"/>
      <c r="K33" s="16"/>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row>
    <row r="34" spans="1:250" ht="16.5" customHeight="1">
      <c r="A34" s="15" t="s">
        <v>24</v>
      </c>
      <c r="B34" s="16"/>
      <c r="C34" s="16"/>
      <c r="D34" s="16"/>
      <c r="E34" s="16"/>
      <c r="F34" s="16"/>
      <c r="G34" s="16"/>
      <c r="H34" s="16"/>
      <c r="I34" s="16"/>
      <c r="J34" s="16"/>
      <c r="K34" s="16"/>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row>
    <row r="35" spans="1:250" ht="12.75" customHeight="1">
      <c r="A35" s="15" t="s">
        <v>27</v>
      </c>
      <c r="B35" s="16"/>
      <c r="C35" s="16"/>
      <c r="D35" s="16"/>
      <c r="E35" s="16"/>
      <c r="F35" s="16"/>
      <c r="G35" s="16"/>
      <c r="H35" s="16"/>
      <c r="I35" s="16"/>
      <c r="J35" s="16"/>
      <c r="K35" s="16"/>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row>
    <row r="36" spans="1:250" ht="36.75" customHeight="1">
      <c r="A36" s="21" t="s">
        <v>29</v>
      </c>
      <c r="B36" s="21"/>
      <c r="C36" s="21"/>
      <c r="D36" s="21"/>
      <c r="E36" s="21"/>
      <c r="F36" s="21"/>
      <c r="G36" s="21"/>
      <c r="H36" s="16"/>
      <c r="I36" s="16"/>
      <c r="J36" s="16"/>
      <c r="K36" s="16"/>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row>
    <row r="37" spans="1:250" ht="12.75" customHeight="1">
      <c r="A37" s="14" t="s">
        <v>30</v>
      </c>
      <c r="B37" s="16"/>
      <c r="C37" s="16"/>
      <c r="D37" s="16"/>
      <c r="E37" s="16"/>
      <c r="F37" s="16"/>
      <c r="G37" s="16"/>
      <c r="H37" s="16"/>
      <c r="I37" s="16"/>
      <c r="J37" s="16"/>
      <c r="K37" s="16"/>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row>
    <row r="38" spans="1:250" ht="12.75" customHeight="1">
      <c r="A38" s="14" t="s">
        <v>31</v>
      </c>
      <c r="B38" s="16"/>
      <c r="C38" s="16"/>
      <c r="D38" s="16"/>
      <c r="E38" s="16"/>
      <c r="F38" s="16"/>
      <c r="G38" s="16"/>
      <c r="H38" s="16"/>
      <c r="I38" s="16"/>
      <c r="J38" s="16"/>
      <c r="K38" s="16"/>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row>
    <row r="39" spans="1:250" ht="12.75" customHeight="1">
      <c r="A39" s="22" t="s">
        <v>26</v>
      </c>
      <c r="B39" s="40"/>
      <c r="C39" s="40"/>
      <c r="D39" s="40"/>
      <c r="E39" s="40"/>
      <c r="F39" s="40"/>
      <c r="G39" s="40"/>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row>
    <row r="40" spans="1:250" ht="24.75" customHeight="1">
      <c r="A40" s="20" t="s">
        <v>28</v>
      </c>
      <c r="B40" s="20"/>
      <c r="C40" s="20"/>
      <c r="D40" s="20"/>
      <c r="E40" s="20"/>
      <c r="F40" s="20"/>
      <c r="G40" s="20"/>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row>
    <row r="41" spans="1:250" ht="12.75" customHeight="1">
      <c r="A41" s="14" t="s">
        <v>31</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row>
    <row r="42" spans="1:250" ht="12.7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row>
    <row r="43" spans="1:250" ht="12.7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row>
    <row r="44" spans="1:250" ht="12.7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row>
    <row r="45" spans="1:250" ht="12.7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row>
    <row r="46" spans="1:250" ht="12.7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row>
    <row r="47" spans="1:250" ht="12.7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row>
    <row r="48" spans="1:250" ht="12.7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row>
    <row r="49" spans="1:250" ht="12.7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row>
    <row r="50" spans="1:250" ht="12.7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row>
    <row r="51" spans="1:250" ht="12.7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row>
    <row r="52" spans="1:250" ht="12.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row>
    <row r="53" spans="1:250" ht="12.7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row>
    <row r="54" spans="1:250" ht="12.7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row>
    <row r="55" spans="1:250" ht="12.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row>
    <row r="56" spans="1:250" ht="12.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row>
    <row r="57" spans="1:250" ht="12.7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row>
    <row r="58" spans="1:250"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row>
    <row r="59" spans="1:250"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row>
    <row r="60" spans="1:250"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row>
    <row r="61" spans="12:250" ht="12.75">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row>
    <row r="62" spans="12:250" ht="12.75">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row>
    <row r="63" spans="12:250" ht="12.75">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row>
    <row r="64" spans="12:250" ht="12.75">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row>
  </sheetData>
  <mergeCells count="7">
    <mergeCell ref="A40:G40"/>
    <mergeCell ref="A36:G36"/>
    <mergeCell ref="A39:G39"/>
    <mergeCell ref="A28:K28"/>
    <mergeCell ref="A31:G31"/>
    <mergeCell ref="A32:G32"/>
    <mergeCell ref="A1:N1"/>
  </mergeCells>
  <printOptions/>
  <pageMargins left="1.84" right="0.75" top="0.75" bottom="0.75" header="0.25" footer="0.25"/>
  <pageSetup fitToHeight="1" fitToWidth="1" orientation="landscape" scale="66" r:id="rId1"/>
  <headerFooter alignWithMargins="0">
    <oddHeader>&amp;R&amp;D</oddHeader>
    <oddFooter>&amp;C&amp;P&amp;RNTS99main/&amp;F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Ben Chang</cp:lastModifiedBy>
  <cp:lastPrinted>2002-09-03T18:49:03Z</cp:lastPrinted>
  <dcterms:created xsi:type="dcterms:W3CDTF">1999-04-28T12:00:33Z</dcterms:created>
  <dcterms:modified xsi:type="dcterms:W3CDTF">2002-12-06T21:02:49Z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