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5" yWindow="1260" windowWidth="12120" windowHeight="9120" tabRatio="580" activeTab="0"/>
  </bookViews>
  <sheets>
    <sheet name="4-27" sheetId="1" r:id="rId1"/>
  </sheets>
  <externalReferences>
    <externalReference r:id="rId4"/>
  </externalReferences>
  <definedNames>
    <definedName name="Eno_TM">'[1]1997  Table 1a Modified'!#REF!</definedName>
    <definedName name="Eno_Tons">'[1]1997  Table 1a Modified'!#REF!</definedName>
    <definedName name="_xlnm.Print_Area" localSheetId="0">'4-27'!$A$1:$V$111</definedName>
    <definedName name="_xlnm.Print_Titles" localSheetId="0">'4-27'!$1:$4</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<sst xmlns="http://schemas.openxmlformats.org/spreadsheetml/2006/main" count="258" uniqueCount="133">
  <si>
    <t>Kansas City, MO-KS</t>
  </si>
  <si>
    <t>Indianapolis, IN</t>
  </si>
  <si>
    <t>Orlando, FL</t>
  </si>
  <si>
    <t>Louisville, KY-IN</t>
  </si>
  <si>
    <t>Salt Lake City, UT</t>
  </si>
  <si>
    <t>Corpus Christi, TX</t>
  </si>
  <si>
    <t>Jacksonville, FL</t>
  </si>
  <si>
    <t>Albuquerque, NM</t>
  </si>
  <si>
    <t>St. Louis, MO-IL</t>
  </si>
  <si>
    <t>Oklahoma City, OK</t>
  </si>
  <si>
    <t>Rochester, NY</t>
  </si>
  <si>
    <t>Bakersfield, CA</t>
  </si>
  <si>
    <t>Atlanta, GA</t>
  </si>
  <si>
    <t>Austin, TX</t>
  </si>
  <si>
    <t>Cleveland, OH</t>
  </si>
  <si>
    <t>Spokane, WA</t>
  </si>
  <si>
    <t>Sacramento, CA</t>
  </si>
  <si>
    <t>Las Vegas, NV</t>
  </si>
  <si>
    <t>Brownsville, TX</t>
  </si>
  <si>
    <t>Laredo, TX</t>
  </si>
  <si>
    <t>Omaha, NE-IA</t>
  </si>
  <si>
    <t>San Antonio, TX</t>
  </si>
  <si>
    <t>Boulder, CO</t>
  </si>
  <si>
    <t>Columbus, OH</t>
  </si>
  <si>
    <t>Fresno, CA</t>
  </si>
  <si>
    <t>Tucson, AZ</t>
  </si>
  <si>
    <t>San Jose, CA</t>
  </si>
  <si>
    <t>Detroit, MI</t>
  </si>
  <si>
    <t>Milwaukee, WI</t>
  </si>
  <si>
    <t>Pittsburgh, PA</t>
  </si>
  <si>
    <t>New Orleans, LA</t>
  </si>
  <si>
    <t>Colorado Springs, CO</t>
  </si>
  <si>
    <t>El Paso, TX-NM</t>
  </si>
  <si>
    <t>Baltimore, MD</t>
  </si>
  <si>
    <t>Washington, DC-MD-VA</t>
  </si>
  <si>
    <t>Salem, OR</t>
  </si>
  <si>
    <t>San Diego, CA</t>
  </si>
  <si>
    <t>Houston, TX</t>
  </si>
  <si>
    <t>Honolulu, HI</t>
  </si>
  <si>
    <t>Beaumont, TX</t>
  </si>
  <si>
    <t>San Francisco-Oakland, CA</t>
  </si>
  <si>
    <t>Phoenix, AZ</t>
  </si>
  <si>
    <t>Minneapolis-St. Paul, MN</t>
  </si>
  <si>
    <t>Urban area</t>
  </si>
  <si>
    <t>Rank</t>
  </si>
  <si>
    <t>NM</t>
  </si>
  <si>
    <t>1982</t>
  </si>
  <si>
    <t>1985</t>
  </si>
  <si>
    <t>1990</t>
  </si>
  <si>
    <t>1991</t>
  </si>
  <si>
    <t>1992</t>
  </si>
  <si>
    <t>1993</t>
  </si>
  <si>
    <t>1994</t>
  </si>
  <si>
    <t>1995</t>
  </si>
  <si>
    <t>1996</t>
  </si>
  <si>
    <t>1997</t>
  </si>
  <si>
    <t>1998</t>
  </si>
  <si>
    <t>1999</t>
  </si>
  <si>
    <t>Gallons wasted (millions)</t>
  </si>
  <si>
    <t>2000</t>
  </si>
  <si>
    <t>Anchorage, AK</t>
  </si>
  <si>
    <t>Birmingham, AL</t>
  </si>
  <si>
    <t>Richmond, VA</t>
  </si>
  <si>
    <t>Tulsa, OK</t>
  </si>
  <si>
    <t>NOTES</t>
  </si>
  <si>
    <t>SOURCE</t>
  </si>
  <si>
    <t>Medium</t>
  </si>
  <si>
    <t>Small</t>
  </si>
  <si>
    <t>Large</t>
  </si>
  <si>
    <t>Very large</t>
  </si>
  <si>
    <t>Very large urban areas - over 3 million population.</t>
  </si>
  <si>
    <t>Large urban areas - over 1 million and less than 3 million population.</t>
  </si>
  <si>
    <t>Medium urban areas - over 500,000 and less than 1 million population.</t>
  </si>
  <si>
    <t>Small urban areas - less than 500,000 population.</t>
  </si>
  <si>
    <t>Percent</t>
  </si>
  <si>
    <t>Population group</t>
  </si>
  <si>
    <t>2002</t>
  </si>
  <si>
    <t>Akron, OH</t>
  </si>
  <si>
    <t>Albany-Schenectady, NY</t>
  </si>
  <si>
    <t>Allentown-Bethlehem, PA-NJ</t>
  </si>
  <si>
    <t>Boston, MA-NH-RI</t>
  </si>
  <si>
    <t>Bridgeport-Stamford, CT-NY</t>
  </si>
  <si>
    <t>Buffalo, NY</t>
  </si>
  <si>
    <t>Cape Coral, FL</t>
  </si>
  <si>
    <t>Charleston-North Charleston, SC</t>
  </si>
  <si>
    <t>Charlotte, NC-SC</t>
  </si>
  <si>
    <t>Chicago, IL-IN</t>
  </si>
  <si>
    <t>Cincinnati, OH-KY-IN</t>
  </si>
  <si>
    <t>Columbia, SC</t>
  </si>
  <si>
    <t>Dallas-Fort Worth-Arlington, TX</t>
  </si>
  <si>
    <t>Dayton, OH</t>
  </si>
  <si>
    <t>Denver-Aurora, CO</t>
  </si>
  <si>
    <t>Eugene, OR</t>
  </si>
  <si>
    <t>Grand Rapids, MI</t>
  </si>
  <si>
    <t>Hartford, CT</t>
  </si>
  <si>
    <t>Little Rock, AR</t>
  </si>
  <si>
    <t>Los Angeles-Long Beach-Santa Ana, CA</t>
  </si>
  <si>
    <t>Memphis, TN-MS-AR</t>
  </si>
  <si>
    <t>Miami, FL</t>
  </si>
  <si>
    <t>Very Large</t>
  </si>
  <si>
    <t>Nashville-Davidson, TN</t>
  </si>
  <si>
    <t>New Haven, CT</t>
  </si>
  <si>
    <t>New York-Newark, NY-NJ-CT</t>
  </si>
  <si>
    <t>Oxnard-Ventura, CA</t>
  </si>
  <si>
    <t>Pensacola, FL-AL</t>
  </si>
  <si>
    <t>Philadelphia, PA-NJ-DE-MD</t>
  </si>
  <si>
    <t>Portland, OR-WA</t>
  </si>
  <si>
    <t>Providence, RI-MA</t>
  </si>
  <si>
    <t>Raleigh-Durham, NC</t>
  </si>
  <si>
    <t>Riverside-San Bernardino, CA</t>
  </si>
  <si>
    <t>Sarasota-Bradenton, FL</t>
  </si>
  <si>
    <t>Seattle, WA</t>
  </si>
  <si>
    <t>Springfield, MA-CT</t>
  </si>
  <si>
    <t>Tampa-St Petersburg, FL</t>
  </si>
  <si>
    <t>Toledo, OH-MI</t>
  </si>
  <si>
    <t>Virginia Beach, VA</t>
  </si>
  <si>
    <t>NA</t>
  </si>
  <si>
    <t>The urban areas included are those containing over 500,000 people and several smaller places mostly chosen by previous sponsors of the Texas Transportation Institute study on mobility.</t>
  </si>
  <si>
    <t>Table 4-27:  Annual Wasted Fuel Due to Congestion</t>
  </si>
  <si>
    <t>2003</t>
  </si>
  <si>
    <t>1</t>
  </si>
  <si>
    <t>Long term                    1982-2003</t>
  </si>
  <si>
    <r>
      <t xml:space="preserve">KEY:  </t>
    </r>
    <r>
      <rPr>
        <sz val="9"/>
        <rFont val="Arial"/>
        <family val="2"/>
      </rPr>
      <t>NA = not applicable; NM = not meaningful</t>
    </r>
  </si>
  <si>
    <t>Short-term           1998-2003</t>
  </si>
  <si>
    <t>Very Large Area Average</t>
  </si>
  <si>
    <t>Large Area Average</t>
  </si>
  <si>
    <t>85-Area Average</t>
  </si>
  <si>
    <t>Medium Area Average</t>
  </si>
  <si>
    <t>Small Area Average</t>
  </si>
  <si>
    <r>
      <t>Percent change</t>
    </r>
    <r>
      <rPr>
        <b/>
        <vertAlign val="superscript"/>
        <sz val="11"/>
        <rFont val="Arial Narrow"/>
        <family val="2"/>
      </rPr>
      <t>a</t>
    </r>
  </si>
  <si>
    <r>
      <t>a</t>
    </r>
    <r>
      <rPr>
        <sz val="9"/>
        <rFont val="Arial"/>
        <family val="2"/>
      </rPr>
      <t xml:space="preserve"> Percent changes were calculated using the numbers in this table and were not obtained from the source. Rank is based on the calculated percent change with the highest number corresponding to a rank of 1.</t>
    </r>
  </si>
  <si>
    <t>"Wasted" fuel is the difference between the fuel consumed under estimated existing conditions and the fuel consumed under free-flow conditions. Previous editions of this table were calculated on the basis of total fuel consumed during congested trips. Calculations are made for peak period speeds and for free-flow speeds on both the freeway and principal arterial systems. For a more detailed description of the formulas used, see the source document.</t>
  </si>
  <si>
    <r>
      <t xml:space="preserve">Texas Transportation Institute, </t>
    </r>
    <r>
      <rPr>
        <i/>
        <sz val="9"/>
        <rFont val="Arial"/>
        <family val="2"/>
      </rPr>
      <t xml:space="preserve">The 2005 Annual Urban Mobility Report </t>
    </r>
    <r>
      <rPr>
        <sz val="9"/>
        <rFont val="Arial"/>
        <family val="2"/>
      </rPr>
      <t>(College Station, TX: 2005), Internet site http://mobility.tamu.edu as of June 10, 2005</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</si>
</sst>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
    <numFmt numFmtId="167" formatCode="#,##0.0"/>
    <numFmt numFmtId="168" formatCode="0.000"/>
    <numFmt numFmtId="169" formatCode="0.0000"/>
    <numFmt numFmtId="170" formatCode="&quot;(R)&quot;\ #,##0;&quot;(R) -&quot;#,##0;&quot;(R) &quot;\ 0"/>
    <numFmt numFmtId="171" formatCode="[$-409]h:mm:ss\ AM/PM"/>
  </numFmts>
  <fonts count="26">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sz val="8"/>
      <name val="Arial"/>
      <family val="2"/>
    </font>
    <font>
      <b/>
      <sz val="8"/>
      <name val="Arial"/>
      <family val="2"/>
    </font>
    <font>
      <b/>
      <sz val="12"/>
      <name val="Arial"/>
      <family val="2"/>
    </font>
    <font>
      <b/>
      <sz val="11"/>
      <name val="Arial Narrow"/>
      <family val="2"/>
    </font>
    <font>
      <sz val="11"/>
      <name val="Arial Narrow"/>
      <family val="2"/>
    </font>
    <font>
      <b/>
      <sz val="9"/>
      <name val="Arial"/>
      <family val="2"/>
    </font>
    <font>
      <sz val="9"/>
      <name val="Arial"/>
      <family val="2"/>
    </font>
    <font>
      <i/>
      <sz val="9"/>
      <name val="Arial"/>
      <family val="2"/>
    </font>
    <font>
      <u val="single"/>
      <sz val="10"/>
      <color indexed="12"/>
      <name val="Arial"/>
      <family val="0"/>
    </font>
    <font>
      <u val="single"/>
      <sz val="10"/>
      <color indexed="36"/>
      <name val="Arial"/>
      <family val="0"/>
    </font>
    <font>
      <vertAlign val="superscript"/>
      <sz val="9"/>
      <name val="Arial"/>
      <family val="2"/>
    </font>
    <font>
      <b/>
      <vertAlign val="superscript"/>
      <sz val="11"/>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10">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6" fillId="0" borderId="1" applyNumberFormat="0" applyFill="0">
      <alignment horizontal="right"/>
      <protection/>
    </xf>
    <xf numFmtId="165" fontId="7" fillId="0" borderId="1">
      <alignment horizontal="right" vertical="center"/>
      <protection/>
    </xf>
    <xf numFmtId="49" fontId="8" fillId="0" borderId="1">
      <alignment horizontal="left" vertical="center"/>
      <protection/>
    </xf>
    <xf numFmtId="164" fontId="6" fillId="0" borderId="1" applyNumberFormat="0" applyFill="0">
      <alignment horizontal="right"/>
      <protection/>
    </xf>
    <xf numFmtId="0" fontId="23" fillId="0" borderId="0" applyNumberFormat="0" applyFill="0" applyBorder="0" applyAlignment="0" applyProtection="0"/>
    <xf numFmtId="0" fontId="10" fillId="0" borderId="1">
      <alignment horizontal="left"/>
      <protection/>
    </xf>
    <xf numFmtId="0" fontId="11" fillId="0" borderId="2">
      <alignment horizontal="right" vertical="center"/>
      <protection/>
    </xf>
    <xf numFmtId="0" fontId="12" fillId="0" borderId="1">
      <alignment horizontal="left" vertical="center"/>
      <protection/>
    </xf>
    <xf numFmtId="0" fontId="6" fillId="0" borderId="1">
      <alignment horizontal="left" vertical="center"/>
      <protection/>
    </xf>
    <xf numFmtId="0" fontId="10" fillId="0" borderId="1">
      <alignment horizontal="left"/>
      <protection/>
    </xf>
    <xf numFmtId="0" fontId="10" fillId="2" borderId="0">
      <alignment horizontal="centerContinuous" wrapText="1"/>
      <protection/>
    </xf>
    <xf numFmtId="49" fontId="10" fillId="2" borderId="3">
      <alignment horizontal="left" vertical="center"/>
      <protection/>
    </xf>
    <xf numFmtId="0" fontId="10" fillId="2" borderId="0">
      <alignment horizontal="centerContinuous" vertical="center" wrapText="1"/>
      <protection/>
    </xf>
    <xf numFmtId="0" fontId="22" fillId="0" borderId="0" applyNumberFormat="0" applyFill="0" applyBorder="0" applyAlignment="0" applyProtection="0"/>
    <xf numFmtId="9" fontId="0" fillId="0" borderId="0" applyFont="0" applyFill="0" applyBorder="0" applyAlignment="0" applyProtection="0"/>
    <xf numFmtId="3" fontId="7"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8" fillId="0" borderId="0">
      <alignment horizontal="right"/>
      <protection/>
    </xf>
    <xf numFmtId="0" fontId="9" fillId="0" borderId="0">
      <alignment horizontal="left"/>
      <protection/>
    </xf>
    <xf numFmtId="49" fontId="7" fillId="0" borderId="0">
      <alignment horizontal="left" vertical="center"/>
      <protection/>
    </xf>
    <xf numFmtId="49" fontId="8" fillId="0" borderId="1">
      <alignment horizontal="left"/>
      <protection/>
    </xf>
    <xf numFmtId="164" fontId="7" fillId="0" borderId="0" applyNumberFormat="0">
      <alignment horizontal="right"/>
      <protection/>
    </xf>
    <xf numFmtId="0" fontId="11" fillId="3" borderId="0">
      <alignment horizontal="centerContinuous" vertical="center" wrapText="1"/>
      <protection/>
    </xf>
    <xf numFmtId="0" fontId="11" fillId="0" borderId="4">
      <alignment horizontal="left" vertical="center"/>
      <protection/>
    </xf>
    <xf numFmtId="0" fontId="13" fillId="0" borderId="0">
      <alignment horizontal="left" vertical="top"/>
      <protection/>
    </xf>
    <xf numFmtId="0" fontId="10" fillId="0" borderId="0">
      <alignment horizontal="left"/>
      <protection/>
    </xf>
    <xf numFmtId="0" fontId="5" fillId="0" borderId="0">
      <alignment horizontal="left"/>
      <protection/>
    </xf>
    <xf numFmtId="0" fontId="6" fillId="0" borderId="0">
      <alignment horizontal="left"/>
      <protection/>
    </xf>
    <xf numFmtId="0" fontId="13" fillId="0" borderId="0">
      <alignment horizontal="left" vertical="top"/>
      <protection/>
    </xf>
    <xf numFmtId="0" fontId="5" fillId="0" borderId="0">
      <alignment horizontal="left"/>
      <protection/>
    </xf>
    <xf numFmtId="0" fontId="6" fillId="0" borderId="0">
      <alignment horizontal="left"/>
      <protection/>
    </xf>
    <xf numFmtId="49" fontId="7" fillId="0" borderId="1">
      <alignment horizontal="left"/>
      <protection/>
    </xf>
    <xf numFmtId="0" fontId="11" fillId="0" borderId="2">
      <alignment horizontal="left"/>
      <protection/>
    </xf>
    <xf numFmtId="0" fontId="10" fillId="0" borderId="0">
      <alignment horizontal="left" vertical="center"/>
      <protection/>
    </xf>
    <xf numFmtId="49" fontId="9" fillId="0" borderId="1">
      <alignment horizontal="left"/>
      <protection/>
    </xf>
  </cellStyleXfs>
  <cellXfs count="69">
    <xf numFmtId="0" fontId="0" fillId="0" borderId="0" xfId="0" applyAlignment="1">
      <alignment/>
    </xf>
    <xf numFmtId="0" fontId="0" fillId="0" borderId="0" xfId="0" applyFont="1" applyFill="1" applyAlignment="1">
      <alignment/>
    </xf>
    <xf numFmtId="0" fontId="14" fillId="0" borderId="0" xfId="0" applyFont="1" applyFill="1" applyBorder="1" applyAlignment="1">
      <alignment horizontal="left"/>
    </xf>
    <xf numFmtId="0" fontId="0" fillId="0" borderId="0" xfId="0" applyFont="1" applyFill="1" applyAlignment="1">
      <alignment horizontal="left"/>
    </xf>
    <xf numFmtId="0" fontId="15" fillId="0" borderId="0" xfId="0" applyFont="1" applyFill="1" applyBorder="1" applyAlignment="1">
      <alignment horizontal="left"/>
    </xf>
    <xf numFmtId="0" fontId="14" fillId="0" borderId="0" xfId="0" applyFont="1" applyFill="1" applyAlignment="1">
      <alignment/>
    </xf>
    <xf numFmtId="0" fontId="14" fillId="0" borderId="0" xfId="0" applyFont="1" applyFill="1" applyAlignment="1">
      <alignment/>
    </xf>
    <xf numFmtId="49" fontId="14" fillId="0" borderId="0" xfId="0" applyNumberFormat="1" applyFont="1" applyFill="1" applyAlignment="1">
      <alignment horizontal="left"/>
    </xf>
    <xf numFmtId="49" fontId="15" fillId="0" borderId="0" xfId="0" applyNumberFormat="1" applyFont="1" applyFill="1" applyAlignment="1">
      <alignment horizontal="left"/>
    </xf>
    <xf numFmtId="0" fontId="18" fillId="0" borderId="0" xfId="26" applyFont="1" applyFill="1" applyBorder="1" applyAlignment="1">
      <alignment horizontal="left"/>
      <protection/>
    </xf>
    <xf numFmtId="0" fontId="0" fillId="0" borderId="0" xfId="0" applyFont="1" applyFill="1" applyBorder="1" applyAlignment="1">
      <alignment/>
    </xf>
    <xf numFmtId="0" fontId="17" fillId="0" borderId="3" xfId="0" applyFont="1" applyFill="1" applyBorder="1" applyAlignment="1">
      <alignment horizontal="center" wrapText="1"/>
    </xf>
    <xf numFmtId="0" fontId="0" fillId="0" borderId="0" xfId="0" applyFont="1" applyFill="1" applyAlignment="1">
      <alignment horizontal="left"/>
    </xf>
    <xf numFmtId="0" fontId="14" fillId="0" borderId="0" xfId="0" applyFont="1" applyFill="1" applyBorder="1" applyAlignment="1">
      <alignment/>
    </xf>
    <xf numFmtId="0" fontId="15" fillId="0" borderId="0" xfId="0" applyFont="1" applyFill="1" applyAlignment="1">
      <alignment/>
    </xf>
    <xf numFmtId="3" fontId="18" fillId="0" borderId="0" xfId="0" applyNumberFormat="1" applyFont="1" applyFill="1" applyBorder="1" applyAlignment="1">
      <alignment horizontal="right"/>
    </xf>
    <xf numFmtId="1" fontId="18" fillId="0" borderId="5" xfId="0" applyNumberFormat="1" applyFont="1" applyFill="1" applyBorder="1" applyAlignment="1">
      <alignment horizontal="right"/>
    </xf>
    <xf numFmtId="1" fontId="18" fillId="0" borderId="6" xfId="0" applyNumberFormat="1" applyFont="1" applyFill="1" applyBorder="1" applyAlignment="1">
      <alignment horizontal="right"/>
    </xf>
    <xf numFmtId="49" fontId="20" fillId="0" borderId="0" xfId="0" applyNumberFormat="1" applyFont="1" applyFill="1" applyAlignment="1">
      <alignment horizontal="left" wrapText="1"/>
    </xf>
    <xf numFmtId="0" fontId="20" fillId="0" borderId="0" xfId="26" applyFont="1" applyFill="1" applyBorder="1" applyAlignment="1">
      <alignment horizontal="left" wrapText="1"/>
      <protection/>
    </xf>
    <xf numFmtId="0" fontId="0" fillId="0" borderId="5"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left"/>
    </xf>
    <xf numFmtId="49" fontId="15" fillId="0" borderId="0" xfId="0" applyNumberFormat="1" applyFont="1" applyFill="1" applyBorder="1" applyAlignment="1">
      <alignment horizontal="left"/>
    </xf>
    <xf numFmtId="1" fontId="18" fillId="0" borderId="7" xfId="0" applyNumberFormat="1" applyFont="1" applyFill="1" applyBorder="1" applyAlignment="1">
      <alignment horizontal="right"/>
    </xf>
    <xf numFmtId="3" fontId="18" fillId="0" borderId="7" xfId="0" applyNumberFormat="1" applyFont="1" applyFill="1" applyBorder="1" applyAlignment="1">
      <alignment horizontal="right"/>
    </xf>
    <xf numFmtId="1" fontId="17" fillId="0" borderId="6" xfId="0" applyNumberFormat="1" applyFont="1" applyFill="1" applyBorder="1" applyAlignment="1">
      <alignment horizontal="right"/>
    </xf>
    <xf numFmtId="0" fontId="17" fillId="0" borderId="0" xfId="0" applyFont="1" applyFill="1" applyBorder="1" applyAlignment="1">
      <alignment horizontal="right"/>
    </xf>
    <xf numFmtId="1" fontId="17" fillId="0" borderId="8" xfId="0" applyNumberFormat="1" applyFont="1" applyFill="1" applyBorder="1" applyAlignment="1">
      <alignment horizontal="right"/>
    </xf>
    <xf numFmtId="0" fontId="17" fillId="0" borderId="3" xfId="0" applyFont="1" applyFill="1" applyBorder="1" applyAlignment="1">
      <alignment horizontal="right"/>
    </xf>
    <xf numFmtId="1" fontId="18" fillId="0" borderId="0" xfId="0" applyNumberFormat="1" applyFont="1" applyFill="1" applyBorder="1" applyAlignment="1">
      <alignment horizontal="right"/>
    </xf>
    <xf numFmtId="0" fontId="0" fillId="0" borderId="0" xfId="0" applyFill="1" applyBorder="1" applyAlignment="1">
      <alignment/>
    </xf>
    <xf numFmtId="0" fontId="18" fillId="0" borderId="0" xfId="0" applyNumberFormat="1" applyFont="1" applyFill="1" applyAlignment="1">
      <alignment horizontal="right"/>
    </xf>
    <xf numFmtId="0" fontId="18" fillId="0" borderId="0" xfId="0" applyFont="1" applyFill="1" applyAlignment="1">
      <alignment horizontal="right"/>
    </xf>
    <xf numFmtId="0" fontId="18" fillId="0" borderId="0" xfId="0" applyFont="1" applyFill="1" applyBorder="1" applyAlignment="1">
      <alignment horizontal="right"/>
    </xf>
    <xf numFmtId="0" fontId="18" fillId="0" borderId="0" xfId="0" applyNumberFormat="1" applyFont="1" applyFill="1" applyBorder="1" applyAlignment="1">
      <alignment horizontal="right"/>
    </xf>
    <xf numFmtId="0" fontId="17" fillId="0" borderId="0" xfId="26" applyFont="1" applyFill="1" applyBorder="1" applyAlignment="1">
      <alignment horizontal="left"/>
      <protection/>
    </xf>
    <xf numFmtId="0" fontId="17" fillId="0" borderId="0" xfId="0" applyFont="1" applyFill="1" applyAlignment="1">
      <alignment horizontal="right"/>
    </xf>
    <xf numFmtId="0" fontId="17" fillId="0" borderId="3" xfId="26" applyFont="1" applyFill="1" applyBorder="1" applyAlignment="1">
      <alignment horizontal="left"/>
      <protection/>
    </xf>
    <xf numFmtId="0" fontId="17" fillId="0" borderId="8" xfId="0" applyFont="1" applyFill="1" applyBorder="1" applyAlignment="1">
      <alignment horizontal="right"/>
    </xf>
    <xf numFmtId="0" fontId="20" fillId="0" borderId="0" xfId="26" applyFont="1" applyFill="1" applyBorder="1" applyAlignment="1">
      <alignment wrapText="1"/>
      <protection/>
    </xf>
    <xf numFmtId="0" fontId="0" fillId="0" borderId="0" xfId="0" applyFill="1" applyAlignment="1">
      <alignment wrapText="1"/>
    </xf>
    <xf numFmtId="0" fontId="20" fillId="0" borderId="0" xfId="0" applyFont="1" applyFill="1" applyBorder="1" applyAlignment="1">
      <alignment wrapText="1"/>
    </xf>
    <xf numFmtId="0" fontId="19" fillId="0" borderId="0" xfId="0" applyFont="1" applyFill="1" applyBorder="1" applyAlignment="1">
      <alignment wrapText="1"/>
    </xf>
    <xf numFmtId="49" fontId="20" fillId="0" borderId="0" xfId="0" applyNumberFormat="1" applyFont="1" applyFill="1" applyAlignment="1">
      <alignment wrapText="1"/>
    </xf>
    <xf numFmtId="0" fontId="24" fillId="0" borderId="0" xfId="0" applyFont="1" applyFill="1" applyBorder="1" applyAlignment="1">
      <alignment wrapText="1"/>
    </xf>
    <xf numFmtId="0" fontId="20" fillId="0" borderId="0" xfId="0" applyNumberFormat="1" applyFont="1" applyFill="1" applyBorder="1" applyAlignment="1">
      <alignment wrapText="1"/>
    </xf>
    <xf numFmtId="0" fontId="19" fillId="0" borderId="0" xfId="0" applyNumberFormat="1" applyFont="1" applyFill="1" applyBorder="1" applyAlignment="1">
      <alignment wrapText="1"/>
    </xf>
    <xf numFmtId="0" fontId="19" fillId="0" borderId="9" xfId="0" applyFont="1" applyFill="1" applyBorder="1" applyAlignment="1">
      <alignment wrapText="1"/>
    </xf>
    <xf numFmtId="0" fontId="20" fillId="0" borderId="9" xfId="0" applyFont="1" applyFill="1" applyBorder="1" applyAlignment="1">
      <alignment wrapText="1"/>
    </xf>
    <xf numFmtId="0" fontId="0" fillId="0" borderId="9" xfId="0" applyFill="1" applyBorder="1" applyAlignment="1">
      <alignment wrapText="1"/>
    </xf>
    <xf numFmtId="0" fontId="20" fillId="0" borderId="0" xfId="0" applyFont="1" applyFill="1" applyAlignment="1">
      <alignment wrapText="1"/>
    </xf>
    <xf numFmtId="0" fontId="14" fillId="0" borderId="0" xfId="0" applyFont="1" applyFill="1" applyAlignment="1">
      <alignment/>
    </xf>
    <xf numFmtId="0" fontId="0" fillId="0" borderId="0" xfId="0" applyFont="1" applyFill="1" applyAlignment="1">
      <alignment/>
    </xf>
    <xf numFmtId="0" fontId="0" fillId="0" borderId="0" xfId="0" applyFill="1" applyBorder="1" applyAlignment="1">
      <alignment/>
    </xf>
    <xf numFmtId="0" fontId="0" fillId="0" borderId="3" xfId="0" applyFill="1" applyBorder="1" applyAlignment="1">
      <alignment/>
    </xf>
    <xf numFmtId="0" fontId="17" fillId="0" borderId="0" xfId="0" applyFont="1" applyFill="1" applyBorder="1" applyAlignment="1">
      <alignment horizontal="center"/>
    </xf>
    <xf numFmtId="0" fontId="17" fillId="0" borderId="0" xfId="31" applyFont="1" applyFill="1" applyBorder="1" applyAlignment="1">
      <alignment/>
      <protection/>
    </xf>
    <xf numFmtId="0" fontId="17" fillId="0" borderId="3" xfId="31" applyFont="1" applyFill="1" applyBorder="1" applyAlignment="1">
      <alignment/>
      <protection/>
    </xf>
    <xf numFmtId="0" fontId="18" fillId="0" borderId="0" xfId="31" applyFont="1" applyFill="1" applyBorder="1" applyAlignment="1">
      <alignment/>
      <protection/>
    </xf>
    <xf numFmtId="0" fontId="16" fillId="0" borderId="0" xfId="51" applyFont="1" applyFill="1" applyBorder="1" applyAlignment="1">
      <alignment wrapText="1"/>
      <protection/>
    </xf>
    <xf numFmtId="0" fontId="0" fillId="0" borderId="0" xfId="0" applyFont="1" applyFill="1" applyBorder="1" applyAlignment="1">
      <alignment wrapText="1"/>
    </xf>
    <xf numFmtId="0" fontId="0" fillId="0" borderId="0" xfId="0" applyFill="1" applyBorder="1" applyAlignment="1">
      <alignment wrapText="1"/>
    </xf>
    <xf numFmtId="0" fontId="17" fillId="0" borderId="0" xfId="31" applyFont="1" applyFill="1" applyBorder="1" applyAlignment="1">
      <alignment horizontal="center" wrapText="1"/>
      <protection/>
    </xf>
    <xf numFmtId="0" fontId="17" fillId="0" borderId="0" xfId="31" applyFont="1" applyFill="1" applyBorder="1" applyAlignment="1">
      <alignment horizontal="center"/>
      <protection/>
    </xf>
    <xf numFmtId="0" fontId="17" fillId="0" borderId="0" xfId="0" applyFont="1" applyFill="1" applyBorder="1" applyAlignment="1">
      <alignment horizontal="center" wrapText="1"/>
    </xf>
    <xf numFmtId="49" fontId="17" fillId="0" borderId="3" xfId="31" applyNumberFormat="1" applyFont="1" applyFill="1" applyBorder="1" applyAlignment="1">
      <alignment horizontal="center"/>
      <protection/>
    </xf>
    <xf numFmtId="49" fontId="17" fillId="0" borderId="3" xfId="0" applyNumberFormat="1" applyFont="1" applyFill="1" applyBorder="1" applyAlignment="1">
      <alignment horizontal="center"/>
    </xf>
    <xf numFmtId="9" fontId="17" fillId="0" borderId="3" xfId="0" applyNumberFormat="1" applyFont="1" applyFill="1" applyBorder="1" applyAlignment="1">
      <alignment horizontal="center" wrapText="1"/>
    </xf>
  </cellXfs>
  <cellStyles count="44">
    <cellStyle name="Normal" xfId="0"/>
    <cellStyle name="Column heading" xfId="15"/>
    <cellStyle name="Comma" xfId="16"/>
    <cellStyle name="Comma [0]" xfId="17"/>
    <cellStyle name="Corner heading" xfId="18"/>
    <cellStyle name="Currency" xfId="19"/>
    <cellStyle name="Currency [0]" xfId="20"/>
    <cellStyle name="Data" xfId="21"/>
    <cellStyle name="Data no deci" xfId="22"/>
    <cellStyle name="Data Superscript" xfId="23"/>
    <cellStyle name="Data_1-1A-Regular" xfId="24"/>
    <cellStyle name="Followed Hyperlink" xfId="25"/>
    <cellStyle name="Hed Side" xfId="26"/>
    <cellStyle name="Hed Side bold" xfId="27"/>
    <cellStyle name="Hed Side Indent" xfId="28"/>
    <cellStyle name="Hed Side Regular" xfId="29"/>
    <cellStyle name="Hed Side_1-1A-Regular" xfId="30"/>
    <cellStyle name="Hed Top" xfId="31"/>
    <cellStyle name="Hed Top - SECTION" xfId="32"/>
    <cellStyle name="Hed Top_3-new4" xfId="33"/>
    <cellStyle name="Hyperlink" xfId="34"/>
    <cellStyle name="Percent" xfId="35"/>
    <cellStyle name="Reference" xfId="36"/>
    <cellStyle name="Row heading" xfId="37"/>
    <cellStyle name="Source Hed" xfId="38"/>
    <cellStyle name="Source Letter" xfId="39"/>
    <cellStyle name="Source Superscript" xfId="40"/>
    <cellStyle name="Source Text" xfId="41"/>
    <cellStyle name="State" xfId="42"/>
    <cellStyle name="Superscript" xfId="43"/>
    <cellStyle name="Table Data" xfId="44"/>
    <cellStyle name="Table Head Top" xfId="45"/>
    <cellStyle name="Table Hed Side" xfId="46"/>
    <cellStyle name="Table Title" xfId="47"/>
    <cellStyle name="Title Text" xfId="48"/>
    <cellStyle name="Title Text 1" xfId="49"/>
    <cellStyle name="Title Text 2" xfId="50"/>
    <cellStyle name="Title-1" xfId="51"/>
    <cellStyle name="Title-2" xfId="52"/>
    <cellStyle name="Title-3" xfId="53"/>
    <cellStyle name="Wrap" xfId="54"/>
    <cellStyle name="Wrap Bold" xfId="55"/>
    <cellStyle name="Wrap Title" xfId="56"/>
    <cellStyle name="Wrap_NTS99-~11" xfId="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bts.gov/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344"/>
  <sheetViews>
    <sheetView tabSelected="1" workbookViewId="0" topLeftCell="A1">
      <selection activeCell="A1" sqref="A1:V1"/>
    </sheetView>
  </sheetViews>
  <sheetFormatPr defaultColWidth="9.140625" defaultRowHeight="12.75"/>
  <cols>
    <col min="1" max="1" width="12.421875" style="3" customWidth="1"/>
    <col min="2" max="2" width="33.140625" style="1" bestFit="1" customWidth="1"/>
    <col min="3" max="3" width="8.00390625" style="1" customWidth="1"/>
    <col min="4" max="17" width="7.7109375" style="1" customWidth="1"/>
    <col min="18" max="18" width="7.7109375" style="20" customWidth="1"/>
    <col min="19" max="19" width="7.7109375" style="1" customWidth="1"/>
    <col min="20" max="20" width="5.7109375" style="1" customWidth="1"/>
    <col min="21" max="21" width="7.7109375" style="1" customWidth="1"/>
    <col min="22" max="22" width="5.7109375" style="1" customWidth="1"/>
    <col min="23" max="23" width="11.140625" style="1" customWidth="1"/>
    <col min="24" max="24" width="14.7109375" style="1" customWidth="1"/>
    <col min="25" max="25" width="12.00390625" style="1" customWidth="1"/>
    <col min="26" max="26" width="11.421875" style="1" customWidth="1"/>
    <col min="27" max="27" width="13.00390625" style="1" customWidth="1"/>
    <col min="28" max="16384" width="9.140625" style="1" customWidth="1"/>
  </cols>
  <sheetData>
    <row r="1" spans="1:22" ht="17.25" customHeight="1">
      <c r="A1" s="60" t="s">
        <v>118</v>
      </c>
      <c r="B1" s="61"/>
      <c r="C1" s="61"/>
      <c r="D1" s="61"/>
      <c r="E1" s="61"/>
      <c r="F1" s="61"/>
      <c r="G1" s="61"/>
      <c r="H1" s="61"/>
      <c r="I1" s="61"/>
      <c r="J1" s="61"/>
      <c r="K1" s="61"/>
      <c r="L1" s="61"/>
      <c r="M1" s="61"/>
      <c r="N1" s="61"/>
      <c r="O1" s="61"/>
      <c r="P1" s="61"/>
      <c r="Q1" s="61"/>
      <c r="R1" s="61"/>
      <c r="S1" s="61"/>
      <c r="T1" s="61"/>
      <c r="U1" s="62"/>
      <c r="V1" s="62"/>
    </row>
    <row r="2" spans="1:27" ht="18" customHeight="1">
      <c r="A2" s="63" t="s">
        <v>75</v>
      </c>
      <c r="B2" s="64" t="s">
        <v>43</v>
      </c>
      <c r="C2" s="56" t="s">
        <v>58</v>
      </c>
      <c r="D2" s="56"/>
      <c r="E2" s="56"/>
      <c r="F2" s="56"/>
      <c r="G2" s="56"/>
      <c r="H2" s="56"/>
      <c r="I2" s="56"/>
      <c r="J2" s="56"/>
      <c r="K2" s="56"/>
      <c r="L2" s="56"/>
      <c r="M2" s="56"/>
      <c r="N2" s="56"/>
      <c r="O2" s="56"/>
      <c r="P2" s="56"/>
      <c r="Q2" s="56"/>
      <c r="R2" s="56"/>
      <c r="S2" s="56" t="s">
        <v>129</v>
      </c>
      <c r="T2" s="56"/>
      <c r="U2" s="56"/>
      <c r="V2" s="56"/>
      <c r="Y2" s="5"/>
      <c r="Z2" s="5"/>
      <c r="AA2" s="5"/>
    </row>
    <row r="3" spans="1:27" ht="31.5" customHeight="1">
      <c r="A3" s="54"/>
      <c r="B3" s="57"/>
      <c r="C3" s="56"/>
      <c r="D3" s="56"/>
      <c r="E3" s="56"/>
      <c r="F3" s="56"/>
      <c r="G3" s="56"/>
      <c r="H3" s="56"/>
      <c r="I3" s="56"/>
      <c r="J3" s="56"/>
      <c r="K3" s="56"/>
      <c r="L3" s="56"/>
      <c r="M3" s="56"/>
      <c r="N3" s="56"/>
      <c r="O3" s="56"/>
      <c r="P3" s="56"/>
      <c r="Q3" s="56"/>
      <c r="R3" s="56"/>
      <c r="S3" s="65" t="s">
        <v>123</v>
      </c>
      <c r="T3" s="65"/>
      <c r="U3" s="65" t="s">
        <v>121</v>
      </c>
      <c r="V3" s="65"/>
      <c r="Y3" s="6"/>
      <c r="Z3" s="6"/>
      <c r="AA3" s="6"/>
    </row>
    <row r="4" spans="1:27" s="5" customFormat="1" ht="16.5" customHeight="1">
      <c r="A4" s="55"/>
      <c r="B4" s="58"/>
      <c r="C4" s="66" t="s">
        <v>46</v>
      </c>
      <c r="D4" s="66" t="s">
        <v>47</v>
      </c>
      <c r="E4" s="66" t="s">
        <v>48</v>
      </c>
      <c r="F4" s="66" t="s">
        <v>49</v>
      </c>
      <c r="G4" s="67" t="s">
        <v>50</v>
      </c>
      <c r="H4" s="67" t="s">
        <v>51</v>
      </c>
      <c r="I4" s="67" t="s">
        <v>52</v>
      </c>
      <c r="J4" s="67" t="s">
        <v>53</v>
      </c>
      <c r="K4" s="67" t="s">
        <v>54</v>
      </c>
      <c r="L4" s="67" t="s">
        <v>55</v>
      </c>
      <c r="M4" s="67" t="s">
        <v>56</v>
      </c>
      <c r="N4" s="67" t="s">
        <v>57</v>
      </c>
      <c r="O4" s="67" t="s">
        <v>59</v>
      </c>
      <c r="P4" s="67">
        <v>2001</v>
      </c>
      <c r="Q4" s="67" t="s">
        <v>76</v>
      </c>
      <c r="R4" s="67" t="s">
        <v>119</v>
      </c>
      <c r="S4" s="68" t="s">
        <v>74</v>
      </c>
      <c r="T4" s="11" t="s">
        <v>44</v>
      </c>
      <c r="U4" s="68" t="s">
        <v>74</v>
      </c>
      <c r="V4" s="11" t="s">
        <v>44</v>
      </c>
      <c r="Y4" s="6"/>
      <c r="Z4" s="6"/>
      <c r="AA4" s="6"/>
    </row>
    <row r="5" spans="1:27" s="5" customFormat="1" ht="16.5" customHeight="1">
      <c r="A5" s="31" t="s">
        <v>66</v>
      </c>
      <c r="B5" s="59" t="s">
        <v>77</v>
      </c>
      <c r="C5" s="32">
        <v>0</v>
      </c>
      <c r="D5" s="33">
        <v>0</v>
      </c>
      <c r="E5" s="33">
        <v>1</v>
      </c>
      <c r="F5" s="33" t="s">
        <v>120</v>
      </c>
      <c r="G5" s="33">
        <v>1</v>
      </c>
      <c r="H5" s="33">
        <v>1</v>
      </c>
      <c r="I5" s="33">
        <v>2</v>
      </c>
      <c r="J5" s="33">
        <v>1</v>
      </c>
      <c r="K5" s="33">
        <v>2</v>
      </c>
      <c r="L5" s="33">
        <v>3</v>
      </c>
      <c r="M5" s="32">
        <v>3</v>
      </c>
      <c r="N5" s="33">
        <v>3</v>
      </c>
      <c r="O5" s="33">
        <v>3</v>
      </c>
      <c r="P5" s="33">
        <v>3</v>
      </c>
      <c r="Q5" s="34">
        <v>2</v>
      </c>
      <c r="R5" s="35">
        <v>2</v>
      </c>
      <c r="S5" s="16">
        <f>IF(M5&gt;0,(R5-M5)/M5*100,"NM")</f>
        <v>-33.33333333333333</v>
      </c>
      <c r="T5" s="17">
        <f>RANK(S5,$S$5:$S$89,0)</f>
        <v>78</v>
      </c>
      <c r="U5" s="15" t="str">
        <f>IF(C5&gt;0,(R5-C5)/C5*100,"NM")</f>
        <v>NM</v>
      </c>
      <c r="V5" s="30" t="s">
        <v>45</v>
      </c>
      <c r="Y5" s="6"/>
      <c r="Z5" s="6"/>
      <c r="AA5" s="6"/>
    </row>
    <row r="6" spans="1:22" s="6" customFormat="1" ht="16.5" customHeight="1">
      <c r="A6" s="9" t="s">
        <v>66</v>
      </c>
      <c r="B6" s="9" t="s">
        <v>78</v>
      </c>
      <c r="C6" s="33">
        <v>0</v>
      </c>
      <c r="D6" s="33">
        <v>0</v>
      </c>
      <c r="E6" s="33">
        <v>1</v>
      </c>
      <c r="F6" s="33">
        <v>1</v>
      </c>
      <c r="G6" s="33">
        <v>1</v>
      </c>
      <c r="H6" s="33">
        <v>1</v>
      </c>
      <c r="I6" s="33">
        <v>1</v>
      </c>
      <c r="J6" s="33">
        <v>1</v>
      </c>
      <c r="K6" s="33">
        <v>1</v>
      </c>
      <c r="L6" s="33">
        <v>1</v>
      </c>
      <c r="M6" s="33">
        <v>1</v>
      </c>
      <c r="N6" s="33">
        <v>2</v>
      </c>
      <c r="O6" s="33">
        <v>2</v>
      </c>
      <c r="P6" s="33">
        <v>2</v>
      </c>
      <c r="Q6" s="34">
        <v>2</v>
      </c>
      <c r="R6" s="34">
        <v>2</v>
      </c>
      <c r="S6" s="16">
        <f aca="true" t="shared" si="0" ref="S6:S69">IF(M6&gt;0,(R6-M6)/M6*100,"NM")</f>
        <v>100</v>
      </c>
      <c r="T6" s="17">
        <f aca="true" t="shared" si="1" ref="T6:T69">RANK(S6,$S$5:$S$89,0)</f>
        <v>1</v>
      </c>
      <c r="U6" s="15" t="str">
        <f aca="true" t="shared" si="2" ref="U6:U69">IF(C6&gt;0,(R6-C6)/C6*100,"NM")</f>
        <v>NM</v>
      </c>
      <c r="V6" s="30" t="s">
        <v>45</v>
      </c>
    </row>
    <row r="7" spans="1:22" s="6" customFormat="1" ht="16.5" customHeight="1">
      <c r="A7" s="9" t="s">
        <v>66</v>
      </c>
      <c r="B7" s="9" t="s">
        <v>7</v>
      </c>
      <c r="C7" s="33">
        <v>1</v>
      </c>
      <c r="D7" s="33">
        <v>1</v>
      </c>
      <c r="E7" s="33">
        <v>2</v>
      </c>
      <c r="F7" s="33">
        <v>2</v>
      </c>
      <c r="G7" s="33">
        <v>3</v>
      </c>
      <c r="H7" s="33">
        <v>3</v>
      </c>
      <c r="I7" s="33">
        <v>4</v>
      </c>
      <c r="J7" s="33">
        <v>5</v>
      </c>
      <c r="K7" s="33">
        <v>6</v>
      </c>
      <c r="L7" s="33">
        <v>6</v>
      </c>
      <c r="M7" s="33">
        <v>7</v>
      </c>
      <c r="N7" s="33">
        <v>7</v>
      </c>
      <c r="O7" s="33">
        <v>6</v>
      </c>
      <c r="P7" s="33">
        <v>6</v>
      </c>
      <c r="Q7" s="34">
        <v>5</v>
      </c>
      <c r="R7" s="34">
        <v>6</v>
      </c>
      <c r="S7" s="16">
        <f t="shared" si="0"/>
        <v>-14.285714285714285</v>
      </c>
      <c r="T7" s="17">
        <f t="shared" si="1"/>
        <v>76</v>
      </c>
      <c r="U7" s="15">
        <f t="shared" si="2"/>
        <v>500</v>
      </c>
      <c r="V7" s="30">
        <f aca="true" t="shared" si="3" ref="V7:V69">RANK(U7,$U$5:$U$89,0)</f>
        <v>33</v>
      </c>
    </row>
    <row r="8" spans="1:22" s="6" customFormat="1" ht="16.5" customHeight="1">
      <c r="A8" s="9" t="s">
        <v>66</v>
      </c>
      <c r="B8" s="9" t="s">
        <v>79</v>
      </c>
      <c r="C8" s="33">
        <v>1</v>
      </c>
      <c r="D8" s="33">
        <v>1</v>
      </c>
      <c r="E8" s="33">
        <v>2</v>
      </c>
      <c r="F8" s="33">
        <v>2</v>
      </c>
      <c r="G8" s="33">
        <v>2</v>
      </c>
      <c r="H8" s="33">
        <v>2</v>
      </c>
      <c r="I8" s="33">
        <v>2</v>
      </c>
      <c r="J8" s="33">
        <v>2</v>
      </c>
      <c r="K8" s="33">
        <v>3</v>
      </c>
      <c r="L8" s="33">
        <v>3</v>
      </c>
      <c r="M8" s="33">
        <v>3</v>
      </c>
      <c r="N8" s="33">
        <v>3</v>
      </c>
      <c r="O8" s="33">
        <v>3</v>
      </c>
      <c r="P8" s="33">
        <v>3</v>
      </c>
      <c r="Q8" s="34">
        <v>4</v>
      </c>
      <c r="R8" s="34">
        <v>4</v>
      </c>
      <c r="S8" s="16">
        <f t="shared" si="0"/>
        <v>33.33333333333333</v>
      </c>
      <c r="T8" s="17">
        <f t="shared" si="1"/>
        <v>32</v>
      </c>
      <c r="U8" s="15">
        <f t="shared" si="2"/>
        <v>300</v>
      </c>
      <c r="V8" s="30">
        <f t="shared" si="3"/>
        <v>50</v>
      </c>
    </row>
    <row r="9" spans="1:22" s="6" customFormat="1" ht="16.5" customHeight="1">
      <c r="A9" s="9" t="s">
        <v>67</v>
      </c>
      <c r="B9" s="9" t="s">
        <v>60</v>
      </c>
      <c r="C9" s="33">
        <v>0</v>
      </c>
      <c r="D9" s="33">
        <v>0</v>
      </c>
      <c r="E9" s="33">
        <v>0</v>
      </c>
      <c r="F9" s="33">
        <v>0</v>
      </c>
      <c r="G9" s="33">
        <v>0</v>
      </c>
      <c r="H9" s="33">
        <v>0</v>
      </c>
      <c r="I9" s="33">
        <v>0</v>
      </c>
      <c r="J9" s="33">
        <v>0</v>
      </c>
      <c r="K9" s="33">
        <v>0</v>
      </c>
      <c r="L9" s="33">
        <v>0</v>
      </c>
      <c r="M9" s="33">
        <v>0</v>
      </c>
      <c r="N9" s="33">
        <v>0</v>
      </c>
      <c r="O9" s="33">
        <v>0</v>
      </c>
      <c r="P9" s="33">
        <v>0</v>
      </c>
      <c r="Q9" s="34">
        <v>0</v>
      </c>
      <c r="R9" s="34">
        <v>0</v>
      </c>
      <c r="S9" s="16" t="str">
        <f t="shared" si="0"/>
        <v>NM</v>
      </c>
      <c r="T9" s="17" t="s">
        <v>45</v>
      </c>
      <c r="U9" s="15" t="str">
        <f t="shared" si="2"/>
        <v>NM</v>
      </c>
      <c r="V9" s="30" t="s">
        <v>45</v>
      </c>
    </row>
    <row r="10" spans="1:22" s="6" customFormat="1" ht="16.5" customHeight="1">
      <c r="A10" s="9" t="s">
        <v>69</v>
      </c>
      <c r="B10" s="9" t="s">
        <v>12</v>
      </c>
      <c r="C10" s="33">
        <v>5</v>
      </c>
      <c r="D10" s="33">
        <v>10</v>
      </c>
      <c r="E10" s="33">
        <v>16</v>
      </c>
      <c r="F10" s="33">
        <v>15</v>
      </c>
      <c r="G10" s="33">
        <v>18</v>
      </c>
      <c r="H10" s="33">
        <v>24</v>
      </c>
      <c r="I10" s="33">
        <v>35</v>
      </c>
      <c r="J10" s="33">
        <v>39</v>
      </c>
      <c r="K10" s="33">
        <v>43</v>
      </c>
      <c r="L10" s="33">
        <v>50</v>
      </c>
      <c r="M10" s="33">
        <v>56</v>
      </c>
      <c r="N10" s="33">
        <v>55</v>
      </c>
      <c r="O10" s="33">
        <v>61</v>
      </c>
      <c r="P10" s="33">
        <v>62</v>
      </c>
      <c r="Q10" s="34">
        <v>66</v>
      </c>
      <c r="R10" s="34">
        <v>71</v>
      </c>
      <c r="S10" s="16">
        <f t="shared" si="0"/>
        <v>26.785714285714285</v>
      </c>
      <c r="T10" s="17">
        <f t="shared" si="1"/>
        <v>41</v>
      </c>
      <c r="U10" s="15">
        <f t="shared" si="2"/>
        <v>1320</v>
      </c>
      <c r="V10" s="30">
        <f t="shared" si="3"/>
        <v>6</v>
      </c>
    </row>
    <row r="11" spans="1:22" s="6" customFormat="1" ht="16.5" customHeight="1">
      <c r="A11" s="9" t="s">
        <v>66</v>
      </c>
      <c r="B11" s="9" t="s">
        <v>13</v>
      </c>
      <c r="C11" s="33">
        <v>1</v>
      </c>
      <c r="D11" s="33">
        <v>2</v>
      </c>
      <c r="E11" s="33">
        <v>3</v>
      </c>
      <c r="F11" s="33">
        <v>4</v>
      </c>
      <c r="G11" s="33">
        <v>4</v>
      </c>
      <c r="H11" s="33">
        <v>4</v>
      </c>
      <c r="I11" s="33">
        <v>6</v>
      </c>
      <c r="J11" s="33">
        <v>7</v>
      </c>
      <c r="K11" s="33">
        <v>8</v>
      </c>
      <c r="L11" s="33">
        <v>9</v>
      </c>
      <c r="M11" s="33">
        <v>9</v>
      </c>
      <c r="N11" s="33">
        <v>10</v>
      </c>
      <c r="O11" s="33">
        <v>11</v>
      </c>
      <c r="P11" s="33">
        <v>12</v>
      </c>
      <c r="Q11" s="34">
        <v>13</v>
      </c>
      <c r="R11" s="34">
        <v>14</v>
      </c>
      <c r="S11" s="16">
        <f t="shared" si="0"/>
        <v>55.55555555555556</v>
      </c>
      <c r="T11" s="17">
        <f t="shared" si="1"/>
        <v>22</v>
      </c>
      <c r="U11" s="15">
        <f t="shared" si="2"/>
        <v>1300</v>
      </c>
      <c r="V11" s="30">
        <f t="shared" si="3"/>
        <v>7</v>
      </c>
    </row>
    <row r="12" spans="1:22" s="6" customFormat="1" ht="16.5" customHeight="1">
      <c r="A12" s="9" t="s">
        <v>67</v>
      </c>
      <c r="B12" s="9" t="s">
        <v>11</v>
      </c>
      <c r="C12" s="33">
        <v>0</v>
      </c>
      <c r="D12" s="33">
        <v>0</v>
      </c>
      <c r="E12" s="33">
        <v>0</v>
      </c>
      <c r="F12" s="33">
        <v>0</v>
      </c>
      <c r="G12" s="33">
        <v>0</v>
      </c>
      <c r="H12" s="33">
        <v>0</v>
      </c>
      <c r="I12" s="33">
        <v>0</v>
      </c>
      <c r="J12" s="33">
        <v>1</v>
      </c>
      <c r="K12" s="33">
        <v>1</v>
      </c>
      <c r="L12" s="33">
        <v>1</v>
      </c>
      <c r="M12" s="33">
        <v>1</v>
      </c>
      <c r="N12" s="33">
        <v>1</v>
      </c>
      <c r="O12" s="33">
        <v>1</v>
      </c>
      <c r="P12" s="33">
        <v>1</v>
      </c>
      <c r="Q12" s="34">
        <v>1</v>
      </c>
      <c r="R12" s="34">
        <v>1</v>
      </c>
      <c r="S12" s="16">
        <f t="shared" si="0"/>
        <v>0</v>
      </c>
      <c r="T12" s="17">
        <f t="shared" si="1"/>
        <v>63</v>
      </c>
      <c r="U12" s="15" t="str">
        <f t="shared" si="2"/>
        <v>NM</v>
      </c>
      <c r="V12" s="30" t="s">
        <v>45</v>
      </c>
    </row>
    <row r="13" spans="1:22" s="6" customFormat="1" ht="16.5" customHeight="1">
      <c r="A13" s="9" t="s">
        <v>68</v>
      </c>
      <c r="B13" s="9" t="s">
        <v>33</v>
      </c>
      <c r="C13" s="33">
        <v>4</v>
      </c>
      <c r="D13" s="33">
        <v>7</v>
      </c>
      <c r="E13" s="33">
        <v>17</v>
      </c>
      <c r="F13" s="33">
        <v>17</v>
      </c>
      <c r="G13" s="33">
        <v>16</v>
      </c>
      <c r="H13" s="33">
        <v>17</v>
      </c>
      <c r="I13" s="33">
        <v>19</v>
      </c>
      <c r="J13" s="33">
        <v>21</v>
      </c>
      <c r="K13" s="33">
        <v>22</v>
      </c>
      <c r="L13" s="33">
        <v>24</v>
      </c>
      <c r="M13" s="33">
        <v>23</v>
      </c>
      <c r="N13" s="33">
        <v>24</v>
      </c>
      <c r="O13" s="33">
        <v>27</v>
      </c>
      <c r="P13" s="33">
        <v>30</v>
      </c>
      <c r="Q13" s="34">
        <v>37</v>
      </c>
      <c r="R13" s="34">
        <v>39</v>
      </c>
      <c r="S13" s="16">
        <f t="shared" si="0"/>
        <v>69.56521739130434</v>
      </c>
      <c r="T13" s="17">
        <f t="shared" si="1"/>
        <v>15</v>
      </c>
      <c r="U13" s="15">
        <f t="shared" si="2"/>
        <v>875</v>
      </c>
      <c r="V13" s="30">
        <f t="shared" si="3"/>
        <v>18</v>
      </c>
    </row>
    <row r="14" spans="1:22" s="6" customFormat="1" ht="16.5" customHeight="1">
      <c r="A14" s="9" t="s">
        <v>67</v>
      </c>
      <c r="B14" s="9" t="s">
        <v>39</v>
      </c>
      <c r="C14" s="33">
        <v>0</v>
      </c>
      <c r="D14" s="33">
        <v>0</v>
      </c>
      <c r="E14" s="33">
        <v>0</v>
      </c>
      <c r="F14" s="33">
        <v>0</v>
      </c>
      <c r="G14" s="33">
        <v>0</v>
      </c>
      <c r="H14" s="33">
        <v>0</v>
      </c>
      <c r="I14" s="33">
        <v>0</v>
      </c>
      <c r="J14" s="33">
        <v>0</v>
      </c>
      <c r="K14" s="33">
        <v>0</v>
      </c>
      <c r="L14" s="33">
        <v>0</v>
      </c>
      <c r="M14" s="33">
        <v>0</v>
      </c>
      <c r="N14" s="33">
        <v>0</v>
      </c>
      <c r="O14" s="33">
        <v>0</v>
      </c>
      <c r="P14" s="33">
        <v>1</v>
      </c>
      <c r="Q14" s="34">
        <v>1</v>
      </c>
      <c r="R14" s="34">
        <v>1</v>
      </c>
      <c r="S14" s="16" t="str">
        <f t="shared" si="0"/>
        <v>NM</v>
      </c>
      <c r="T14" s="17" t="s">
        <v>45</v>
      </c>
      <c r="U14" s="15" t="str">
        <f t="shared" si="2"/>
        <v>NM</v>
      </c>
      <c r="V14" s="30" t="s">
        <v>45</v>
      </c>
    </row>
    <row r="15" spans="1:22" s="6" customFormat="1" ht="16.5" customHeight="1">
      <c r="A15" s="9" t="s">
        <v>66</v>
      </c>
      <c r="B15" s="9" t="s">
        <v>61</v>
      </c>
      <c r="C15" s="33">
        <v>1</v>
      </c>
      <c r="D15" s="33">
        <v>1</v>
      </c>
      <c r="E15" s="33">
        <v>2</v>
      </c>
      <c r="F15" s="33">
        <v>2</v>
      </c>
      <c r="G15" s="33">
        <v>2</v>
      </c>
      <c r="H15" s="33">
        <v>2</v>
      </c>
      <c r="I15" s="33">
        <v>3</v>
      </c>
      <c r="J15" s="33">
        <v>4</v>
      </c>
      <c r="K15" s="33">
        <v>4</v>
      </c>
      <c r="L15" s="33">
        <v>5</v>
      </c>
      <c r="M15" s="33">
        <v>5</v>
      </c>
      <c r="N15" s="33">
        <v>6</v>
      </c>
      <c r="O15" s="33">
        <v>6</v>
      </c>
      <c r="P15" s="33">
        <v>6</v>
      </c>
      <c r="Q15" s="34">
        <v>6</v>
      </c>
      <c r="R15" s="34">
        <v>7</v>
      </c>
      <c r="S15" s="16">
        <f t="shared" si="0"/>
        <v>40</v>
      </c>
      <c r="T15" s="17">
        <f t="shared" si="1"/>
        <v>29</v>
      </c>
      <c r="U15" s="15">
        <f t="shared" si="2"/>
        <v>600</v>
      </c>
      <c r="V15" s="30">
        <f>RANK(U15,$U$5:$U$89,0)</f>
        <v>28</v>
      </c>
    </row>
    <row r="16" spans="1:22" s="6" customFormat="1" ht="16.5" customHeight="1">
      <c r="A16" s="9" t="s">
        <v>69</v>
      </c>
      <c r="B16" s="9" t="s">
        <v>80</v>
      </c>
      <c r="C16" s="33">
        <v>13</v>
      </c>
      <c r="D16" s="33">
        <v>20</v>
      </c>
      <c r="E16" s="33">
        <v>32</v>
      </c>
      <c r="F16" s="33">
        <v>33</v>
      </c>
      <c r="G16" s="33">
        <v>38</v>
      </c>
      <c r="H16" s="33">
        <v>38</v>
      </c>
      <c r="I16" s="33">
        <v>39</v>
      </c>
      <c r="J16" s="33">
        <v>37</v>
      </c>
      <c r="K16" s="33">
        <v>39</v>
      </c>
      <c r="L16" s="33">
        <v>44</v>
      </c>
      <c r="M16" s="33">
        <v>48</v>
      </c>
      <c r="N16" s="33">
        <v>46</v>
      </c>
      <c r="O16" s="33">
        <v>49</v>
      </c>
      <c r="P16" s="33">
        <v>51</v>
      </c>
      <c r="Q16" s="34">
        <v>60</v>
      </c>
      <c r="R16" s="34">
        <v>60</v>
      </c>
      <c r="S16" s="16">
        <f t="shared" si="0"/>
        <v>25</v>
      </c>
      <c r="T16" s="17">
        <f t="shared" si="1"/>
        <v>42</v>
      </c>
      <c r="U16" s="15">
        <f t="shared" si="2"/>
        <v>361.53846153846155</v>
      </c>
      <c r="V16" s="30">
        <f t="shared" si="3"/>
        <v>46</v>
      </c>
    </row>
    <row r="17" spans="1:22" s="6" customFormat="1" ht="16.5" customHeight="1">
      <c r="A17" s="9" t="s">
        <v>67</v>
      </c>
      <c r="B17" s="9" t="s">
        <v>22</v>
      </c>
      <c r="C17" s="33">
        <v>0</v>
      </c>
      <c r="D17" s="33">
        <v>0</v>
      </c>
      <c r="E17" s="33">
        <v>0</v>
      </c>
      <c r="F17" s="33">
        <v>0</v>
      </c>
      <c r="G17" s="33">
        <v>0</v>
      </c>
      <c r="H17" s="33">
        <v>0</v>
      </c>
      <c r="I17" s="33">
        <v>0</v>
      </c>
      <c r="J17" s="33">
        <v>0</v>
      </c>
      <c r="K17" s="33">
        <v>0</v>
      </c>
      <c r="L17" s="33">
        <v>0</v>
      </c>
      <c r="M17" s="33">
        <v>0</v>
      </c>
      <c r="N17" s="33">
        <v>0</v>
      </c>
      <c r="O17" s="33">
        <v>0</v>
      </c>
      <c r="P17" s="33">
        <v>0</v>
      </c>
      <c r="Q17" s="34">
        <v>0</v>
      </c>
      <c r="R17" s="34">
        <v>0</v>
      </c>
      <c r="S17" s="16" t="str">
        <f>IF(M17&gt;0,(R17-M17)/M17*100,"NM")</f>
        <v>NM</v>
      </c>
      <c r="T17" s="17" t="s">
        <v>45</v>
      </c>
      <c r="U17" s="15" t="str">
        <f t="shared" si="2"/>
        <v>NM</v>
      </c>
      <c r="V17" s="30" t="s">
        <v>45</v>
      </c>
    </row>
    <row r="18" spans="1:22" s="6" customFormat="1" ht="16.5" customHeight="1">
      <c r="A18" s="9" t="s">
        <v>66</v>
      </c>
      <c r="B18" s="9" t="s">
        <v>81</v>
      </c>
      <c r="C18" s="33">
        <v>1</v>
      </c>
      <c r="D18" s="33">
        <v>2</v>
      </c>
      <c r="E18" s="33">
        <v>4</v>
      </c>
      <c r="F18" s="33">
        <v>4</v>
      </c>
      <c r="G18" s="33">
        <v>5</v>
      </c>
      <c r="H18" s="33">
        <v>5</v>
      </c>
      <c r="I18" s="33">
        <v>5</v>
      </c>
      <c r="J18" s="33">
        <v>6</v>
      </c>
      <c r="K18" s="33">
        <v>6</v>
      </c>
      <c r="L18" s="33">
        <v>7</v>
      </c>
      <c r="M18" s="33">
        <v>8</v>
      </c>
      <c r="N18" s="33">
        <v>9</v>
      </c>
      <c r="O18" s="33">
        <v>10</v>
      </c>
      <c r="P18" s="33">
        <v>10</v>
      </c>
      <c r="Q18" s="34">
        <v>12</v>
      </c>
      <c r="R18" s="34">
        <v>11</v>
      </c>
      <c r="S18" s="16">
        <f t="shared" si="0"/>
        <v>37.5</v>
      </c>
      <c r="T18" s="17">
        <f t="shared" si="1"/>
        <v>31</v>
      </c>
      <c r="U18" s="15">
        <f t="shared" si="2"/>
        <v>1000</v>
      </c>
      <c r="V18" s="30">
        <f t="shared" si="3"/>
        <v>11</v>
      </c>
    </row>
    <row r="19" spans="1:22" s="6" customFormat="1" ht="16.5" customHeight="1">
      <c r="A19" s="9" t="s">
        <v>67</v>
      </c>
      <c r="B19" s="9" t="s">
        <v>18</v>
      </c>
      <c r="C19" s="33">
        <v>0</v>
      </c>
      <c r="D19" s="33">
        <v>0</v>
      </c>
      <c r="E19" s="33">
        <v>0</v>
      </c>
      <c r="F19" s="33">
        <v>0</v>
      </c>
      <c r="G19" s="33">
        <v>0</v>
      </c>
      <c r="H19" s="33">
        <v>0</v>
      </c>
      <c r="I19" s="33">
        <v>0</v>
      </c>
      <c r="J19" s="33">
        <v>0</v>
      </c>
      <c r="K19" s="33">
        <v>0</v>
      </c>
      <c r="L19" s="33">
        <v>0</v>
      </c>
      <c r="M19" s="33">
        <v>0</v>
      </c>
      <c r="N19" s="33">
        <v>0</v>
      </c>
      <c r="O19" s="33">
        <v>0</v>
      </c>
      <c r="P19" s="33">
        <v>0</v>
      </c>
      <c r="Q19" s="34">
        <v>0</v>
      </c>
      <c r="R19" s="34">
        <v>0</v>
      </c>
      <c r="S19" s="16" t="str">
        <f t="shared" si="0"/>
        <v>NM</v>
      </c>
      <c r="T19" s="17" t="s">
        <v>45</v>
      </c>
      <c r="U19" s="15" t="str">
        <f t="shared" si="2"/>
        <v>NM</v>
      </c>
      <c r="V19" s="30" t="s">
        <v>45</v>
      </c>
    </row>
    <row r="20" spans="1:22" s="6" customFormat="1" ht="16.5" customHeight="1">
      <c r="A20" s="9" t="s">
        <v>68</v>
      </c>
      <c r="B20" s="9" t="s">
        <v>82</v>
      </c>
      <c r="C20" s="33">
        <v>1</v>
      </c>
      <c r="D20" s="33">
        <v>1</v>
      </c>
      <c r="E20" s="33">
        <v>1</v>
      </c>
      <c r="F20" s="33">
        <v>1</v>
      </c>
      <c r="G20" s="33">
        <v>1</v>
      </c>
      <c r="H20" s="33">
        <v>1</v>
      </c>
      <c r="I20" s="33">
        <v>2</v>
      </c>
      <c r="J20" s="33">
        <v>2</v>
      </c>
      <c r="K20" s="33">
        <v>1</v>
      </c>
      <c r="L20" s="33">
        <v>2</v>
      </c>
      <c r="M20" s="33">
        <v>2</v>
      </c>
      <c r="N20" s="33">
        <v>2</v>
      </c>
      <c r="O20" s="33">
        <v>3</v>
      </c>
      <c r="P20" s="33">
        <v>3</v>
      </c>
      <c r="Q20" s="34">
        <v>3</v>
      </c>
      <c r="R20" s="34">
        <v>4</v>
      </c>
      <c r="S20" s="16">
        <f t="shared" si="0"/>
        <v>100</v>
      </c>
      <c r="T20" s="17">
        <f t="shared" si="1"/>
        <v>1</v>
      </c>
      <c r="U20" s="15">
        <f t="shared" si="2"/>
        <v>300</v>
      </c>
      <c r="V20" s="30">
        <f t="shared" si="3"/>
        <v>50</v>
      </c>
    </row>
    <row r="21" spans="1:22" s="6" customFormat="1" ht="16.5" customHeight="1">
      <c r="A21" s="9" t="s">
        <v>67</v>
      </c>
      <c r="B21" s="9" t="s">
        <v>83</v>
      </c>
      <c r="C21" s="33">
        <v>0</v>
      </c>
      <c r="D21" s="33">
        <v>0</v>
      </c>
      <c r="E21" s="33">
        <v>0</v>
      </c>
      <c r="F21" s="33">
        <v>1</v>
      </c>
      <c r="G21" s="33">
        <v>1</v>
      </c>
      <c r="H21" s="33">
        <v>1</v>
      </c>
      <c r="I21" s="33">
        <v>1</v>
      </c>
      <c r="J21" s="33">
        <v>1</v>
      </c>
      <c r="K21" s="33">
        <v>1</v>
      </c>
      <c r="L21" s="33">
        <v>1</v>
      </c>
      <c r="M21" s="33">
        <v>1</v>
      </c>
      <c r="N21" s="33">
        <v>1</v>
      </c>
      <c r="O21" s="33">
        <v>1</v>
      </c>
      <c r="P21" s="33">
        <v>1</v>
      </c>
      <c r="Q21" s="34">
        <v>1</v>
      </c>
      <c r="R21" s="34">
        <v>2</v>
      </c>
      <c r="S21" s="16">
        <f t="shared" si="0"/>
        <v>100</v>
      </c>
      <c r="T21" s="17">
        <f t="shared" si="1"/>
        <v>1</v>
      </c>
      <c r="U21" s="15" t="str">
        <f>IF(C21&gt;0,(R21-C21)/C21*100,"NM")</f>
        <v>NM</v>
      </c>
      <c r="V21" s="30" t="s">
        <v>45</v>
      </c>
    </row>
    <row r="22" spans="1:22" s="6" customFormat="1" ht="16.5" customHeight="1">
      <c r="A22" s="9" t="s">
        <v>67</v>
      </c>
      <c r="B22" s="9" t="s">
        <v>84</v>
      </c>
      <c r="C22" s="33">
        <v>1</v>
      </c>
      <c r="D22" s="33">
        <v>1</v>
      </c>
      <c r="E22" s="33">
        <v>2</v>
      </c>
      <c r="F22" s="33">
        <v>2</v>
      </c>
      <c r="G22" s="33">
        <v>3</v>
      </c>
      <c r="H22" s="33">
        <v>2</v>
      </c>
      <c r="I22" s="33">
        <v>2</v>
      </c>
      <c r="J22" s="33">
        <v>2</v>
      </c>
      <c r="K22" s="33">
        <v>2</v>
      </c>
      <c r="L22" s="33">
        <v>2</v>
      </c>
      <c r="M22" s="33">
        <v>3</v>
      </c>
      <c r="N22" s="33">
        <v>3</v>
      </c>
      <c r="O22" s="33">
        <v>3</v>
      </c>
      <c r="P22" s="33">
        <v>3</v>
      </c>
      <c r="Q22" s="34">
        <v>3</v>
      </c>
      <c r="R22" s="34">
        <v>4</v>
      </c>
      <c r="S22" s="16">
        <f t="shared" si="0"/>
        <v>33.33333333333333</v>
      </c>
      <c r="T22" s="17">
        <f t="shared" si="1"/>
        <v>32</v>
      </c>
      <c r="U22" s="15">
        <f t="shared" si="2"/>
        <v>300</v>
      </c>
      <c r="V22" s="30">
        <f t="shared" si="3"/>
        <v>50</v>
      </c>
    </row>
    <row r="23" spans="1:22" s="6" customFormat="1" ht="16.5" customHeight="1">
      <c r="A23" s="9" t="s">
        <v>66</v>
      </c>
      <c r="B23" s="9" t="s">
        <v>85</v>
      </c>
      <c r="C23" s="33">
        <v>1</v>
      </c>
      <c r="D23" s="33">
        <v>2</v>
      </c>
      <c r="E23" s="33">
        <v>3</v>
      </c>
      <c r="F23" s="33">
        <v>3</v>
      </c>
      <c r="G23" s="33">
        <v>4</v>
      </c>
      <c r="H23" s="33">
        <v>4</v>
      </c>
      <c r="I23" s="33">
        <v>4</v>
      </c>
      <c r="J23" s="33">
        <v>4</v>
      </c>
      <c r="K23" s="33">
        <v>5</v>
      </c>
      <c r="L23" s="33">
        <v>7</v>
      </c>
      <c r="M23" s="33">
        <v>7</v>
      </c>
      <c r="N23" s="33">
        <v>8</v>
      </c>
      <c r="O23" s="33">
        <v>9</v>
      </c>
      <c r="P23" s="33">
        <v>9</v>
      </c>
      <c r="Q23" s="34">
        <v>11</v>
      </c>
      <c r="R23" s="34">
        <v>11</v>
      </c>
      <c r="S23" s="16">
        <f t="shared" si="0"/>
        <v>57.14285714285714</v>
      </c>
      <c r="T23" s="17">
        <f>RANK(S23,$S$5:$S$89,0)</f>
        <v>18</v>
      </c>
      <c r="U23" s="15">
        <f t="shared" si="2"/>
        <v>1000</v>
      </c>
      <c r="V23" s="30">
        <f t="shared" si="3"/>
        <v>11</v>
      </c>
    </row>
    <row r="24" spans="1:22" s="6" customFormat="1" ht="16.5" customHeight="1">
      <c r="A24" s="9" t="s">
        <v>69</v>
      </c>
      <c r="B24" s="9" t="s">
        <v>86</v>
      </c>
      <c r="C24" s="33">
        <v>27</v>
      </c>
      <c r="D24" s="33">
        <v>42</v>
      </c>
      <c r="E24" s="33">
        <v>71</v>
      </c>
      <c r="F24" s="33">
        <v>74</v>
      </c>
      <c r="G24" s="33">
        <v>76</v>
      </c>
      <c r="H24" s="33">
        <v>80</v>
      </c>
      <c r="I24" s="33">
        <v>80</v>
      </c>
      <c r="J24" s="33">
        <v>92</v>
      </c>
      <c r="K24" s="33">
        <v>108</v>
      </c>
      <c r="L24" s="33">
        <v>108</v>
      </c>
      <c r="M24" s="33">
        <v>121</v>
      </c>
      <c r="N24" s="33">
        <v>121</v>
      </c>
      <c r="O24" s="33">
        <v>116</v>
      </c>
      <c r="P24" s="33">
        <v>125</v>
      </c>
      <c r="Q24" s="34">
        <v>143</v>
      </c>
      <c r="R24" s="34">
        <v>151</v>
      </c>
      <c r="S24" s="16">
        <f t="shared" si="0"/>
        <v>24.793388429752067</v>
      </c>
      <c r="T24" s="17">
        <f t="shared" si="1"/>
        <v>47</v>
      </c>
      <c r="U24" s="15">
        <f t="shared" si="2"/>
        <v>459.25925925925924</v>
      </c>
      <c r="V24" s="30">
        <f t="shared" si="3"/>
        <v>35</v>
      </c>
    </row>
    <row r="25" spans="1:22" s="6" customFormat="1" ht="16.5" customHeight="1">
      <c r="A25" s="9" t="s">
        <v>68</v>
      </c>
      <c r="B25" s="9" t="s">
        <v>87</v>
      </c>
      <c r="C25" s="33">
        <v>1</v>
      </c>
      <c r="D25" s="33">
        <v>2</v>
      </c>
      <c r="E25" s="33">
        <v>5</v>
      </c>
      <c r="F25" s="33">
        <v>6</v>
      </c>
      <c r="G25" s="33">
        <v>7</v>
      </c>
      <c r="H25" s="33">
        <v>8</v>
      </c>
      <c r="I25" s="33">
        <v>9</v>
      </c>
      <c r="J25" s="33">
        <v>10</v>
      </c>
      <c r="K25" s="33">
        <v>11</v>
      </c>
      <c r="L25" s="33">
        <v>13</v>
      </c>
      <c r="M25" s="33">
        <v>13</v>
      </c>
      <c r="N25" s="33">
        <v>13</v>
      </c>
      <c r="O25" s="33">
        <v>15</v>
      </c>
      <c r="P25" s="33">
        <v>15</v>
      </c>
      <c r="Q25" s="34">
        <v>16</v>
      </c>
      <c r="R25" s="34">
        <v>17</v>
      </c>
      <c r="S25" s="16">
        <f t="shared" si="0"/>
        <v>30.76923076923077</v>
      </c>
      <c r="T25" s="17">
        <f t="shared" si="1"/>
        <v>36</v>
      </c>
      <c r="U25" s="15">
        <f t="shared" si="2"/>
        <v>1600</v>
      </c>
      <c r="V25" s="30">
        <f t="shared" si="3"/>
        <v>3</v>
      </c>
    </row>
    <row r="26" spans="1:22" s="6" customFormat="1" ht="16.5" customHeight="1">
      <c r="A26" s="9" t="s">
        <v>68</v>
      </c>
      <c r="B26" s="9" t="s">
        <v>14</v>
      </c>
      <c r="C26" s="33">
        <v>1</v>
      </c>
      <c r="D26" s="33">
        <v>1</v>
      </c>
      <c r="E26" s="33">
        <v>3</v>
      </c>
      <c r="F26" s="33">
        <v>4</v>
      </c>
      <c r="G26" s="33">
        <v>4</v>
      </c>
      <c r="H26" s="33">
        <v>6</v>
      </c>
      <c r="I26" s="33">
        <v>7</v>
      </c>
      <c r="J26" s="33">
        <v>9</v>
      </c>
      <c r="K26" s="33">
        <v>11</v>
      </c>
      <c r="L26" s="33">
        <v>12</v>
      </c>
      <c r="M26" s="33">
        <v>11</v>
      </c>
      <c r="N26" s="33">
        <v>11</v>
      </c>
      <c r="O26" s="33">
        <v>10</v>
      </c>
      <c r="P26" s="33">
        <v>9</v>
      </c>
      <c r="Q26" s="34">
        <v>8</v>
      </c>
      <c r="R26" s="34">
        <v>7</v>
      </c>
      <c r="S26" s="16">
        <f>IF(M26&gt;0,(R26-M26)/M26*100,"NM")</f>
        <v>-36.36363636363637</v>
      </c>
      <c r="T26" s="17">
        <f t="shared" si="1"/>
        <v>79</v>
      </c>
      <c r="U26" s="15">
        <f t="shared" si="2"/>
        <v>600</v>
      </c>
      <c r="V26" s="30">
        <f t="shared" si="3"/>
        <v>28</v>
      </c>
    </row>
    <row r="27" spans="1:22" s="6" customFormat="1" ht="16.5" customHeight="1">
      <c r="A27" s="9" t="s">
        <v>67</v>
      </c>
      <c r="B27" s="9" t="s">
        <v>31</v>
      </c>
      <c r="C27" s="33">
        <v>0</v>
      </c>
      <c r="D27" s="33">
        <v>0</v>
      </c>
      <c r="E27" s="33">
        <v>0</v>
      </c>
      <c r="F27" s="33">
        <v>0</v>
      </c>
      <c r="G27" s="33">
        <v>1</v>
      </c>
      <c r="H27" s="33">
        <v>1</v>
      </c>
      <c r="I27" s="33">
        <v>1</v>
      </c>
      <c r="J27" s="33">
        <v>1</v>
      </c>
      <c r="K27" s="33">
        <v>1</v>
      </c>
      <c r="L27" s="33">
        <v>2</v>
      </c>
      <c r="M27" s="33">
        <v>2</v>
      </c>
      <c r="N27" s="33">
        <v>3</v>
      </c>
      <c r="O27" s="33">
        <v>4</v>
      </c>
      <c r="P27" s="33">
        <v>4</v>
      </c>
      <c r="Q27" s="34">
        <v>4</v>
      </c>
      <c r="R27" s="34">
        <v>4</v>
      </c>
      <c r="S27" s="16">
        <f t="shared" si="0"/>
        <v>100</v>
      </c>
      <c r="T27" s="17">
        <f t="shared" si="1"/>
        <v>1</v>
      </c>
      <c r="U27" s="15" t="str">
        <f t="shared" si="2"/>
        <v>NM</v>
      </c>
      <c r="V27" s="30" t="s">
        <v>45</v>
      </c>
    </row>
    <row r="28" spans="1:22" s="6" customFormat="1" ht="16.5" customHeight="1">
      <c r="A28" s="9" t="s">
        <v>67</v>
      </c>
      <c r="B28" s="9" t="s">
        <v>88</v>
      </c>
      <c r="C28" s="33">
        <v>0</v>
      </c>
      <c r="D28" s="33">
        <v>0</v>
      </c>
      <c r="E28" s="33">
        <v>1</v>
      </c>
      <c r="F28" s="33">
        <v>1</v>
      </c>
      <c r="G28" s="33">
        <v>1</v>
      </c>
      <c r="H28" s="33">
        <v>1</v>
      </c>
      <c r="I28" s="33">
        <v>1</v>
      </c>
      <c r="J28" s="33">
        <v>1</v>
      </c>
      <c r="K28" s="33">
        <v>1</v>
      </c>
      <c r="L28" s="33">
        <v>1</v>
      </c>
      <c r="M28" s="33">
        <v>1</v>
      </c>
      <c r="N28" s="33">
        <v>1</v>
      </c>
      <c r="O28" s="33">
        <v>1</v>
      </c>
      <c r="P28" s="33">
        <v>1</v>
      </c>
      <c r="Q28" s="34">
        <v>1</v>
      </c>
      <c r="R28" s="34">
        <v>1</v>
      </c>
      <c r="S28" s="16">
        <f t="shared" si="0"/>
        <v>0</v>
      </c>
      <c r="T28" s="17">
        <f t="shared" si="1"/>
        <v>63</v>
      </c>
      <c r="U28" s="15" t="str">
        <f t="shared" si="2"/>
        <v>NM</v>
      </c>
      <c r="V28" s="30" t="s">
        <v>45</v>
      </c>
    </row>
    <row r="29" spans="1:22" s="6" customFormat="1" ht="16.5" customHeight="1">
      <c r="A29" s="9" t="s">
        <v>68</v>
      </c>
      <c r="B29" s="9" t="s">
        <v>23</v>
      </c>
      <c r="C29" s="33">
        <v>1</v>
      </c>
      <c r="D29" s="33">
        <v>1</v>
      </c>
      <c r="E29" s="33">
        <v>4</v>
      </c>
      <c r="F29" s="33">
        <v>4</v>
      </c>
      <c r="G29" s="33">
        <v>5</v>
      </c>
      <c r="H29" s="33">
        <v>6</v>
      </c>
      <c r="I29" s="33">
        <v>7</v>
      </c>
      <c r="J29" s="33">
        <v>8</v>
      </c>
      <c r="K29" s="33">
        <v>9</v>
      </c>
      <c r="L29" s="33">
        <v>10</v>
      </c>
      <c r="M29" s="33">
        <v>10</v>
      </c>
      <c r="N29" s="33">
        <v>11</v>
      </c>
      <c r="O29" s="33">
        <v>9</v>
      </c>
      <c r="P29" s="33">
        <v>10</v>
      </c>
      <c r="Q29" s="34">
        <v>11</v>
      </c>
      <c r="R29" s="34">
        <v>12</v>
      </c>
      <c r="S29" s="16">
        <f t="shared" si="0"/>
        <v>20</v>
      </c>
      <c r="T29" s="17">
        <f t="shared" si="1"/>
        <v>50</v>
      </c>
      <c r="U29" s="15">
        <f t="shared" si="2"/>
        <v>1100</v>
      </c>
      <c r="V29" s="30">
        <f t="shared" si="3"/>
        <v>9</v>
      </c>
    </row>
    <row r="30" spans="1:22" s="6" customFormat="1" ht="16.5" customHeight="1">
      <c r="A30" s="9" t="s">
        <v>67</v>
      </c>
      <c r="B30" s="9" t="s">
        <v>5</v>
      </c>
      <c r="C30" s="33">
        <v>0</v>
      </c>
      <c r="D30" s="33">
        <v>0</v>
      </c>
      <c r="E30" s="33">
        <v>0</v>
      </c>
      <c r="F30" s="33">
        <v>0</v>
      </c>
      <c r="G30" s="33">
        <v>1</v>
      </c>
      <c r="H30" s="33">
        <v>0</v>
      </c>
      <c r="I30" s="33">
        <v>0</v>
      </c>
      <c r="J30" s="33">
        <v>0</v>
      </c>
      <c r="K30" s="33">
        <v>0</v>
      </c>
      <c r="L30" s="33">
        <v>0</v>
      </c>
      <c r="M30" s="33">
        <v>1</v>
      </c>
      <c r="N30" s="33">
        <v>1</v>
      </c>
      <c r="O30" s="33">
        <v>1</v>
      </c>
      <c r="P30" s="33">
        <v>1</v>
      </c>
      <c r="Q30" s="34">
        <v>1</v>
      </c>
      <c r="R30" s="34">
        <v>1</v>
      </c>
      <c r="S30" s="16">
        <f t="shared" si="0"/>
        <v>0</v>
      </c>
      <c r="T30" s="17">
        <f t="shared" si="1"/>
        <v>63</v>
      </c>
      <c r="U30" s="15" t="str">
        <f t="shared" si="2"/>
        <v>NM</v>
      </c>
      <c r="V30" s="30" t="s">
        <v>45</v>
      </c>
    </row>
    <row r="31" spans="1:22" s="6" customFormat="1" ht="16.5" customHeight="1">
      <c r="A31" s="9" t="s">
        <v>69</v>
      </c>
      <c r="B31" s="9" t="s">
        <v>89</v>
      </c>
      <c r="C31" s="33">
        <v>7</v>
      </c>
      <c r="D31" s="33">
        <v>15</v>
      </c>
      <c r="E31" s="33">
        <v>27</v>
      </c>
      <c r="F31" s="33">
        <v>29</v>
      </c>
      <c r="G31" s="33">
        <v>31</v>
      </c>
      <c r="H31" s="33">
        <v>33</v>
      </c>
      <c r="I31" s="33">
        <v>36</v>
      </c>
      <c r="J31" s="33">
        <v>39</v>
      </c>
      <c r="K31" s="33">
        <v>42</v>
      </c>
      <c r="L31" s="33">
        <v>48</v>
      </c>
      <c r="M31" s="33">
        <v>56</v>
      </c>
      <c r="N31" s="33">
        <v>65</v>
      </c>
      <c r="O31" s="33">
        <v>68</v>
      </c>
      <c r="P31" s="33">
        <v>73</v>
      </c>
      <c r="Q31" s="34">
        <v>77</v>
      </c>
      <c r="R31" s="34">
        <v>83</v>
      </c>
      <c r="S31" s="16">
        <f t="shared" si="0"/>
        <v>48.214285714285715</v>
      </c>
      <c r="T31" s="17">
        <f t="shared" si="1"/>
        <v>26</v>
      </c>
      <c r="U31" s="15">
        <f t="shared" si="2"/>
        <v>1085.7142857142858</v>
      </c>
      <c r="V31" s="30">
        <f t="shared" si="3"/>
        <v>10</v>
      </c>
    </row>
    <row r="32" spans="1:22" s="6" customFormat="1" ht="16.5" customHeight="1">
      <c r="A32" s="9" t="s">
        <v>66</v>
      </c>
      <c r="B32" s="9" t="s">
        <v>90</v>
      </c>
      <c r="C32" s="33">
        <v>0</v>
      </c>
      <c r="D32" s="33">
        <v>1</v>
      </c>
      <c r="E32" s="33">
        <v>1</v>
      </c>
      <c r="F32" s="33">
        <v>1</v>
      </c>
      <c r="G32" s="33">
        <v>1</v>
      </c>
      <c r="H32" s="33">
        <v>2</v>
      </c>
      <c r="I32" s="33">
        <v>2</v>
      </c>
      <c r="J32" s="33">
        <v>3</v>
      </c>
      <c r="K32" s="33">
        <v>3</v>
      </c>
      <c r="L32" s="33">
        <v>4</v>
      </c>
      <c r="M32" s="33">
        <v>4</v>
      </c>
      <c r="N32" s="33">
        <v>4</v>
      </c>
      <c r="O32" s="33">
        <v>4</v>
      </c>
      <c r="P32" s="33">
        <v>3</v>
      </c>
      <c r="Q32" s="34">
        <v>3</v>
      </c>
      <c r="R32" s="34">
        <v>3</v>
      </c>
      <c r="S32" s="16">
        <f t="shared" si="0"/>
        <v>-25</v>
      </c>
      <c r="T32" s="17">
        <f t="shared" si="1"/>
        <v>77</v>
      </c>
      <c r="U32" s="15" t="str">
        <f t="shared" si="2"/>
        <v>NM</v>
      </c>
      <c r="V32" s="30" t="s">
        <v>45</v>
      </c>
    </row>
    <row r="33" spans="1:22" s="6" customFormat="1" ht="16.5" customHeight="1">
      <c r="A33" s="9" t="s">
        <v>68</v>
      </c>
      <c r="B33" s="9" t="s">
        <v>91</v>
      </c>
      <c r="C33" s="33">
        <v>6</v>
      </c>
      <c r="D33" s="33">
        <v>8</v>
      </c>
      <c r="E33" s="33">
        <v>11</v>
      </c>
      <c r="F33" s="33">
        <v>12</v>
      </c>
      <c r="G33" s="33">
        <v>14</v>
      </c>
      <c r="H33" s="33">
        <v>17</v>
      </c>
      <c r="I33" s="33">
        <v>18</v>
      </c>
      <c r="J33" s="33">
        <v>23</v>
      </c>
      <c r="K33" s="33">
        <v>26</v>
      </c>
      <c r="L33" s="33">
        <v>30</v>
      </c>
      <c r="M33" s="33">
        <v>32</v>
      </c>
      <c r="N33" s="33">
        <v>33</v>
      </c>
      <c r="O33" s="33">
        <v>37</v>
      </c>
      <c r="P33" s="33">
        <v>41</v>
      </c>
      <c r="Q33" s="34">
        <v>36</v>
      </c>
      <c r="R33" s="34">
        <v>37</v>
      </c>
      <c r="S33" s="16">
        <f t="shared" si="0"/>
        <v>15.625</v>
      </c>
      <c r="T33" s="17">
        <f t="shared" si="1"/>
        <v>56</v>
      </c>
      <c r="U33" s="15">
        <f t="shared" si="2"/>
        <v>516.6666666666667</v>
      </c>
      <c r="V33" s="30">
        <f t="shared" si="3"/>
        <v>32</v>
      </c>
    </row>
    <row r="34" spans="1:22" s="6" customFormat="1" ht="16.5" customHeight="1">
      <c r="A34" s="9" t="s">
        <v>69</v>
      </c>
      <c r="B34" s="9" t="s">
        <v>27</v>
      </c>
      <c r="C34" s="33">
        <v>15</v>
      </c>
      <c r="D34" s="33">
        <v>17</v>
      </c>
      <c r="E34" s="33">
        <v>43</v>
      </c>
      <c r="F34" s="33">
        <v>46</v>
      </c>
      <c r="G34" s="33">
        <v>56</v>
      </c>
      <c r="H34" s="33">
        <v>61</v>
      </c>
      <c r="I34" s="33">
        <v>56</v>
      </c>
      <c r="J34" s="33">
        <v>55</v>
      </c>
      <c r="K34" s="33">
        <v>58</v>
      </c>
      <c r="L34" s="33">
        <v>60</v>
      </c>
      <c r="M34" s="33">
        <v>61</v>
      </c>
      <c r="N34" s="33">
        <v>62</v>
      </c>
      <c r="O34" s="33">
        <v>60</v>
      </c>
      <c r="P34" s="33">
        <v>66</v>
      </c>
      <c r="Q34" s="34">
        <v>69</v>
      </c>
      <c r="R34" s="34">
        <v>73</v>
      </c>
      <c r="S34" s="16">
        <f t="shared" si="0"/>
        <v>19.672131147540984</v>
      </c>
      <c r="T34" s="17">
        <f>RANK(S34,$S$5:$S$89,0)</f>
        <v>53</v>
      </c>
      <c r="U34" s="15">
        <f t="shared" si="2"/>
        <v>386.6666666666667</v>
      </c>
      <c r="V34" s="30">
        <f t="shared" si="3"/>
        <v>44</v>
      </c>
    </row>
    <row r="35" spans="1:22" s="6" customFormat="1" ht="16.5" customHeight="1">
      <c r="A35" s="9" t="s">
        <v>66</v>
      </c>
      <c r="B35" s="9" t="s">
        <v>32</v>
      </c>
      <c r="C35" s="33">
        <v>0</v>
      </c>
      <c r="D35" s="33">
        <v>0</v>
      </c>
      <c r="E35" s="33">
        <v>1</v>
      </c>
      <c r="F35" s="33">
        <v>1</v>
      </c>
      <c r="G35" s="33">
        <v>1</v>
      </c>
      <c r="H35" s="33">
        <v>1</v>
      </c>
      <c r="I35" s="33">
        <v>2</v>
      </c>
      <c r="J35" s="33">
        <v>2</v>
      </c>
      <c r="K35" s="33">
        <v>1</v>
      </c>
      <c r="L35" s="33">
        <v>2</v>
      </c>
      <c r="M35" s="33">
        <v>2</v>
      </c>
      <c r="N35" s="33">
        <v>3</v>
      </c>
      <c r="O35" s="33">
        <v>4</v>
      </c>
      <c r="P35" s="33">
        <v>4</v>
      </c>
      <c r="Q35" s="34">
        <v>4</v>
      </c>
      <c r="R35" s="34">
        <v>4</v>
      </c>
      <c r="S35" s="16">
        <f t="shared" si="0"/>
        <v>100</v>
      </c>
      <c r="T35" s="17">
        <f t="shared" si="1"/>
        <v>1</v>
      </c>
      <c r="U35" s="15" t="str">
        <f t="shared" si="2"/>
        <v>NM</v>
      </c>
      <c r="V35" s="30" t="s">
        <v>45</v>
      </c>
    </row>
    <row r="36" spans="1:22" s="6" customFormat="1" ht="16.5" customHeight="1">
      <c r="A36" s="9" t="s">
        <v>67</v>
      </c>
      <c r="B36" s="9" t="s">
        <v>92</v>
      </c>
      <c r="C36" s="33">
        <v>0</v>
      </c>
      <c r="D36" s="33">
        <v>0</v>
      </c>
      <c r="E36" s="33">
        <v>0</v>
      </c>
      <c r="F36" s="33">
        <v>0</v>
      </c>
      <c r="G36" s="33">
        <v>0</v>
      </c>
      <c r="H36" s="33">
        <v>0</v>
      </c>
      <c r="I36" s="33">
        <v>0</v>
      </c>
      <c r="J36" s="33">
        <v>0</v>
      </c>
      <c r="K36" s="33">
        <v>0</v>
      </c>
      <c r="L36" s="33">
        <v>0</v>
      </c>
      <c r="M36" s="33">
        <v>0</v>
      </c>
      <c r="N36" s="33">
        <v>1</v>
      </c>
      <c r="O36" s="33">
        <v>1</v>
      </c>
      <c r="P36" s="33">
        <v>1</v>
      </c>
      <c r="Q36" s="34">
        <v>1</v>
      </c>
      <c r="R36" s="34">
        <v>1</v>
      </c>
      <c r="S36" s="16" t="str">
        <f t="shared" si="0"/>
        <v>NM</v>
      </c>
      <c r="T36" s="17" t="s">
        <v>45</v>
      </c>
      <c r="U36" s="15" t="str">
        <f t="shared" si="2"/>
        <v>NM</v>
      </c>
      <c r="V36" s="30" t="s">
        <v>45</v>
      </c>
    </row>
    <row r="37" spans="1:22" s="6" customFormat="1" ht="16.5" customHeight="1">
      <c r="A37" s="9" t="s">
        <v>66</v>
      </c>
      <c r="B37" s="9" t="s">
        <v>24</v>
      </c>
      <c r="C37" s="33">
        <v>1</v>
      </c>
      <c r="D37" s="33">
        <v>1</v>
      </c>
      <c r="E37" s="33">
        <v>2</v>
      </c>
      <c r="F37" s="33">
        <v>2</v>
      </c>
      <c r="G37" s="33">
        <v>2</v>
      </c>
      <c r="H37" s="33">
        <v>2</v>
      </c>
      <c r="I37" s="33">
        <v>2</v>
      </c>
      <c r="J37" s="33">
        <v>2</v>
      </c>
      <c r="K37" s="33">
        <v>2</v>
      </c>
      <c r="L37" s="33">
        <v>3</v>
      </c>
      <c r="M37" s="33">
        <v>3</v>
      </c>
      <c r="N37" s="33">
        <v>3</v>
      </c>
      <c r="O37" s="33">
        <v>4</v>
      </c>
      <c r="P37" s="33">
        <v>3</v>
      </c>
      <c r="Q37" s="34">
        <v>3</v>
      </c>
      <c r="R37" s="34">
        <v>3</v>
      </c>
      <c r="S37" s="16">
        <f t="shared" si="0"/>
        <v>0</v>
      </c>
      <c r="T37" s="17">
        <f t="shared" si="1"/>
        <v>63</v>
      </c>
      <c r="U37" s="15">
        <f t="shared" si="2"/>
        <v>200</v>
      </c>
      <c r="V37" s="30">
        <f t="shared" si="3"/>
        <v>59</v>
      </c>
    </row>
    <row r="38" spans="1:27" s="6" customFormat="1" ht="16.5" customHeight="1">
      <c r="A38" s="9" t="s">
        <v>66</v>
      </c>
      <c r="B38" s="9" t="s">
        <v>93</v>
      </c>
      <c r="C38" s="33">
        <v>0</v>
      </c>
      <c r="D38" s="33">
        <v>0</v>
      </c>
      <c r="E38" s="33">
        <v>1</v>
      </c>
      <c r="F38" s="33">
        <v>1</v>
      </c>
      <c r="G38" s="33">
        <v>2</v>
      </c>
      <c r="H38" s="33">
        <v>2</v>
      </c>
      <c r="I38" s="33">
        <v>2</v>
      </c>
      <c r="J38" s="33">
        <v>2</v>
      </c>
      <c r="K38" s="33">
        <v>2</v>
      </c>
      <c r="L38" s="33">
        <v>3</v>
      </c>
      <c r="M38" s="33">
        <v>4</v>
      </c>
      <c r="N38" s="33">
        <v>3</v>
      </c>
      <c r="O38" s="33">
        <v>3</v>
      </c>
      <c r="P38" s="33">
        <v>3</v>
      </c>
      <c r="Q38" s="34">
        <v>3</v>
      </c>
      <c r="R38" s="34">
        <v>4</v>
      </c>
      <c r="S38" s="16">
        <f t="shared" si="0"/>
        <v>0</v>
      </c>
      <c r="T38" s="17">
        <f t="shared" si="1"/>
        <v>63</v>
      </c>
      <c r="U38" s="15" t="str">
        <f t="shared" si="2"/>
        <v>NM</v>
      </c>
      <c r="V38" s="30" t="s">
        <v>45</v>
      </c>
      <c r="Y38" s="13"/>
      <c r="Z38" s="13"/>
      <c r="AA38" s="13"/>
    </row>
    <row r="39" spans="1:27" s="6" customFormat="1" ht="16.5" customHeight="1">
      <c r="A39" s="9" t="s">
        <v>66</v>
      </c>
      <c r="B39" s="9" t="s">
        <v>94</v>
      </c>
      <c r="C39" s="33">
        <v>1</v>
      </c>
      <c r="D39" s="33">
        <v>1</v>
      </c>
      <c r="E39" s="33">
        <v>2</v>
      </c>
      <c r="F39" s="33">
        <v>2</v>
      </c>
      <c r="G39" s="33">
        <v>3</v>
      </c>
      <c r="H39" s="33">
        <v>3</v>
      </c>
      <c r="I39" s="33">
        <v>3</v>
      </c>
      <c r="J39" s="33">
        <v>3</v>
      </c>
      <c r="K39" s="33">
        <v>3</v>
      </c>
      <c r="L39" s="33">
        <v>4</v>
      </c>
      <c r="M39" s="33">
        <v>4</v>
      </c>
      <c r="N39" s="33">
        <v>4</v>
      </c>
      <c r="O39" s="33">
        <v>5</v>
      </c>
      <c r="P39" s="33">
        <v>6</v>
      </c>
      <c r="Q39" s="34">
        <v>5</v>
      </c>
      <c r="R39" s="34">
        <v>5</v>
      </c>
      <c r="S39" s="16">
        <f t="shared" si="0"/>
        <v>25</v>
      </c>
      <c r="T39" s="17">
        <f t="shared" si="1"/>
        <v>42</v>
      </c>
      <c r="U39" s="15">
        <f t="shared" si="2"/>
        <v>400</v>
      </c>
      <c r="V39" s="30">
        <f t="shared" si="3"/>
        <v>39</v>
      </c>
      <c r="Y39" s="13"/>
      <c r="Z39" s="13"/>
      <c r="AA39" s="13"/>
    </row>
    <row r="40" spans="1:27" s="6" customFormat="1" ht="16.5" customHeight="1">
      <c r="A40" s="9" t="s">
        <v>66</v>
      </c>
      <c r="B40" s="9" t="s">
        <v>38</v>
      </c>
      <c r="C40" s="33">
        <v>1</v>
      </c>
      <c r="D40" s="33">
        <v>2</v>
      </c>
      <c r="E40" s="33">
        <v>4</v>
      </c>
      <c r="F40" s="33">
        <v>4</v>
      </c>
      <c r="G40" s="33">
        <v>5</v>
      </c>
      <c r="H40" s="33">
        <v>5</v>
      </c>
      <c r="I40" s="33">
        <v>5</v>
      </c>
      <c r="J40" s="33">
        <v>5</v>
      </c>
      <c r="K40" s="33">
        <v>5</v>
      </c>
      <c r="L40" s="33">
        <v>5</v>
      </c>
      <c r="M40" s="33">
        <v>5</v>
      </c>
      <c r="N40" s="33">
        <v>5</v>
      </c>
      <c r="O40" s="33">
        <v>4</v>
      </c>
      <c r="P40" s="33">
        <v>5</v>
      </c>
      <c r="Q40" s="34">
        <v>4</v>
      </c>
      <c r="R40" s="34">
        <v>5</v>
      </c>
      <c r="S40" s="16">
        <f t="shared" si="0"/>
        <v>0</v>
      </c>
      <c r="T40" s="17">
        <f t="shared" si="1"/>
        <v>63</v>
      </c>
      <c r="U40" s="15">
        <f t="shared" si="2"/>
        <v>400</v>
      </c>
      <c r="V40" s="30">
        <f t="shared" si="3"/>
        <v>39</v>
      </c>
      <c r="Y40" s="13"/>
      <c r="Z40" s="13"/>
      <c r="AA40" s="13"/>
    </row>
    <row r="41" spans="1:24" s="13" customFormat="1" ht="16.5" customHeight="1">
      <c r="A41" s="9" t="s">
        <v>69</v>
      </c>
      <c r="B41" s="9" t="s">
        <v>37</v>
      </c>
      <c r="C41" s="33">
        <v>24</v>
      </c>
      <c r="D41" s="33">
        <v>37</v>
      </c>
      <c r="E41" s="33">
        <v>35</v>
      </c>
      <c r="F41" s="33">
        <v>30</v>
      </c>
      <c r="G41" s="33">
        <v>28</v>
      </c>
      <c r="H41" s="33">
        <v>30</v>
      </c>
      <c r="I41" s="33">
        <v>35</v>
      </c>
      <c r="J41" s="33">
        <v>38</v>
      </c>
      <c r="K41" s="33">
        <v>45</v>
      </c>
      <c r="L41" s="33">
        <v>51</v>
      </c>
      <c r="M41" s="33">
        <v>52</v>
      </c>
      <c r="N41" s="33">
        <v>58</v>
      </c>
      <c r="O41" s="33">
        <v>61</v>
      </c>
      <c r="P41" s="33">
        <v>68</v>
      </c>
      <c r="Q41" s="34">
        <v>77</v>
      </c>
      <c r="R41" s="34">
        <v>81</v>
      </c>
      <c r="S41" s="16">
        <f t="shared" si="0"/>
        <v>55.769230769230774</v>
      </c>
      <c r="T41" s="17">
        <f>RANK(S41,$S$5:$S$89,0)</f>
        <v>21</v>
      </c>
      <c r="U41" s="15">
        <f t="shared" si="2"/>
        <v>237.5</v>
      </c>
      <c r="V41" s="30">
        <f t="shared" si="3"/>
        <v>58</v>
      </c>
      <c r="W41" s="6"/>
      <c r="X41" s="6"/>
    </row>
    <row r="42" spans="1:24" s="13" customFormat="1" ht="16.5" customHeight="1">
      <c r="A42" s="9" t="s">
        <v>68</v>
      </c>
      <c r="B42" s="9" t="s">
        <v>1</v>
      </c>
      <c r="C42" s="33">
        <v>1</v>
      </c>
      <c r="D42" s="33">
        <v>1</v>
      </c>
      <c r="E42" s="33">
        <v>2</v>
      </c>
      <c r="F42" s="33">
        <v>3</v>
      </c>
      <c r="G42" s="33">
        <v>4</v>
      </c>
      <c r="H42" s="33">
        <v>8</v>
      </c>
      <c r="I42" s="33">
        <v>10</v>
      </c>
      <c r="J42" s="33">
        <v>12</v>
      </c>
      <c r="K42" s="33">
        <v>14</v>
      </c>
      <c r="L42" s="33">
        <v>15</v>
      </c>
      <c r="M42" s="33">
        <v>13</v>
      </c>
      <c r="N42" s="33">
        <v>13</v>
      </c>
      <c r="O42" s="33">
        <v>14</v>
      </c>
      <c r="P42" s="33">
        <v>15</v>
      </c>
      <c r="Q42" s="34">
        <v>14</v>
      </c>
      <c r="R42" s="34">
        <v>14</v>
      </c>
      <c r="S42" s="16">
        <f t="shared" si="0"/>
        <v>7.6923076923076925</v>
      </c>
      <c r="T42" s="17">
        <f t="shared" si="1"/>
        <v>60</v>
      </c>
      <c r="U42" s="15">
        <f t="shared" si="2"/>
        <v>1300</v>
      </c>
      <c r="V42" s="30">
        <f t="shared" si="3"/>
        <v>7</v>
      </c>
      <c r="W42" s="6"/>
      <c r="X42" s="6"/>
    </row>
    <row r="43" spans="1:24" s="13" customFormat="1" ht="16.5" customHeight="1">
      <c r="A43" s="9" t="s">
        <v>66</v>
      </c>
      <c r="B43" s="9" t="s">
        <v>6</v>
      </c>
      <c r="C43" s="33">
        <v>1</v>
      </c>
      <c r="D43" s="33">
        <v>2</v>
      </c>
      <c r="E43" s="33">
        <v>4</v>
      </c>
      <c r="F43" s="33">
        <v>5</v>
      </c>
      <c r="G43" s="33">
        <v>6</v>
      </c>
      <c r="H43" s="33">
        <v>6</v>
      </c>
      <c r="I43" s="33">
        <v>7</v>
      </c>
      <c r="J43" s="33">
        <v>8</v>
      </c>
      <c r="K43" s="33">
        <v>8</v>
      </c>
      <c r="L43" s="33">
        <v>8</v>
      </c>
      <c r="M43" s="33">
        <v>7</v>
      </c>
      <c r="N43" s="33">
        <v>8</v>
      </c>
      <c r="O43" s="33">
        <v>8</v>
      </c>
      <c r="P43" s="33">
        <v>9</v>
      </c>
      <c r="Q43" s="34">
        <v>10</v>
      </c>
      <c r="R43" s="34">
        <v>11</v>
      </c>
      <c r="S43" s="16">
        <f t="shared" si="0"/>
        <v>57.14285714285714</v>
      </c>
      <c r="T43" s="17">
        <f t="shared" si="1"/>
        <v>18</v>
      </c>
      <c r="U43" s="15">
        <f t="shared" si="2"/>
        <v>1000</v>
      </c>
      <c r="V43" s="30">
        <f t="shared" si="3"/>
        <v>11</v>
      </c>
      <c r="W43" s="6"/>
      <c r="X43" s="6"/>
    </row>
    <row r="44" spans="1:24" s="13" customFormat="1" ht="16.5" customHeight="1">
      <c r="A44" s="9" t="s">
        <v>68</v>
      </c>
      <c r="B44" s="9" t="s">
        <v>0</v>
      </c>
      <c r="C44" s="33">
        <v>1</v>
      </c>
      <c r="D44" s="33">
        <v>1</v>
      </c>
      <c r="E44" s="33">
        <v>2</v>
      </c>
      <c r="F44" s="33">
        <v>2</v>
      </c>
      <c r="G44" s="33">
        <v>3</v>
      </c>
      <c r="H44" s="33">
        <v>4</v>
      </c>
      <c r="I44" s="33">
        <v>5</v>
      </c>
      <c r="J44" s="33">
        <v>5</v>
      </c>
      <c r="K44" s="33">
        <v>6</v>
      </c>
      <c r="L44" s="33">
        <v>7</v>
      </c>
      <c r="M44" s="33">
        <v>7</v>
      </c>
      <c r="N44" s="33">
        <v>9</v>
      </c>
      <c r="O44" s="33">
        <v>9</v>
      </c>
      <c r="P44" s="33">
        <v>9</v>
      </c>
      <c r="Q44" s="34">
        <v>8</v>
      </c>
      <c r="R44" s="34">
        <v>9</v>
      </c>
      <c r="S44" s="16">
        <f t="shared" si="0"/>
        <v>28.57142857142857</v>
      </c>
      <c r="T44" s="17">
        <f t="shared" si="1"/>
        <v>39</v>
      </c>
      <c r="U44" s="15">
        <f t="shared" si="2"/>
        <v>800</v>
      </c>
      <c r="V44" s="30">
        <f t="shared" si="3"/>
        <v>20</v>
      </c>
      <c r="W44" s="6"/>
      <c r="X44" s="6"/>
    </row>
    <row r="45" spans="1:27" s="13" customFormat="1" ht="16.5" customHeight="1">
      <c r="A45" s="9" t="s">
        <v>67</v>
      </c>
      <c r="B45" s="9" t="s">
        <v>19</v>
      </c>
      <c r="C45" s="33">
        <v>0</v>
      </c>
      <c r="D45" s="33">
        <v>0</v>
      </c>
      <c r="E45" s="33">
        <v>0</v>
      </c>
      <c r="F45" s="33">
        <v>0</v>
      </c>
      <c r="G45" s="33">
        <v>0</v>
      </c>
      <c r="H45" s="33">
        <v>0</v>
      </c>
      <c r="I45" s="33">
        <v>0</v>
      </c>
      <c r="J45" s="33">
        <v>0</v>
      </c>
      <c r="K45" s="33">
        <v>0</v>
      </c>
      <c r="L45" s="33">
        <v>0</v>
      </c>
      <c r="M45" s="33">
        <v>0</v>
      </c>
      <c r="N45" s="33">
        <v>0</v>
      </c>
      <c r="O45" s="33">
        <v>0</v>
      </c>
      <c r="P45" s="33">
        <v>0</v>
      </c>
      <c r="Q45" s="34">
        <v>0</v>
      </c>
      <c r="R45" s="34">
        <v>0</v>
      </c>
      <c r="S45" s="16" t="str">
        <f t="shared" si="0"/>
        <v>NM</v>
      </c>
      <c r="T45" s="17" t="s">
        <v>45</v>
      </c>
      <c r="U45" s="15" t="str">
        <f t="shared" si="2"/>
        <v>NM</v>
      </c>
      <c r="V45" s="30" t="s">
        <v>45</v>
      </c>
      <c r="W45" s="6"/>
      <c r="X45" s="6"/>
      <c r="Y45" s="6"/>
      <c r="Z45" s="6"/>
      <c r="AA45" s="6"/>
    </row>
    <row r="46" spans="1:27" s="13" customFormat="1" ht="16.5" customHeight="1">
      <c r="A46" s="9" t="s">
        <v>68</v>
      </c>
      <c r="B46" s="9" t="s">
        <v>17</v>
      </c>
      <c r="C46" s="33">
        <v>1</v>
      </c>
      <c r="D46" s="33">
        <v>1</v>
      </c>
      <c r="E46" s="33">
        <v>4</v>
      </c>
      <c r="F46" s="33">
        <v>5</v>
      </c>
      <c r="G46" s="33">
        <v>5</v>
      </c>
      <c r="H46" s="33">
        <v>5</v>
      </c>
      <c r="I46" s="33">
        <v>7</v>
      </c>
      <c r="J46" s="33">
        <v>7</v>
      </c>
      <c r="K46" s="33">
        <v>8</v>
      </c>
      <c r="L46" s="33">
        <v>9</v>
      </c>
      <c r="M46" s="33">
        <v>10</v>
      </c>
      <c r="N46" s="33">
        <v>10</v>
      </c>
      <c r="O46" s="33">
        <v>11</v>
      </c>
      <c r="P46" s="33">
        <v>12</v>
      </c>
      <c r="Q46" s="34">
        <v>13</v>
      </c>
      <c r="R46" s="34">
        <v>15</v>
      </c>
      <c r="S46" s="16">
        <f t="shared" si="0"/>
        <v>50</v>
      </c>
      <c r="T46" s="17">
        <f t="shared" si="1"/>
        <v>23</v>
      </c>
      <c r="U46" s="15">
        <f t="shared" si="2"/>
        <v>1400</v>
      </c>
      <c r="V46" s="30">
        <f t="shared" si="3"/>
        <v>4</v>
      </c>
      <c r="W46" s="6"/>
      <c r="X46" s="6"/>
      <c r="Y46" s="6"/>
      <c r="Z46" s="6"/>
      <c r="AA46" s="6"/>
    </row>
    <row r="47" spans="1:27" s="13" customFormat="1" ht="16.5" customHeight="1">
      <c r="A47" s="9" t="s">
        <v>67</v>
      </c>
      <c r="B47" s="9" t="s">
        <v>95</v>
      </c>
      <c r="C47" s="33">
        <v>0</v>
      </c>
      <c r="D47" s="33">
        <v>0</v>
      </c>
      <c r="E47" s="33">
        <v>0</v>
      </c>
      <c r="F47" s="33">
        <v>0</v>
      </c>
      <c r="G47" s="33">
        <v>0</v>
      </c>
      <c r="H47" s="33">
        <v>1</v>
      </c>
      <c r="I47" s="33">
        <v>1</v>
      </c>
      <c r="J47" s="33">
        <v>1</v>
      </c>
      <c r="K47" s="33">
        <v>1</v>
      </c>
      <c r="L47" s="33">
        <v>1</v>
      </c>
      <c r="M47" s="33">
        <v>1</v>
      </c>
      <c r="N47" s="33">
        <v>1</v>
      </c>
      <c r="O47" s="33">
        <v>1</v>
      </c>
      <c r="P47" s="33">
        <v>1</v>
      </c>
      <c r="Q47" s="34">
        <v>1</v>
      </c>
      <c r="R47" s="34">
        <v>1</v>
      </c>
      <c r="S47" s="16">
        <f t="shared" si="0"/>
        <v>0</v>
      </c>
      <c r="T47" s="17">
        <f t="shared" si="1"/>
        <v>63</v>
      </c>
      <c r="U47" s="15" t="str">
        <f t="shared" si="2"/>
        <v>NM</v>
      </c>
      <c r="V47" s="30" t="s">
        <v>45</v>
      </c>
      <c r="W47" s="6"/>
      <c r="X47" s="6"/>
      <c r="Y47" s="6"/>
      <c r="Z47" s="6"/>
      <c r="AA47" s="6"/>
    </row>
    <row r="48" spans="1:22" s="6" customFormat="1" ht="16.5" customHeight="1">
      <c r="A48" s="9" t="s">
        <v>69</v>
      </c>
      <c r="B48" s="9" t="s">
        <v>96</v>
      </c>
      <c r="C48" s="33">
        <v>117</v>
      </c>
      <c r="D48" s="33">
        <v>146</v>
      </c>
      <c r="E48" s="33">
        <v>357</v>
      </c>
      <c r="F48" s="33">
        <v>357</v>
      </c>
      <c r="G48" s="33">
        <v>357</v>
      </c>
      <c r="H48" s="33">
        <v>352</v>
      </c>
      <c r="I48" s="33">
        <v>319</v>
      </c>
      <c r="J48" s="33">
        <v>356</v>
      </c>
      <c r="K48" s="33">
        <v>379</v>
      </c>
      <c r="L48" s="33">
        <v>379</v>
      </c>
      <c r="M48" s="33">
        <v>403</v>
      </c>
      <c r="N48" s="33">
        <v>394</v>
      </c>
      <c r="O48" s="33">
        <v>388</v>
      </c>
      <c r="P48" s="33">
        <v>401</v>
      </c>
      <c r="Q48" s="34">
        <v>413</v>
      </c>
      <c r="R48" s="34">
        <v>407</v>
      </c>
      <c r="S48" s="16">
        <f t="shared" si="0"/>
        <v>0.9925558312655087</v>
      </c>
      <c r="T48" s="17">
        <f t="shared" si="1"/>
        <v>62</v>
      </c>
      <c r="U48" s="15">
        <f t="shared" si="2"/>
        <v>247.86324786324786</v>
      </c>
      <c r="V48" s="30">
        <f t="shared" si="3"/>
        <v>56</v>
      </c>
    </row>
    <row r="49" spans="1:22" s="6" customFormat="1" ht="16.5" customHeight="1">
      <c r="A49" s="9" t="s">
        <v>66</v>
      </c>
      <c r="B49" s="9" t="s">
        <v>3</v>
      </c>
      <c r="C49" s="33">
        <v>2</v>
      </c>
      <c r="D49" s="33">
        <v>2</v>
      </c>
      <c r="E49" s="33">
        <v>2</v>
      </c>
      <c r="F49" s="33">
        <v>3</v>
      </c>
      <c r="G49" s="33">
        <v>4</v>
      </c>
      <c r="H49" s="33">
        <v>5</v>
      </c>
      <c r="I49" s="33">
        <v>6</v>
      </c>
      <c r="J49" s="33">
        <v>6</v>
      </c>
      <c r="K49" s="33">
        <v>8</v>
      </c>
      <c r="L49" s="33">
        <v>9</v>
      </c>
      <c r="M49" s="33">
        <v>10</v>
      </c>
      <c r="N49" s="33">
        <v>10</v>
      </c>
      <c r="O49" s="33">
        <v>11</v>
      </c>
      <c r="P49" s="33">
        <v>11</v>
      </c>
      <c r="Q49" s="34">
        <v>12</v>
      </c>
      <c r="R49" s="34">
        <v>13</v>
      </c>
      <c r="S49" s="16">
        <f t="shared" si="0"/>
        <v>30</v>
      </c>
      <c r="T49" s="17">
        <f t="shared" si="1"/>
        <v>37</v>
      </c>
      <c r="U49" s="15">
        <f t="shared" si="2"/>
        <v>550</v>
      </c>
      <c r="V49" s="30">
        <f t="shared" si="3"/>
        <v>31</v>
      </c>
    </row>
    <row r="50" spans="1:22" s="6" customFormat="1" ht="16.5" customHeight="1">
      <c r="A50" s="9" t="s">
        <v>66</v>
      </c>
      <c r="B50" s="9" t="s">
        <v>97</v>
      </c>
      <c r="C50" s="33">
        <v>1</v>
      </c>
      <c r="D50" s="33">
        <v>1</v>
      </c>
      <c r="E50" s="33">
        <v>3</v>
      </c>
      <c r="F50" s="33">
        <v>3</v>
      </c>
      <c r="G50" s="33">
        <v>4</v>
      </c>
      <c r="H50" s="33">
        <v>4</v>
      </c>
      <c r="I50" s="33">
        <v>5</v>
      </c>
      <c r="J50" s="33">
        <v>6</v>
      </c>
      <c r="K50" s="33">
        <v>7</v>
      </c>
      <c r="L50" s="33">
        <v>7</v>
      </c>
      <c r="M50" s="33">
        <v>8</v>
      </c>
      <c r="N50" s="33">
        <v>7</v>
      </c>
      <c r="O50" s="33">
        <v>8</v>
      </c>
      <c r="P50" s="33">
        <v>9</v>
      </c>
      <c r="Q50" s="34">
        <v>10</v>
      </c>
      <c r="R50" s="34">
        <v>10</v>
      </c>
      <c r="S50" s="16">
        <f t="shared" si="0"/>
        <v>25</v>
      </c>
      <c r="T50" s="17">
        <f t="shared" si="1"/>
        <v>42</v>
      </c>
      <c r="U50" s="15">
        <f t="shared" si="2"/>
        <v>900</v>
      </c>
      <c r="V50" s="30">
        <f t="shared" si="3"/>
        <v>17</v>
      </c>
    </row>
    <row r="51" spans="1:22" s="6" customFormat="1" ht="16.5" customHeight="1">
      <c r="A51" s="9" t="s">
        <v>99</v>
      </c>
      <c r="B51" s="9" t="s">
        <v>98</v>
      </c>
      <c r="C51" s="33">
        <v>9</v>
      </c>
      <c r="D51" s="33">
        <v>13</v>
      </c>
      <c r="E51" s="33">
        <v>31</v>
      </c>
      <c r="F51" s="33">
        <v>34</v>
      </c>
      <c r="G51" s="33">
        <v>43</v>
      </c>
      <c r="H51" s="33">
        <v>44</v>
      </c>
      <c r="I51" s="33">
        <v>47</v>
      </c>
      <c r="J51" s="33">
        <v>51</v>
      </c>
      <c r="K51" s="33">
        <v>53</v>
      </c>
      <c r="L51" s="33">
        <v>58</v>
      </c>
      <c r="M51" s="33">
        <v>60</v>
      </c>
      <c r="N51" s="33">
        <v>66</v>
      </c>
      <c r="O51" s="33">
        <v>72</v>
      </c>
      <c r="P51" s="33">
        <v>78</v>
      </c>
      <c r="Q51" s="34">
        <v>83</v>
      </c>
      <c r="R51" s="34">
        <v>87</v>
      </c>
      <c r="S51" s="16">
        <f t="shared" si="0"/>
        <v>45</v>
      </c>
      <c r="T51" s="17">
        <f t="shared" si="1"/>
        <v>27</v>
      </c>
      <c r="U51" s="15">
        <f t="shared" si="2"/>
        <v>866.6666666666666</v>
      </c>
      <c r="V51" s="30">
        <f t="shared" si="3"/>
        <v>19</v>
      </c>
    </row>
    <row r="52" spans="1:22" s="6" customFormat="1" ht="16.5" customHeight="1">
      <c r="A52" s="9" t="s">
        <v>68</v>
      </c>
      <c r="B52" s="9" t="s">
        <v>28</v>
      </c>
      <c r="C52" s="33">
        <v>2</v>
      </c>
      <c r="D52" s="33">
        <v>3</v>
      </c>
      <c r="E52" s="33">
        <v>5</v>
      </c>
      <c r="F52" s="33">
        <v>5</v>
      </c>
      <c r="G52" s="33">
        <v>6</v>
      </c>
      <c r="H52" s="33">
        <v>7</v>
      </c>
      <c r="I52" s="33">
        <v>7</v>
      </c>
      <c r="J52" s="33">
        <v>8</v>
      </c>
      <c r="K52" s="33">
        <v>9</v>
      </c>
      <c r="L52" s="33">
        <v>10</v>
      </c>
      <c r="M52" s="33">
        <v>10</v>
      </c>
      <c r="N52" s="33">
        <v>12</v>
      </c>
      <c r="O52" s="33">
        <v>12</v>
      </c>
      <c r="P52" s="33">
        <v>12</v>
      </c>
      <c r="Q52" s="34">
        <v>12</v>
      </c>
      <c r="R52" s="34">
        <v>12</v>
      </c>
      <c r="S52" s="16">
        <f t="shared" si="0"/>
        <v>20</v>
      </c>
      <c r="T52" s="17">
        <f t="shared" si="1"/>
        <v>50</v>
      </c>
      <c r="U52" s="15">
        <f t="shared" si="2"/>
        <v>500</v>
      </c>
      <c r="V52" s="30">
        <f t="shared" si="3"/>
        <v>33</v>
      </c>
    </row>
    <row r="53" spans="1:22" s="6" customFormat="1" ht="16.5" customHeight="1">
      <c r="A53" s="9" t="s">
        <v>68</v>
      </c>
      <c r="B53" s="9" t="s">
        <v>42</v>
      </c>
      <c r="C53" s="33">
        <v>2</v>
      </c>
      <c r="D53" s="33">
        <v>4</v>
      </c>
      <c r="E53" s="33">
        <v>10</v>
      </c>
      <c r="F53" s="33">
        <v>10</v>
      </c>
      <c r="G53" s="33">
        <v>12</v>
      </c>
      <c r="H53" s="33">
        <v>15</v>
      </c>
      <c r="I53" s="33">
        <v>18</v>
      </c>
      <c r="J53" s="33">
        <v>20</v>
      </c>
      <c r="K53" s="33">
        <v>22</v>
      </c>
      <c r="L53" s="33">
        <v>29</v>
      </c>
      <c r="M53" s="33">
        <v>32</v>
      </c>
      <c r="N53" s="33">
        <v>36</v>
      </c>
      <c r="O53" s="33">
        <v>35</v>
      </c>
      <c r="P53" s="33">
        <v>38</v>
      </c>
      <c r="Q53" s="34">
        <v>37</v>
      </c>
      <c r="R53" s="34">
        <v>38</v>
      </c>
      <c r="S53" s="16">
        <f t="shared" si="0"/>
        <v>18.75</v>
      </c>
      <c r="T53" s="17">
        <f t="shared" si="1"/>
        <v>55</v>
      </c>
      <c r="U53" s="15">
        <f t="shared" si="2"/>
        <v>1800</v>
      </c>
      <c r="V53" s="30">
        <f t="shared" si="3"/>
        <v>1</v>
      </c>
    </row>
    <row r="54" spans="1:22" s="6" customFormat="1" ht="16.5" customHeight="1">
      <c r="A54" s="9" t="s">
        <v>66</v>
      </c>
      <c r="B54" s="9" t="s">
        <v>100</v>
      </c>
      <c r="C54" s="33">
        <v>2</v>
      </c>
      <c r="D54" s="33">
        <v>2</v>
      </c>
      <c r="E54" s="33">
        <v>3</v>
      </c>
      <c r="F54" s="33">
        <v>3</v>
      </c>
      <c r="G54" s="33">
        <v>3</v>
      </c>
      <c r="H54" s="33">
        <v>3</v>
      </c>
      <c r="I54" s="33">
        <v>5</v>
      </c>
      <c r="J54" s="33">
        <v>5</v>
      </c>
      <c r="K54" s="33">
        <v>6</v>
      </c>
      <c r="L54" s="33">
        <v>7</v>
      </c>
      <c r="M54" s="33">
        <v>7</v>
      </c>
      <c r="N54" s="33">
        <v>8</v>
      </c>
      <c r="O54" s="33">
        <v>10</v>
      </c>
      <c r="P54" s="33">
        <v>10</v>
      </c>
      <c r="Q54" s="34">
        <v>11</v>
      </c>
      <c r="R54" s="34">
        <v>11</v>
      </c>
      <c r="S54" s="16">
        <f t="shared" si="0"/>
        <v>57.14285714285714</v>
      </c>
      <c r="T54" s="17">
        <f t="shared" si="1"/>
        <v>18</v>
      </c>
      <c r="U54" s="15">
        <f t="shared" si="2"/>
        <v>450</v>
      </c>
      <c r="V54" s="30">
        <f t="shared" si="3"/>
        <v>36</v>
      </c>
    </row>
    <row r="55" spans="1:22" s="6" customFormat="1" ht="16.5" customHeight="1">
      <c r="A55" s="9" t="s">
        <v>66</v>
      </c>
      <c r="B55" s="9" t="s">
        <v>101</v>
      </c>
      <c r="C55" s="33">
        <v>0</v>
      </c>
      <c r="D55" s="33">
        <v>1</v>
      </c>
      <c r="E55" s="33">
        <v>1</v>
      </c>
      <c r="F55" s="33">
        <v>1</v>
      </c>
      <c r="G55" s="33">
        <v>1</v>
      </c>
      <c r="H55" s="33">
        <v>2</v>
      </c>
      <c r="I55" s="33">
        <v>2</v>
      </c>
      <c r="J55" s="33">
        <v>2</v>
      </c>
      <c r="K55" s="33">
        <v>2</v>
      </c>
      <c r="L55" s="33">
        <v>2</v>
      </c>
      <c r="M55" s="33">
        <v>3</v>
      </c>
      <c r="N55" s="33">
        <v>3</v>
      </c>
      <c r="O55" s="33">
        <v>4</v>
      </c>
      <c r="P55" s="33">
        <v>4</v>
      </c>
      <c r="Q55" s="34">
        <v>4</v>
      </c>
      <c r="R55" s="34">
        <v>4</v>
      </c>
      <c r="S55" s="16">
        <f t="shared" si="0"/>
        <v>33.33333333333333</v>
      </c>
      <c r="T55" s="17">
        <f t="shared" si="1"/>
        <v>32</v>
      </c>
      <c r="U55" s="15" t="str">
        <f t="shared" si="2"/>
        <v>NM</v>
      </c>
      <c r="V55" s="30" t="s">
        <v>45</v>
      </c>
    </row>
    <row r="56" spans="1:22" s="6" customFormat="1" ht="16.5" customHeight="1">
      <c r="A56" s="9" t="s">
        <v>68</v>
      </c>
      <c r="B56" s="9" t="s">
        <v>30</v>
      </c>
      <c r="C56" s="33">
        <v>2</v>
      </c>
      <c r="D56" s="33">
        <v>4</v>
      </c>
      <c r="E56" s="33">
        <v>4</v>
      </c>
      <c r="F56" s="33">
        <v>5</v>
      </c>
      <c r="G56" s="33">
        <v>5</v>
      </c>
      <c r="H56" s="33">
        <v>5</v>
      </c>
      <c r="I56" s="33">
        <v>7</v>
      </c>
      <c r="J56" s="33">
        <v>7</v>
      </c>
      <c r="K56" s="33">
        <v>7</v>
      </c>
      <c r="L56" s="33">
        <v>7</v>
      </c>
      <c r="M56" s="33">
        <v>7</v>
      </c>
      <c r="N56" s="33">
        <v>7</v>
      </c>
      <c r="O56" s="33">
        <v>6</v>
      </c>
      <c r="P56" s="33">
        <v>6</v>
      </c>
      <c r="Q56" s="34">
        <v>7</v>
      </c>
      <c r="R56" s="34">
        <v>7</v>
      </c>
      <c r="S56" s="16">
        <f t="shared" si="0"/>
        <v>0</v>
      </c>
      <c r="T56" s="17">
        <f t="shared" si="1"/>
        <v>63</v>
      </c>
      <c r="U56" s="15">
        <f t="shared" si="2"/>
        <v>250</v>
      </c>
      <c r="V56" s="30">
        <f t="shared" si="3"/>
        <v>55</v>
      </c>
    </row>
    <row r="57" spans="1:22" s="6" customFormat="1" ht="16.5" customHeight="1">
      <c r="A57" s="9" t="s">
        <v>69</v>
      </c>
      <c r="B57" s="9" t="s">
        <v>102</v>
      </c>
      <c r="C57" s="33">
        <v>37</v>
      </c>
      <c r="D57" s="33">
        <v>50</v>
      </c>
      <c r="E57" s="33">
        <v>116</v>
      </c>
      <c r="F57" s="33">
        <v>107</v>
      </c>
      <c r="G57" s="33">
        <v>106</v>
      </c>
      <c r="H57" s="33">
        <v>114</v>
      </c>
      <c r="I57" s="33">
        <v>126</v>
      </c>
      <c r="J57" s="33">
        <v>139</v>
      </c>
      <c r="K57" s="33">
        <v>145</v>
      </c>
      <c r="L57" s="33">
        <v>157</v>
      </c>
      <c r="M57" s="33">
        <v>163</v>
      </c>
      <c r="N57" s="33">
        <v>182</v>
      </c>
      <c r="O57" s="33">
        <v>177</v>
      </c>
      <c r="P57" s="33">
        <v>179</v>
      </c>
      <c r="Q57" s="34">
        <v>189</v>
      </c>
      <c r="R57" s="34">
        <v>198</v>
      </c>
      <c r="S57" s="16">
        <f t="shared" si="0"/>
        <v>21.472392638036812</v>
      </c>
      <c r="T57" s="17">
        <f t="shared" si="1"/>
        <v>49</v>
      </c>
      <c r="U57" s="15">
        <f t="shared" si="2"/>
        <v>435.13513513513516</v>
      </c>
      <c r="V57" s="30">
        <f t="shared" si="3"/>
        <v>38</v>
      </c>
    </row>
    <row r="58" spans="1:22" s="6" customFormat="1" ht="16.5" customHeight="1">
      <c r="A58" s="9" t="s">
        <v>68</v>
      </c>
      <c r="B58" s="9" t="s">
        <v>9</v>
      </c>
      <c r="C58" s="33">
        <v>1</v>
      </c>
      <c r="D58" s="33">
        <v>1</v>
      </c>
      <c r="E58" s="33">
        <v>1</v>
      </c>
      <c r="F58" s="33">
        <v>1</v>
      </c>
      <c r="G58" s="33">
        <v>2</v>
      </c>
      <c r="H58" s="33">
        <v>2</v>
      </c>
      <c r="I58" s="33">
        <v>2</v>
      </c>
      <c r="J58" s="33">
        <v>2</v>
      </c>
      <c r="K58" s="33">
        <v>3</v>
      </c>
      <c r="L58" s="33">
        <v>4</v>
      </c>
      <c r="M58" s="33">
        <v>4</v>
      </c>
      <c r="N58" s="33">
        <v>5</v>
      </c>
      <c r="O58" s="33">
        <v>4</v>
      </c>
      <c r="P58" s="33">
        <v>5</v>
      </c>
      <c r="Q58" s="34">
        <v>5</v>
      </c>
      <c r="R58" s="34">
        <v>5</v>
      </c>
      <c r="S58" s="16">
        <f t="shared" si="0"/>
        <v>25</v>
      </c>
      <c r="T58" s="17">
        <f t="shared" si="1"/>
        <v>42</v>
      </c>
      <c r="U58" s="15">
        <f t="shared" si="2"/>
        <v>400</v>
      </c>
      <c r="V58" s="30">
        <f t="shared" si="3"/>
        <v>39</v>
      </c>
    </row>
    <row r="59" spans="1:22" s="6" customFormat="1" ht="16.5" customHeight="1">
      <c r="A59" s="9" t="s">
        <v>66</v>
      </c>
      <c r="B59" s="9" t="s">
        <v>20</v>
      </c>
      <c r="C59" s="33">
        <v>1</v>
      </c>
      <c r="D59" s="33">
        <v>1</v>
      </c>
      <c r="E59" s="33">
        <v>2</v>
      </c>
      <c r="F59" s="33">
        <v>2</v>
      </c>
      <c r="G59" s="33">
        <v>2</v>
      </c>
      <c r="H59" s="33">
        <v>2</v>
      </c>
      <c r="I59" s="33">
        <v>2</v>
      </c>
      <c r="J59" s="33">
        <v>3</v>
      </c>
      <c r="K59" s="33">
        <v>3</v>
      </c>
      <c r="L59" s="33">
        <v>3</v>
      </c>
      <c r="M59" s="33">
        <v>3</v>
      </c>
      <c r="N59" s="33">
        <v>4</v>
      </c>
      <c r="O59" s="33">
        <v>4</v>
      </c>
      <c r="P59" s="33">
        <v>4</v>
      </c>
      <c r="Q59" s="34">
        <v>5</v>
      </c>
      <c r="R59" s="34">
        <v>5</v>
      </c>
      <c r="S59" s="16">
        <f t="shared" si="0"/>
        <v>66.66666666666666</v>
      </c>
      <c r="T59" s="17">
        <f>RANK(S59,$S$5:$S$89,0)</f>
        <v>16</v>
      </c>
      <c r="U59" s="15">
        <f t="shared" si="2"/>
        <v>400</v>
      </c>
      <c r="V59" s="30">
        <f t="shared" si="3"/>
        <v>39</v>
      </c>
    </row>
    <row r="60" spans="1:22" s="6" customFormat="1" ht="16.5" customHeight="1">
      <c r="A60" s="9" t="s">
        <v>68</v>
      </c>
      <c r="B60" s="9" t="s">
        <v>2</v>
      </c>
      <c r="C60" s="33">
        <v>2</v>
      </c>
      <c r="D60" s="33">
        <v>3</v>
      </c>
      <c r="E60" s="33">
        <v>6</v>
      </c>
      <c r="F60" s="33">
        <v>8</v>
      </c>
      <c r="G60" s="33">
        <v>9</v>
      </c>
      <c r="H60" s="33">
        <v>10</v>
      </c>
      <c r="I60" s="33">
        <v>11</v>
      </c>
      <c r="J60" s="33">
        <v>11</v>
      </c>
      <c r="K60" s="33">
        <v>13</v>
      </c>
      <c r="L60" s="33">
        <v>15</v>
      </c>
      <c r="M60" s="33">
        <v>17</v>
      </c>
      <c r="N60" s="33">
        <v>17</v>
      </c>
      <c r="O60" s="33">
        <v>19</v>
      </c>
      <c r="P60" s="33">
        <v>21</v>
      </c>
      <c r="Q60" s="34">
        <v>22</v>
      </c>
      <c r="R60" s="34">
        <v>22</v>
      </c>
      <c r="S60" s="16">
        <f t="shared" si="0"/>
        <v>29.411764705882355</v>
      </c>
      <c r="T60" s="17">
        <f t="shared" si="1"/>
        <v>38</v>
      </c>
      <c r="U60" s="15">
        <f t="shared" si="2"/>
        <v>1000</v>
      </c>
      <c r="V60" s="30">
        <f t="shared" si="3"/>
        <v>11</v>
      </c>
    </row>
    <row r="61" spans="1:22" s="6" customFormat="1" ht="16.5" customHeight="1">
      <c r="A61" s="9" t="s">
        <v>66</v>
      </c>
      <c r="B61" s="9" t="s">
        <v>103</v>
      </c>
      <c r="C61" s="33">
        <v>1</v>
      </c>
      <c r="D61" s="33">
        <v>1</v>
      </c>
      <c r="E61" s="33">
        <v>2</v>
      </c>
      <c r="F61" s="33">
        <v>2</v>
      </c>
      <c r="G61" s="33">
        <v>2</v>
      </c>
      <c r="H61" s="33">
        <v>3</v>
      </c>
      <c r="I61" s="33">
        <v>4</v>
      </c>
      <c r="J61" s="33">
        <v>4</v>
      </c>
      <c r="K61" s="33">
        <v>4</v>
      </c>
      <c r="L61" s="33">
        <v>4</v>
      </c>
      <c r="M61" s="33">
        <v>4</v>
      </c>
      <c r="N61" s="33">
        <v>5</v>
      </c>
      <c r="O61" s="33">
        <v>6</v>
      </c>
      <c r="P61" s="33">
        <v>7</v>
      </c>
      <c r="Q61" s="34">
        <v>7</v>
      </c>
      <c r="R61" s="34">
        <v>7</v>
      </c>
      <c r="S61" s="16">
        <f t="shared" si="0"/>
        <v>75</v>
      </c>
      <c r="T61" s="17">
        <f t="shared" si="1"/>
        <v>13</v>
      </c>
      <c r="U61" s="15">
        <f t="shared" si="2"/>
        <v>600</v>
      </c>
      <c r="V61" s="30">
        <f t="shared" si="3"/>
        <v>28</v>
      </c>
    </row>
    <row r="62" spans="1:22" s="6" customFormat="1" ht="16.5" customHeight="1">
      <c r="A62" s="9" t="s">
        <v>67</v>
      </c>
      <c r="B62" s="9" t="s">
        <v>104</v>
      </c>
      <c r="C62" s="33">
        <v>0</v>
      </c>
      <c r="D62" s="33">
        <v>0</v>
      </c>
      <c r="E62" s="33">
        <v>1</v>
      </c>
      <c r="F62" s="33">
        <v>1</v>
      </c>
      <c r="G62" s="33">
        <v>1</v>
      </c>
      <c r="H62" s="33">
        <v>1</v>
      </c>
      <c r="I62" s="33">
        <v>1</v>
      </c>
      <c r="J62" s="33">
        <v>1</v>
      </c>
      <c r="K62" s="33">
        <v>1</v>
      </c>
      <c r="L62" s="33">
        <v>2</v>
      </c>
      <c r="M62" s="33">
        <v>2</v>
      </c>
      <c r="N62" s="33">
        <v>2</v>
      </c>
      <c r="O62" s="33">
        <v>2</v>
      </c>
      <c r="P62" s="33">
        <v>2</v>
      </c>
      <c r="Q62" s="34">
        <v>2</v>
      </c>
      <c r="R62" s="34">
        <v>2</v>
      </c>
      <c r="S62" s="16">
        <f t="shared" si="0"/>
        <v>0</v>
      </c>
      <c r="T62" s="17">
        <f t="shared" si="1"/>
        <v>63</v>
      </c>
      <c r="U62" s="15" t="str">
        <f t="shared" si="2"/>
        <v>NM</v>
      </c>
      <c r="V62" s="30" t="s">
        <v>45</v>
      </c>
    </row>
    <row r="63" spans="1:22" s="6" customFormat="1" ht="16.5" customHeight="1">
      <c r="A63" s="9" t="s">
        <v>69</v>
      </c>
      <c r="B63" s="9" t="s">
        <v>105</v>
      </c>
      <c r="C63" s="33">
        <v>14</v>
      </c>
      <c r="D63" s="33">
        <v>16</v>
      </c>
      <c r="E63" s="33">
        <v>26</v>
      </c>
      <c r="F63" s="33">
        <v>29</v>
      </c>
      <c r="G63" s="33">
        <v>31</v>
      </c>
      <c r="H63" s="33">
        <v>30</v>
      </c>
      <c r="I63" s="33">
        <v>32</v>
      </c>
      <c r="J63" s="33">
        <v>37</v>
      </c>
      <c r="K63" s="33">
        <v>42</v>
      </c>
      <c r="L63" s="33">
        <v>43</v>
      </c>
      <c r="M63" s="33">
        <v>54</v>
      </c>
      <c r="N63" s="33">
        <v>55</v>
      </c>
      <c r="O63" s="33">
        <v>53</v>
      </c>
      <c r="P63" s="33">
        <v>60</v>
      </c>
      <c r="Q63" s="34">
        <v>61</v>
      </c>
      <c r="R63" s="34">
        <v>60</v>
      </c>
      <c r="S63" s="16">
        <f t="shared" si="0"/>
        <v>11.11111111111111</v>
      </c>
      <c r="T63" s="17">
        <f t="shared" si="1"/>
        <v>58</v>
      </c>
      <c r="U63" s="15">
        <f t="shared" si="2"/>
        <v>328.57142857142856</v>
      </c>
      <c r="V63" s="30">
        <f t="shared" si="3"/>
        <v>48</v>
      </c>
    </row>
    <row r="64" spans="1:22" s="6" customFormat="1" ht="16.5" customHeight="1">
      <c r="A64" s="9" t="s">
        <v>99</v>
      </c>
      <c r="B64" s="9" t="s">
        <v>41</v>
      </c>
      <c r="C64" s="33">
        <v>6</v>
      </c>
      <c r="D64" s="33">
        <v>8</v>
      </c>
      <c r="E64" s="33">
        <v>18</v>
      </c>
      <c r="F64" s="33">
        <v>20</v>
      </c>
      <c r="G64" s="33">
        <v>23</v>
      </c>
      <c r="H64" s="33">
        <v>23</v>
      </c>
      <c r="I64" s="33">
        <v>24</v>
      </c>
      <c r="J64" s="33">
        <v>22</v>
      </c>
      <c r="K64" s="33">
        <v>29</v>
      </c>
      <c r="L64" s="33">
        <v>32</v>
      </c>
      <c r="M64" s="33">
        <v>31</v>
      </c>
      <c r="N64" s="33">
        <v>39</v>
      </c>
      <c r="O64" s="33">
        <v>42</v>
      </c>
      <c r="P64" s="33">
        <v>46</v>
      </c>
      <c r="Q64" s="34">
        <v>42</v>
      </c>
      <c r="R64" s="34">
        <v>44</v>
      </c>
      <c r="S64" s="16">
        <f t="shared" si="0"/>
        <v>41.935483870967744</v>
      </c>
      <c r="T64" s="17">
        <f t="shared" si="1"/>
        <v>28</v>
      </c>
      <c r="U64" s="15">
        <f t="shared" si="2"/>
        <v>633.3333333333333</v>
      </c>
      <c r="V64" s="30">
        <f t="shared" si="3"/>
        <v>27</v>
      </c>
    </row>
    <row r="65" spans="1:22" s="6" customFormat="1" ht="16.5" customHeight="1">
      <c r="A65" s="9" t="s">
        <v>68</v>
      </c>
      <c r="B65" s="9" t="s">
        <v>29</v>
      </c>
      <c r="C65" s="33">
        <v>4</v>
      </c>
      <c r="D65" s="33">
        <v>5</v>
      </c>
      <c r="E65" s="33">
        <v>6</v>
      </c>
      <c r="F65" s="33">
        <v>6</v>
      </c>
      <c r="G65" s="33">
        <v>6</v>
      </c>
      <c r="H65" s="33">
        <v>6</v>
      </c>
      <c r="I65" s="33">
        <v>6</v>
      </c>
      <c r="J65" s="33">
        <v>7</v>
      </c>
      <c r="K65" s="33">
        <v>7</v>
      </c>
      <c r="L65" s="33">
        <v>7</v>
      </c>
      <c r="M65" s="33">
        <v>7</v>
      </c>
      <c r="N65" s="33">
        <v>8</v>
      </c>
      <c r="O65" s="33">
        <v>7</v>
      </c>
      <c r="P65" s="33">
        <v>7</v>
      </c>
      <c r="Q65" s="34">
        <v>7</v>
      </c>
      <c r="R65" s="34">
        <v>8</v>
      </c>
      <c r="S65" s="16">
        <f t="shared" si="0"/>
        <v>14.285714285714285</v>
      </c>
      <c r="T65" s="17">
        <f>RANK(S65,$S$5:$S$89,0)</f>
        <v>57</v>
      </c>
      <c r="U65" s="15">
        <f t="shared" si="2"/>
        <v>100</v>
      </c>
      <c r="V65" s="30">
        <f t="shared" si="3"/>
        <v>60</v>
      </c>
    </row>
    <row r="66" spans="1:22" s="6" customFormat="1" ht="16.5" customHeight="1">
      <c r="A66" s="9" t="s">
        <v>68</v>
      </c>
      <c r="B66" s="9" t="s">
        <v>106</v>
      </c>
      <c r="C66" s="33">
        <v>2</v>
      </c>
      <c r="D66" s="33">
        <v>2</v>
      </c>
      <c r="E66" s="33">
        <v>6</v>
      </c>
      <c r="F66" s="33">
        <v>7</v>
      </c>
      <c r="G66" s="33">
        <v>9</v>
      </c>
      <c r="H66" s="33">
        <v>12</v>
      </c>
      <c r="I66" s="33">
        <v>12</v>
      </c>
      <c r="J66" s="33">
        <v>14</v>
      </c>
      <c r="K66" s="33">
        <v>16</v>
      </c>
      <c r="L66" s="33">
        <v>18</v>
      </c>
      <c r="M66" s="33">
        <v>19</v>
      </c>
      <c r="N66" s="33">
        <v>20</v>
      </c>
      <c r="O66" s="33">
        <v>21</v>
      </c>
      <c r="P66" s="33">
        <v>22</v>
      </c>
      <c r="Q66" s="34">
        <v>22</v>
      </c>
      <c r="R66" s="34">
        <v>21</v>
      </c>
      <c r="S66" s="16">
        <f t="shared" si="0"/>
        <v>10.526315789473683</v>
      </c>
      <c r="T66" s="17">
        <f t="shared" si="1"/>
        <v>59</v>
      </c>
      <c r="U66" s="15">
        <f t="shared" si="2"/>
        <v>950</v>
      </c>
      <c r="V66" s="30">
        <f t="shared" si="3"/>
        <v>16</v>
      </c>
    </row>
    <row r="67" spans="1:27" s="6" customFormat="1" ht="16.5" customHeight="1">
      <c r="A67" s="9" t="s">
        <v>68</v>
      </c>
      <c r="B67" s="9" t="s">
        <v>107</v>
      </c>
      <c r="C67" s="33">
        <v>1</v>
      </c>
      <c r="D67" s="33">
        <v>2</v>
      </c>
      <c r="E67" s="33">
        <v>4</v>
      </c>
      <c r="F67" s="33">
        <v>4</v>
      </c>
      <c r="G67" s="33">
        <v>4</v>
      </c>
      <c r="H67" s="33">
        <v>5</v>
      </c>
      <c r="I67" s="33">
        <v>5</v>
      </c>
      <c r="J67" s="33">
        <v>5</v>
      </c>
      <c r="K67" s="33">
        <v>6</v>
      </c>
      <c r="L67" s="33">
        <v>6</v>
      </c>
      <c r="M67" s="33">
        <v>6</v>
      </c>
      <c r="N67" s="33">
        <v>7</v>
      </c>
      <c r="O67" s="33">
        <v>8</v>
      </c>
      <c r="P67" s="33">
        <v>8</v>
      </c>
      <c r="Q67" s="34">
        <v>10</v>
      </c>
      <c r="R67" s="34">
        <v>11</v>
      </c>
      <c r="S67" s="16">
        <f t="shared" si="0"/>
        <v>83.33333333333334</v>
      </c>
      <c r="T67" s="17">
        <f t="shared" si="1"/>
        <v>10</v>
      </c>
      <c r="U67" s="15">
        <f t="shared" si="2"/>
        <v>1000</v>
      </c>
      <c r="V67" s="30">
        <f t="shared" si="3"/>
        <v>11</v>
      </c>
      <c r="Y67" s="13"/>
      <c r="Z67" s="13"/>
      <c r="AA67" s="13"/>
    </row>
    <row r="68" spans="1:22" s="6" customFormat="1" ht="16.5" customHeight="1">
      <c r="A68" s="9" t="s">
        <v>66</v>
      </c>
      <c r="B68" s="9" t="s">
        <v>108</v>
      </c>
      <c r="C68" s="33">
        <v>1</v>
      </c>
      <c r="D68" s="33">
        <v>1</v>
      </c>
      <c r="E68" s="33">
        <v>3</v>
      </c>
      <c r="F68" s="33">
        <v>2</v>
      </c>
      <c r="G68" s="33">
        <v>3</v>
      </c>
      <c r="H68" s="33">
        <v>3</v>
      </c>
      <c r="I68" s="33">
        <v>4</v>
      </c>
      <c r="J68" s="33">
        <v>4</v>
      </c>
      <c r="K68" s="33">
        <v>4</v>
      </c>
      <c r="L68" s="33">
        <v>5</v>
      </c>
      <c r="M68" s="33">
        <v>5</v>
      </c>
      <c r="N68" s="33">
        <v>5</v>
      </c>
      <c r="O68" s="33">
        <v>6</v>
      </c>
      <c r="P68" s="33">
        <v>7</v>
      </c>
      <c r="Q68" s="34">
        <v>7</v>
      </c>
      <c r="R68" s="34">
        <v>8</v>
      </c>
      <c r="S68" s="16">
        <f t="shared" si="0"/>
        <v>60</v>
      </c>
      <c r="T68" s="17">
        <f t="shared" si="1"/>
        <v>17</v>
      </c>
      <c r="U68" s="15">
        <f t="shared" si="2"/>
        <v>700</v>
      </c>
      <c r="V68" s="30">
        <f t="shared" si="3"/>
        <v>25</v>
      </c>
    </row>
    <row r="69" spans="1:22" s="6" customFormat="1" ht="16.5" customHeight="1">
      <c r="A69" s="9" t="s">
        <v>66</v>
      </c>
      <c r="B69" s="9" t="s">
        <v>62</v>
      </c>
      <c r="C69" s="33">
        <v>1</v>
      </c>
      <c r="D69" s="33">
        <v>1</v>
      </c>
      <c r="E69" s="33">
        <v>2</v>
      </c>
      <c r="F69" s="33">
        <v>2</v>
      </c>
      <c r="G69" s="33">
        <v>2</v>
      </c>
      <c r="H69" s="33">
        <v>3</v>
      </c>
      <c r="I69" s="33">
        <v>3</v>
      </c>
      <c r="J69" s="33">
        <v>5</v>
      </c>
      <c r="K69" s="33">
        <v>5</v>
      </c>
      <c r="L69" s="33">
        <v>4</v>
      </c>
      <c r="M69" s="33">
        <v>4</v>
      </c>
      <c r="N69" s="33">
        <v>4</v>
      </c>
      <c r="O69" s="33">
        <v>3</v>
      </c>
      <c r="P69" s="33">
        <v>4</v>
      </c>
      <c r="Q69" s="34">
        <v>4</v>
      </c>
      <c r="R69" s="34">
        <v>5</v>
      </c>
      <c r="S69" s="16">
        <f t="shared" si="0"/>
        <v>25</v>
      </c>
      <c r="T69" s="17">
        <f t="shared" si="1"/>
        <v>42</v>
      </c>
      <c r="U69" s="15">
        <f t="shared" si="2"/>
        <v>400</v>
      </c>
      <c r="V69" s="30">
        <f t="shared" si="3"/>
        <v>39</v>
      </c>
    </row>
    <row r="70" spans="1:27" s="13" customFormat="1" ht="16.5" customHeight="1">
      <c r="A70" s="9" t="s">
        <v>68</v>
      </c>
      <c r="B70" s="9" t="s">
        <v>109</v>
      </c>
      <c r="C70" s="33">
        <v>2</v>
      </c>
      <c r="D70" s="33">
        <v>4</v>
      </c>
      <c r="E70" s="33">
        <v>17</v>
      </c>
      <c r="F70" s="33">
        <v>20</v>
      </c>
      <c r="G70" s="33">
        <v>21</v>
      </c>
      <c r="H70" s="33">
        <v>20</v>
      </c>
      <c r="I70" s="33">
        <v>18</v>
      </c>
      <c r="J70" s="33">
        <v>21</v>
      </c>
      <c r="K70" s="33">
        <v>22</v>
      </c>
      <c r="L70" s="33">
        <v>22</v>
      </c>
      <c r="M70" s="33">
        <v>25</v>
      </c>
      <c r="N70" s="33">
        <v>27</v>
      </c>
      <c r="O70" s="33">
        <v>28</v>
      </c>
      <c r="P70" s="33">
        <v>29</v>
      </c>
      <c r="Q70" s="34">
        <v>32</v>
      </c>
      <c r="R70" s="34">
        <v>35</v>
      </c>
      <c r="S70" s="16">
        <f aca="true" t="shared" si="4" ref="S70:S94">IF(M70&gt;0,(R70-M70)/M70*100,"NM")</f>
        <v>40</v>
      </c>
      <c r="T70" s="17">
        <f aca="true" t="shared" si="5" ref="T70:T79">RANK(S70,$S$5:$S$89,0)</f>
        <v>29</v>
      </c>
      <c r="U70" s="15">
        <f aca="true" t="shared" si="6" ref="U70:U94">IF(C70&gt;0,(R70-C70)/C70*100,"NM")</f>
        <v>1650</v>
      </c>
      <c r="V70" s="30">
        <f aca="true" t="shared" si="7" ref="V70:V89">RANK(U70,$U$5:$U$89,0)</f>
        <v>2</v>
      </c>
      <c r="W70" s="6"/>
      <c r="X70" s="6"/>
      <c r="Y70" s="6"/>
      <c r="Z70" s="6"/>
      <c r="AA70" s="6"/>
    </row>
    <row r="71" spans="1:22" s="6" customFormat="1" ht="16.5" customHeight="1">
      <c r="A71" s="9" t="s">
        <v>66</v>
      </c>
      <c r="B71" s="9" t="s">
        <v>10</v>
      </c>
      <c r="C71" s="33">
        <v>0</v>
      </c>
      <c r="D71" s="33">
        <v>0</v>
      </c>
      <c r="E71" s="33">
        <v>1</v>
      </c>
      <c r="F71" s="33">
        <v>1</v>
      </c>
      <c r="G71" s="33">
        <v>1</v>
      </c>
      <c r="H71" s="33">
        <v>1</v>
      </c>
      <c r="I71" s="33">
        <v>1</v>
      </c>
      <c r="J71" s="33">
        <v>1</v>
      </c>
      <c r="K71" s="33">
        <v>1</v>
      </c>
      <c r="L71" s="33">
        <v>1</v>
      </c>
      <c r="M71" s="33">
        <v>1</v>
      </c>
      <c r="N71" s="33">
        <v>1</v>
      </c>
      <c r="O71" s="33">
        <v>1</v>
      </c>
      <c r="P71" s="33">
        <v>1</v>
      </c>
      <c r="Q71" s="34">
        <v>1</v>
      </c>
      <c r="R71" s="34">
        <v>2</v>
      </c>
      <c r="S71" s="16">
        <f t="shared" si="4"/>
        <v>100</v>
      </c>
      <c r="T71" s="17">
        <f t="shared" si="5"/>
        <v>1</v>
      </c>
      <c r="U71" s="15" t="str">
        <f t="shared" si="6"/>
        <v>NM</v>
      </c>
      <c r="V71" s="30" t="s">
        <v>45</v>
      </c>
    </row>
    <row r="72" spans="1:22" s="6" customFormat="1" ht="16.5" customHeight="1">
      <c r="A72" s="9" t="s">
        <v>68</v>
      </c>
      <c r="B72" s="9" t="s">
        <v>16</v>
      </c>
      <c r="C72" s="33">
        <v>3</v>
      </c>
      <c r="D72" s="33">
        <v>4</v>
      </c>
      <c r="E72" s="33">
        <v>10</v>
      </c>
      <c r="F72" s="33">
        <v>10</v>
      </c>
      <c r="G72" s="33">
        <v>10</v>
      </c>
      <c r="H72" s="33">
        <v>11</v>
      </c>
      <c r="I72" s="33">
        <v>13</v>
      </c>
      <c r="J72" s="33">
        <v>12</v>
      </c>
      <c r="K72" s="33">
        <v>14</v>
      </c>
      <c r="L72" s="33">
        <v>14</v>
      </c>
      <c r="M72" s="33">
        <v>15</v>
      </c>
      <c r="N72" s="33">
        <v>17</v>
      </c>
      <c r="O72" s="33">
        <v>19</v>
      </c>
      <c r="P72" s="33">
        <v>21</v>
      </c>
      <c r="Q72" s="34">
        <v>23</v>
      </c>
      <c r="R72" s="34">
        <v>26</v>
      </c>
      <c r="S72" s="16">
        <f t="shared" si="4"/>
        <v>73.33333333333333</v>
      </c>
      <c r="T72" s="17">
        <f t="shared" si="5"/>
        <v>14</v>
      </c>
      <c r="U72" s="15">
        <f t="shared" si="6"/>
        <v>766.6666666666667</v>
      </c>
      <c r="V72" s="30">
        <f t="shared" si="7"/>
        <v>23</v>
      </c>
    </row>
    <row r="73" spans="1:27" s="6" customFormat="1" ht="16.5" customHeight="1">
      <c r="A73" s="9" t="s">
        <v>67</v>
      </c>
      <c r="B73" s="9" t="s">
        <v>35</v>
      </c>
      <c r="C73" s="33">
        <v>0</v>
      </c>
      <c r="D73" s="33">
        <v>0</v>
      </c>
      <c r="E73" s="33">
        <v>0</v>
      </c>
      <c r="F73" s="33">
        <v>0</v>
      </c>
      <c r="G73" s="33">
        <v>0</v>
      </c>
      <c r="H73" s="33">
        <v>0</v>
      </c>
      <c r="I73" s="33">
        <v>1</v>
      </c>
      <c r="J73" s="33">
        <v>0</v>
      </c>
      <c r="K73" s="33">
        <v>1</v>
      </c>
      <c r="L73" s="33">
        <v>1</v>
      </c>
      <c r="M73" s="33">
        <v>1</v>
      </c>
      <c r="N73" s="33">
        <v>1</v>
      </c>
      <c r="O73" s="33">
        <v>1</v>
      </c>
      <c r="P73" s="33">
        <v>1</v>
      </c>
      <c r="Q73" s="34">
        <v>1</v>
      </c>
      <c r="R73" s="34">
        <v>1</v>
      </c>
      <c r="S73" s="16">
        <f t="shared" si="4"/>
        <v>0</v>
      </c>
      <c r="T73" s="17">
        <f t="shared" si="5"/>
        <v>63</v>
      </c>
      <c r="U73" s="15" t="str">
        <f t="shared" si="6"/>
        <v>NM</v>
      </c>
      <c r="V73" s="30" t="s">
        <v>45</v>
      </c>
      <c r="Y73" s="13"/>
      <c r="Z73" s="13"/>
      <c r="AA73" s="13"/>
    </row>
    <row r="74" spans="1:27" s="6" customFormat="1" ht="16.5" customHeight="1">
      <c r="A74" s="9" t="s">
        <v>66</v>
      </c>
      <c r="B74" s="9" t="s">
        <v>4</v>
      </c>
      <c r="C74" s="33">
        <v>1</v>
      </c>
      <c r="D74" s="33">
        <v>1</v>
      </c>
      <c r="E74" s="33">
        <v>2</v>
      </c>
      <c r="F74" s="33">
        <v>3</v>
      </c>
      <c r="G74" s="33">
        <v>3</v>
      </c>
      <c r="H74" s="33">
        <v>4</v>
      </c>
      <c r="I74" s="33">
        <v>5</v>
      </c>
      <c r="J74" s="33">
        <v>5</v>
      </c>
      <c r="K74" s="33">
        <v>5</v>
      </c>
      <c r="L74" s="33">
        <v>5</v>
      </c>
      <c r="M74" s="33">
        <v>5</v>
      </c>
      <c r="N74" s="33">
        <v>5</v>
      </c>
      <c r="O74" s="33">
        <v>6</v>
      </c>
      <c r="P74" s="33">
        <v>8</v>
      </c>
      <c r="Q74" s="34">
        <v>9</v>
      </c>
      <c r="R74" s="34">
        <v>9</v>
      </c>
      <c r="S74" s="16">
        <f t="shared" si="4"/>
        <v>80</v>
      </c>
      <c r="T74" s="17">
        <f t="shared" si="5"/>
        <v>11</v>
      </c>
      <c r="U74" s="15">
        <f t="shared" si="6"/>
        <v>800</v>
      </c>
      <c r="V74" s="30">
        <f t="shared" si="7"/>
        <v>20</v>
      </c>
      <c r="Y74" s="13"/>
      <c r="Z74" s="13"/>
      <c r="AA74" s="13"/>
    </row>
    <row r="75" spans="1:27" s="6" customFormat="1" ht="16.5" customHeight="1">
      <c r="A75" s="9" t="s">
        <v>68</v>
      </c>
      <c r="B75" s="9" t="s">
        <v>21</v>
      </c>
      <c r="C75" s="33">
        <v>2</v>
      </c>
      <c r="D75" s="33">
        <v>3</v>
      </c>
      <c r="E75" s="33">
        <v>4</v>
      </c>
      <c r="F75" s="33">
        <v>4</v>
      </c>
      <c r="G75" s="33">
        <v>4</v>
      </c>
      <c r="H75" s="33">
        <v>4</v>
      </c>
      <c r="I75" s="33">
        <v>4</v>
      </c>
      <c r="J75" s="33">
        <v>7</v>
      </c>
      <c r="K75" s="33">
        <v>7</v>
      </c>
      <c r="L75" s="33">
        <v>8</v>
      </c>
      <c r="M75" s="33">
        <v>10</v>
      </c>
      <c r="N75" s="33">
        <v>14</v>
      </c>
      <c r="O75" s="33">
        <v>15</v>
      </c>
      <c r="P75" s="33">
        <v>14</v>
      </c>
      <c r="Q75" s="34">
        <v>15</v>
      </c>
      <c r="R75" s="34">
        <v>15</v>
      </c>
      <c r="S75" s="16">
        <f t="shared" si="4"/>
        <v>50</v>
      </c>
      <c r="T75" s="17">
        <f t="shared" si="5"/>
        <v>23</v>
      </c>
      <c r="U75" s="15">
        <f t="shared" si="6"/>
        <v>650</v>
      </c>
      <c r="V75" s="30">
        <f t="shared" si="7"/>
        <v>26</v>
      </c>
      <c r="Y75" s="13"/>
      <c r="Z75" s="13"/>
      <c r="AA75" s="13"/>
    </row>
    <row r="76" spans="1:24" s="13" customFormat="1" ht="16.5" customHeight="1">
      <c r="A76" s="9" t="s">
        <v>68</v>
      </c>
      <c r="B76" s="9" t="s">
        <v>36</v>
      </c>
      <c r="C76" s="33">
        <v>4</v>
      </c>
      <c r="D76" s="33">
        <v>8</v>
      </c>
      <c r="E76" s="33">
        <v>27</v>
      </c>
      <c r="F76" s="33">
        <v>25</v>
      </c>
      <c r="G76" s="33">
        <v>26</v>
      </c>
      <c r="H76" s="33">
        <v>25</v>
      </c>
      <c r="I76" s="33">
        <v>26</v>
      </c>
      <c r="J76" s="33">
        <v>27</v>
      </c>
      <c r="K76" s="33">
        <v>28</v>
      </c>
      <c r="L76" s="33">
        <v>30</v>
      </c>
      <c r="M76" s="33">
        <v>32</v>
      </c>
      <c r="N76" s="33">
        <v>41</v>
      </c>
      <c r="O76" s="33">
        <v>44</v>
      </c>
      <c r="P76" s="33">
        <v>46</v>
      </c>
      <c r="Q76" s="34">
        <v>56</v>
      </c>
      <c r="R76" s="34">
        <v>60</v>
      </c>
      <c r="S76" s="16">
        <f t="shared" si="4"/>
        <v>87.5</v>
      </c>
      <c r="T76" s="17">
        <f t="shared" si="5"/>
        <v>9</v>
      </c>
      <c r="U76" s="15">
        <f t="shared" si="6"/>
        <v>1400</v>
      </c>
      <c r="V76" s="30">
        <f t="shared" si="7"/>
        <v>4</v>
      </c>
      <c r="W76" s="6"/>
      <c r="X76" s="6"/>
    </row>
    <row r="77" spans="1:24" s="13" customFormat="1" ht="16.5" customHeight="1">
      <c r="A77" s="9" t="s">
        <v>69</v>
      </c>
      <c r="B77" s="9" t="s">
        <v>40</v>
      </c>
      <c r="C77" s="33">
        <v>25</v>
      </c>
      <c r="D77" s="33">
        <v>47</v>
      </c>
      <c r="E77" s="33">
        <v>76</v>
      </c>
      <c r="F77" s="33">
        <v>67</v>
      </c>
      <c r="G77" s="33">
        <v>66</v>
      </c>
      <c r="H77" s="33">
        <v>70</v>
      </c>
      <c r="I77" s="33">
        <v>64</v>
      </c>
      <c r="J77" s="33">
        <v>73</v>
      </c>
      <c r="K77" s="33">
        <v>74</v>
      </c>
      <c r="L77" s="33">
        <v>71</v>
      </c>
      <c r="M77" s="33">
        <v>80</v>
      </c>
      <c r="N77" s="33">
        <v>84</v>
      </c>
      <c r="O77" s="33">
        <v>93</v>
      </c>
      <c r="P77" s="33">
        <v>94</v>
      </c>
      <c r="Q77" s="34">
        <v>98</v>
      </c>
      <c r="R77" s="34">
        <v>96</v>
      </c>
      <c r="S77" s="16">
        <f t="shared" si="4"/>
        <v>20</v>
      </c>
      <c r="T77" s="17">
        <f t="shared" si="5"/>
        <v>50</v>
      </c>
      <c r="U77" s="15">
        <f t="shared" si="6"/>
        <v>284</v>
      </c>
      <c r="V77" s="30">
        <f t="shared" si="7"/>
        <v>54</v>
      </c>
      <c r="W77" s="6"/>
      <c r="X77" s="6"/>
    </row>
    <row r="78" spans="1:24" s="13" customFormat="1" ht="16.5" customHeight="1">
      <c r="A78" s="9" t="s">
        <v>68</v>
      </c>
      <c r="B78" s="9" t="s">
        <v>26</v>
      </c>
      <c r="C78" s="33">
        <v>9</v>
      </c>
      <c r="D78" s="33">
        <v>16</v>
      </c>
      <c r="E78" s="33">
        <v>29</v>
      </c>
      <c r="F78" s="33">
        <v>28</v>
      </c>
      <c r="G78" s="33">
        <v>24</v>
      </c>
      <c r="H78" s="33">
        <v>24</v>
      </c>
      <c r="I78" s="33">
        <v>23</v>
      </c>
      <c r="J78" s="33">
        <v>24</v>
      </c>
      <c r="K78" s="33">
        <v>25</v>
      </c>
      <c r="L78" s="33">
        <v>23</v>
      </c>
      <c r="M78" s="33">
        <v>26</v>
      </c>
      <c r="N78" s="33">
        <v>31</v>
      </c>
      <c r="O78" s="33">
        <v>33</v>
      </c>
      <c r="P78" s="33">
        <v>35</v>
      </c>
      <c r="Q78" s="34">
        <v>32</v>
      </c>
      <c r="R78" s="34">
        <v>31</v>
      </c>
      <c r="S78" s="16">
        <f t="shared" si="4"/>
        <v>19.230769230769234</v>
      </c>
      <c r="T78" s="17">
        <f t="shared" si="5"/>
        <v>54</v>
      </c>
      <c r="U78" s="15">
        <f t="shared" si="6"/>
        <v>244.44444444444446</v>
      </c>
      <c r="V78" s="30">
        <f t="shared" si="7"/>
        <v>57</v>
      </c>
      <c r="W78" s="6"/>
      <c r="X78" s="6"/>
    </row>
    <row r="79" spans="1:24" s="13" customFormat="1" ht="16.5" customHeight="1">
      <c r="A79" s="9" t="s">
        <v>66</v>
      </c>
      <c r="B79" s="9" t="s">
        <v>110</v>
      </c>
      <c r="C79" s="33">
        <v>1</v>
      </c>
      <c r="D79" s="33">
        <v>1</v>
      </c>
      <c r="E79" s="33">
        <v>1</v>
      </c>
      <c r="F79" s="33">
        <v>2</v>
      </c>
      <c r="G79" s="33">
        <v>2</v>
      </c>
      <c r="H79" s="33">
        <v>2</v>
      </c>
      <c r="I79" s="33">
        <v>2</v>
      </c>
      <c r="J79" s="33">
        <v>2</v>
      </c>
      <c r="K79" s="33">
        <v>2</v>
      </c>
      <c r="L79" s="33">
        <v>2</v>
      </c>
      <c r="M79" s="33">
        <v>2</v>
      </c>
      <c r="N79" s="33">
        <v>3</v>
      </c>
      <c r="O79" s="33">
        <v>3</v>
      </c>
      <c r="P79" s="33">
        <v>3</v>
      </c>
      <c r="Q79" s="34">
        <v>4</v>
      </c>
      <c r="R79" s="34">
        <v>4</v>
      </c>
      <c r="S79" s="16">
        <f t="shared" si="4"/>
        <v>100</v>
      </c>
      <c r="T79" s="17">
        <f t="shared" si="5"/>
        <v>1</v>
      </c>
      <c r="U79" s="15">
        <f t="shared" si="6"/>
        <v>300</v>
      </c>
      <c r="V79" s="30">
        <f t="shared" si="7"/>
        <v>50</v>
      </c>
      <c r="W79" s="6"/>
      <c r="X79" s="6"/>
    </row>
    <row r="80" spans="1:27" s="13" customFormat="1" ht="16.5" customHeight="1">
      <c r="A80" s="9" t="s">
        <v>68</v>
      </c>
      <c r="B80" s="9" t="s">
        <v>111</v>
      </c>
      <c r="C80" s="33">
        <v>6</v>
      </c>
      <c r="D80" s="33">
        <v>11</v>
      </c>
      <c r="E80" s="33">
        <v>31</v>
      </c>
      <c r="F80" s="33">
        <v>35</v>
      </c>
      <c r="G80" s="33">
        <v>37</v>
      </c>
      <c r="H80" s="33">
        <v>37</v>
      </c>
      <c r="I80" s="33">
        <v>38</v>
      </c>
      <c r="J80" s="33">
        <v>40</v>
      </c>
      <c r="K80" s="33">
        <v>41</v>
      </c>
      <c r="L80" s="33">
        <v>46</v>
      </c>
      <c r="M80" s="33">
        <v>47</v>
      </c>
      <c r="N80" s="33">
        <v>49</v>
      </c>
      <c r="O80" s="33">
        <v>44</v>
      </c>
      <c r="P80" s="33">
        <v>45</v>
      </c>
      <c r="Q80" s="34">
        <v>47</v>
      </c>
      <c r="R80" s="34">
        <v>49</v>
      </c>
      <c r="S80" s="16">
        <f t="shared" si="4"/>
        <v>4.25531914893617</v>
      </c>
      <c r="T80" s="17">
        <f>RANK(S80,$S$5:$S$89,0)</f>
        <v>61</v>
      </c>
      <c r="U80" s="15">
        <f t="shared" si="6"/>
        <v>716.6666666666667</v>
      </c>
      <c r="V80" s="30">
        <f t="shared" si="7"/>
        <v>24</v>
      </c>
      <c r="W80" s="6"/>
      <c r="X80" s="6"/>
      <c r="Y80" s="6"/>
      <c r="Z80" s="6"/>
      <c r="AA80" s="6"/>
    </row>
    <row r="81" spans="1:27" s="13" customFormat="1" ht="16.5" customHeight="1">
      <c r="A81" s="9" t="s">
        <v>67</v>
      </c>
      <c r="B81" s="9" t="s">
        <v>15</v>
      </c>
      <c r="C81" s="33">
        <v>0</v>
      </c>
      <c r="D81" s="33">
        <v>0</v>
      </c>
      <c r="E81" s="33">
        <v>0</v>
      </c>
      <c r="F81" s="33">
        <v>0</v>
      </c>
      <c r="G81" s="33">
        <v>1</v>
      </c>
      <c r="H81" s="33">
        <v>1</v>
      </c>
      <c r="I81" s="33">
        <v>1</v>
      </c>
      <c r="J81" s="33">
        <v>1</v>
      </c>
      <c r="K81" s="33">
        <v>1</v>
      </c>
      <c r="L81" s="33">
        <v>1</v>
      </c>
      <c r="M81" s="33">
        <v>1</v>
      </c>
      <c r="N81" s="33">
        <v>1</v>
      </c>
      <c r="O81" s="33">
        <v>1</v>
      </c>
      <c r="P81" s="33">
        <v>1</v>
      </c>
      <c r="Q81" s="34">
        <v>1</v>
      </c>
      <c r="R81" s="34">
        <v>1</v>
      </c>
      <c r="S81" s="16">
        <f t="shared" si="4"/>
        <v>0</v>
      </c>
      <c r="T81" s="17">
        <f aca="true" t="shared" si="8" ref="T81:T89">RANK(S81,$S$5:$S$89,0)</f>
        <v>63</v>
      </c>
      <c r="U81" s="15" t="str">
        <f t="shared" si="6"/>
        <v>NM</v>
      </c>
      <c r="V81" s="30" t="s">
        <v>45</v>
      </c>
      <c r="W81" s="6"/>
      <c r="X81" s="6"/>
      <c r="Y81" s="6"/>
      <c r="Z81" s="6"/>
      <c r="AA81" s="6"/>
    </row>
    <row r="82" spans="1:27" s="13" customFormat="1" ht="16.5" customHeight="1">
      <c r="A82" s="9" t="s">
        <v>66</v>
      </c>
      <c r="B82" s="9" t="s">
        <v>112</v>
      </c>
      <c r="C82" s="33">
        <v>1</v>
      </c>
      <c r="D82" s="33">
        <v>1</v>
      </c>
      <c r="E82" s="33">
        <v>1</v>
      </c>
      <c r="F82" s="33">
        <v>1</v>
      </c>
      <c r="G82" s="33">
        <v>1</v>
      </c>
      <c r="H82" s="33">
        <v>1</v>
      </c>
      <c r="I82" s="33">
        <v>1</v>
      </c>
      <c r="J82" s="33">
        <v>1</v>
      </c>
      <c r="K82" s="33">
        <v>1</v>
      </c>
      <c r="L82" s="33">
        <v>1</v>
      </c>
      <c r="M82" s="33">
        <v>1</v>
      </c>
      <c r="N82" s="33">
        <v>2</v>
      </c>
      <c r="O82" s="33">
        <v>2</v>
      </c>
      <c r="P82" s="33">
        <v>2</v>
      </c>
      <c r="Q82" s="34">
        <v>2</v>
      </c>
      <c r="R82" s="34">
        <v>2</v>
      </c>
      <c r="S82" s="16">
        <f t="shared" si="4"/>
        <v>100</v>
      </c>
      <c r="T82" s="17">
        <f t="shared" si="8"/>
        <v>1</v>
      </c>
      <c r="U82" s="15">
        <f t="shared" si="6"/>
        <v>100</v>
      </c>
      <c r="V82" s="30">
        <f t="shared" si="7"/>
        <v>60</v>
      </c>
      <c r="W82" s="6"/>
      <c r="X82" s="6"/>
      <c r="Y82" s="6"/>
      <c r="Z82" s="6"/>
      <c r="AA82" s="6"/>
    </row>
    <row r="83" spans="1:22" s="6" customFormat="1" ht="16.5" customHeight="1">
      <c r="A83" s="9" t="s">
        <v>68</v>
      </c>
      <c r="B83" s="9" t="s">
        <v>8</v>
      </c>
      <c r="C83" s="33">
        <v>6</v>
      </c>
      <c r="D83" s="33">
        <v>10</v>
      </c>
      <c r="E83" s="33">
        <v>11</v>
      </c>
      <c r="F83" s="33">
        <v>11</v>
      </c>
      <c r="G83" s="33">
        <v>14</v>
      </c>
      <c r="H83" s="33">
        <v>18</v>
      </c>
      <c r="I83" s="33">
        <v>21</v>
      </c>
      <c r="J83" s="33">
        <v>23</v>
      </c>
      <c r="K83" s="33">
        <v>23</v>
      </c>
      <c r="L83" s="33">
        <v>26</v>
      </c>
      <c r="M83" s="33">
        <v>27</v>
      </c>
      <c r="N83" s="33">
        <v>28</v>
      </c>
      <c r="O83" s="33">
        <v>29</v>
      </c>
      <c r="P83" s="33">
        <v>26</v>
      </c>
      <c r="Q83" s="34">
        <v>28</v>
      </c>
      <c r="R83" s="34">
        <v>26</v>
      </c>
      <c r="S83" s="16">
        <f t="shared" si="4"/>
        <v>-3.7037037037037033</v>
      </c>
      <c r="T83" s="17">
        <f t="shared" si="8"/>
        <v>75</v>
      </c>
      <c r="U83" s="15">
        <f t="shared" si="6"/>
        <v>333.33333333333337</v>
      </c>
      <c r="V83" s="30">
        <f t="shared" si="7"/>
        <v>47</v>
      </c>
    </row>
    <row r="84" spans="1:22" s="6" customFormat="1" ht="16.5" customHeight="1">
      <c r="A84" s="9" t="s">
        <v>68</v>
      </c>
      <c r="B84" s="9" t="s">
        <v>113</v>
      </c>
      <c r="C84" s="33">
        <v>7</v>
      </c>
      <c r="D84" s="33">
        <v>8</v>
      </c>
      <c r="E84" s="33">
        <v>14</v>
      </c>
      <c r="F84" s="33">
        <v>17</v>
      </c>
      <c r="G84" s="33">
        <v>18</v>
      </c>
      <c r="H84" s="33">
        <v>20</v>
      </c>
      <c r="I84" s="33">
        <v>22</v>
      </c>
      <c r="J84" s="33">
        <v>23</v>
      </c>
      <c r="K84" s="33">
        <v>23</v>
      </c>
      <c r="L84" s="33">
        <v>22</v>
      </c>
      <c r="M84" s="33">
        <v>22</v>
      </c>
      <c r="N84" s="33">
        <v>23</v>
      </c>
      <c r="O84" s="33">
        <v>22</v>
      </c>
      <c r="P84" s="33">
        <v>26</v>
      </c>
      <c r="Q84" s="34">
        <v>26</v>
      </c>
      <c r="R84" s="34">
        <v>29</v>
      </c>
      <c r="S84" s="16">
        <f t="shared" si="4"/>
        <v>31.818181818181817</v>
      </c>
      <c r="T84" s="17">
        <f t="shared" si="8"/>
        <v>35</v>
      </c>
      <c r="U84" s="15">
        <f t="shared" si="6"/>
        <v>314.2857142857143</v>
      </c>
      <c r="V84" s="30">
        <f t="shared" si="7"/>
        <v>49</v>
      </c>
    </row>
    <row r="85" spans="1:22" s="6" customFormat="1" ht="16.5" customHeight="1">
      <c r="A85" s="9" t="s">
        <v>66</v>
      </c>
      <c r="B85" s="9" t="s">
        <v>114</v>
      </c>
      <c r="C85" s="33">
        <v>0</v>
      </c>
      <c r="D85" s="33">
        <v>0</v>
      </c>
      <c r="E85" s="33">
        <v>0</v>
      </c>
      <c r="F85" s="33">
        <v>0</v>
      </c>
      <c r="G85" s="33">
        <v>1</v>
      </c>
      <c r="H85" s="33">
        <v>1</v>
      </c>
      <c r="I85" s="33">
        <v>1</v>
      </c>
      <c r="J85" s="33">
        <v>1</v>
      </c>
      <c r="K85" s="33">
        <v>1</v>
      </c>
      <c r="L85" s="33">
        <v>1</v>
      </c>
      <c r="M85" s="33">
        <v>2</v>
      </c>
      <c r="N85" s="33">
        <v>2</v>
      </c>
      <c r="O85" s="33">
        <v>2</v>
      </c>
      <c r="P85" s="33">
        <v>2</v>
      </c>
      <c r="Q85" s="34">
        <v>2</v>
      </c>
      <c r="R85" s="34">
        <v>2</v>
      </c>
      <c r="S85" s="16">
        <f t="shared" si="4"/>
        <v>0</v>
      </c>
      <c r="T85" s="17">
        <f t="shared" si="8"/>
        <v>63</v>
      </c>
      <c r="U85" s="15" t="str">
        <f t="shared" si="6"/>
        <v>NM</v>
      </c>
      <c r="V85" s="30" t="s">
        <v>45</v>
      </c>
    </row>
    <row r="86" spans="1:22" s="6" customFormat="1" ht="16.5" customHeight="1">
      <c r="A86" s="9" t="s">
        <v>66</v>
      </c>
      <c r="B86" s="9" t="s">
        <v>25</v>
      </c>
      <c r="C86" s="33">
        <v>1</v>
      </c>
      <c r="D86" s="33">
        <v>1</v>
      </c>
      <c r="E86" s="33">
        <v>2</v>
      </c>
      <c r="F86" s="33">
        <v>2</v>
      </c>
      <c r="G86" s="33">
        <v>2</v>
      </c>
      <c r="H86" s="33">
        <v>3</v>
      </c>
      <c r="I86" s="33">
        <v>3</v>
      </c>
      <c r="J86" s="33">
        <v>3</v>
      </c>
      <c r="K86" s="33">
        <v>3</v>
      </c>
      <c r="L86" s="33">
        <v>4</v>
      </c>
      <c r="M86" s="33">
        <v>5</v>
      </c>
      <c r="N86" s="33">
        <v>5</v>
      </c>
      <c r="O86" s="33">
        <v>5</v>
      </c>
      <c r="P86" s="33">
        <v>6</v>
      </c>
      <c r="Q86" s="34">
        <v>8</v>
      </c>
      <c r="R86" s="34">
        <v>9</v>
      </c>
      <c r="S86" s="16">
        <f t="shared" si="4"/>
        <v>80</v>
      </c>
      <c r="T86" s="17">
        <f t="shared" si="8"/>
        <v>11</v>
      </c>
      <c r="U86" s="15">
        <f t="shared" si="6"/>
        <v>800</v>
      </c>
      <c r="V86" s="30">
        <f t="shared" si="7"/>
        <v>20</v>
      </c>
    </row>
    <row r="87" spans="1:27" s="6" customFormat="1" ht="16.5" customHeight="1">
      <c r="A87" s="9" t="s">
        <v>66</v>
      </c>
      <c r="B87" s="9" t="s">
        <v>63</v>
      </c>
      <c r="C87" s="33">
        <v>0</v>
      </c>
      <c r="D87" s="33">
        <v>1</v>
      </c>
      <c r="E87" s="33">
        <v>1</v>
      </c>
      <c r="F87" s="33">
        <v>1</v>
      </c>
      <c r="G87" s="33">
        <v>1</v>
      </c>
      <c r="H87" s="33">
        <v>1</v>
      </c>
      <c r="I87" s="33">
        <v>1</v>
      </c>
      <c r="J87" s="33">
        <v>2</v>
      </c>
      <c r="K87" s="33">
        <v>2</v>
      </c>
      <c r="L87" s="33">
        <v>2</v>
      </c>
      <c r="M87" s="33">
        <v>2</v>
      </c>
      <c r="N87" s="33">
        <v>3</v>
      </c>
      <c r="O87" s="33">
        <v>3</v>
      </c>
      <c r="P87" s="33">
        <v>3</v>
      </c>
      <c r="Q87" s="34">
        <v>3</v>
      </c>
      <c r="R87" s="34">
        <v>3</v>
      </c>
      <c r="S87" s="16">
        <f t="shared" si="4"/>
        <v>50</v>
      </c>
      <c r="T87" s="17">
        <f t="shared" si="8"/>
        <v>23</v>
      </c>
      <c r="U87" s="15" t="str">
        <f t="shared" si="6"/>
        <v>NM</v>
      </c>
      <c r="V87" s="30" t="s">
        <v>45</v>
      </c>
      <c r="Y87" s="14"/>
      <c r="Z87" s="14"/>
      <c r="AA87" s="14"/>
    </row>
    <row r="88" spans="1:27" s="6" customFormat="1" ht="16.5" customHeight="1">
      <c r="A88" s="9" t="s">
        <v>68</v>
      </c>
      <c r="B88" s="9" t="s">
        <v>115</v>
      </c>
      <c r="C88" s="33">
        <v>3</v>
      </c>
      <c r="D88" s="33">
        <v>5</v>
      </c>
      <c r="E88" s="33">
        <v>7</v>
      </c>
      <c r="F88" s="33">
        <v>7</v>
      </c>
      <c r="G88" s="33">
        <v>7</v>
      </c>
      <c r="H88" s="33">
        <v>7</v>
      </c>
      <c r="I88" s="33">
        <v>8</v>
      </c>
      <c r="J88" s="33">
        <v>9</v>
      </c>
      <c r="K88" s="33">
        <v>10</v>
      </c>
      <c r="L88" s="33">
        <v>10</v>
      </c>
      <c r="M88" s="33">
        <v>11</v>
      </c>
      <c r="N88" s="33">
        <v>11</v>
      </c>
      <c r="O88" s="33">
        <v>10</v>
      </c>
      <c r="P88" s="33">
        <v>10</v>
      </c>
      <c r="Q88" s="34">
        <v>13</v>
      </c>
      <c r="R88" s="34">
        <v>14</v>
      </c>
      <c r="S88" s="16">
        <f t="shared" si="4"/>
        <v>27.27272727272727</v>
      </c>
      <c r="T88" s="17">
        <f t="shared" si="8"/>
        <v>40</v>
      </c>
      <c r="U88" s="15">
        <f t="shared" si="6"/>
        <v>366.66666666666663</v>
      </c>
      <c r="V88" s="30">
        <f t="shared" si="7"/>
        <v>45</v>
      </c>
      <c r="Y88" s="14"/>
      <c r="Z88" s="14"/>
      <c r="AA88" s="14"/>
    </row>
    <row r="89" spans="1:27" s="6" customFormat="1" ht="16.5" customHeight="1">
      <c r="A89" s="9" t="s">
        <v>69</v>
      </c>
      <c r="B89" s="9" t="s">
        <v>34</v>
      </c>
      <c r="C89" s="33">
        <v>16</v>
      </c>
      <c r="D89" s="33">
        <v>24</v>
      </c>
      <c r="E89" s="33">
        <v>43</v>
      </c>
      <c r="F89" s="33">
        <v>46</v>
      </c>
      <c r="G89" s="33">
        <v>50</v>
      </c>
      <c r="H89" s="33">
        <v>53</v>
      </c>
      <c r="I89" s="33">
        <v>54</v>
      </c>
      <c r="J89" s="33">
        <v>60</v>
      </c>
      <c r="K89" s="33">
        <v>66</v>
      </c>
      <c r="L89" s="33">
        <v>65</v>
      </c>
      <c r="M89" s="33">
        <v>71</v>
      </c>
      <c r="N89" s="33">
        <v>74</v>
      </c>
      <c r="O89" s="33">
        <v>71</v>
      </c>
      <c r="P89" s="33">
        <v>77</v>
      </c>
      <c r="Q89" s="34">
        <v>84</v>
      </c>
      <c r="R89" s="34">
        <v>88</v>
      </c>
      <c r="S89" s="16">
        <f t="shared" si="4"/>
        <v>23.943661971830984</v>
      </c>
      <c r="T89" s="17">
        <f t="shared" si="8"/>
        <v>48</v>
      </c>
      <c r="U89" s="15">
        <f t="shared" si="6"/>
        <v>450</v>
      </c>
      <c r="V89" s="30">
        <f t="shared" si="7"/>
        <v>36</v>
      </c>
      <c r="Y89" s="14"/>
      <c r="Z89" s="14"/>
      <c r="AA89" s="14"/>
    </row>
    <row r="90" spans="1:24" s="14" customFormat="1" ht="16.5" customHeight="1">
      <c r="A90" s="36" t="s">
        <v>116</v>
      </c>
      <c r="B90" s="36" t="s">
        <v>126</v>
      </c>
      <c r="C90" s="37">
        <v>5</v>
      </c>
      <c r="D90" s="37">
        <v>7</v>
      </c>
      <c r="E90" s="37">
        <v>14</v>
      </c>
      <c r="F90" s="37">
        <v>14</v>
      </c>
      <c r="G90" s="37">
        <v>15</v>
      </c>
      <c r="H90" s="37">
        <v>16</v>
      </c>
      <c r="I90" s="37">
        <v>16</v>
      </c>
      <c r="J90" s="37">
        <v>18</v>
      </c>
      <c r="K90" s="37">
        <v>19</v>
      </c>
      <c r="L90" s="37">
        <v>20</v>
      </c>
      <c r="M90" s="37">
        <v>22</v>
      </c>
      <c r="N90" s="37">
        <v>23</v>
      </c>
      <c r="O90" s="37">
        <v>23</v>
      </c>
      <c r="P90" s="37">
        <v>24</v>
      </c>
      <c r="Q90" s="27">
        <v>26</v>
      </c>
      <c r="R90" s="27">
        <v>27</v>
      </c>
      <c r="S90" s="16">
        <f t="shared" si="4"/>
        <v>22.727272727272727</v>
      </c>
      <c r="T90" s="26" t="s">
        <v>116</v>
      </c>
      <c r="U90" s="15">
        <f t="shared" si="6"/>
        <v>440.00000000000006</v>
      </c>
      <c r="V90" s="27" t="s">
        <v>116</v>
      </c>
      <c r="W90" s="6"/>
      <c r="X90" s="6"/>
    </row>
    <row r="91" spans="1:24" s="14" customFormat="1" ht="16.5" customHeight="1">
      <c r="A91" s="36" t="s">
        <v>116</v>
      </c>
      <c r="B91" s="36" t="s">
        <v>124</v>
      </c>
      <c r="C91" s="37">
        <v>24</v>
      </c>
      <c r="D91" s="37">
        <v>34</v>
      </c>
      <c r="E91" s="37">
        <v>68</v>
      </c>
      <c r="F91" s="37">
        <v>68</v>
      </c>
      <c r="G91" s="37">
        <v>71</v>
      </c>
      <c r="H91" s="37">
        <v>73</v>
      </c>
      <c r="I91" s="37">
        <v>73</v>
      </c>
      <c r="J91" s="37">
        <v>80</v>
      </c>
      <c r="K91" s="37">
        <v>86</v>
      </c>
      <c r="L91" s="37">
        <v>90</v>
      </c>
      <c r="M91" s="37">
        <v>97</v>
      </c>
      <c r="N91" s="37">
        <v>100</v>
      </c>
      <c r="O91" s="37">
        <v>101</v>
      </c>
      <c r="P91" s="37">
        <v>106</v>
      </c>
      <c r="Q91" s="27">
        <v>112</v>
      </c>
      <c r="R91" s="27">
        <v>115</v>
      </c>
      <c r="S91" s="16">
        <f t="shared" si="4"/>
        <v>18.556701030927837</v>
      </c>
      <c r="T91" s="26" t="s">
        <v>116</v>
      </c>
      <c r="U91" s="15">
        <f t="shared" si="6"/>
        <v>379.16666666666663</v>
      </c>
      <c r="V91" s="27" t="s">
        <v>116</v>
      </c>
      <c r="W91" s="6"/>
      <c r="X91" s="6"/>
    </row>
    <row r="92" spans="1:27" s="14" customFormat="1" ht="16.5" customHeight="1">
      <c r="A92" s="36" t="s">
        <v>116</v>
      </c>
      <c r="B92" s="36" t="s">
        <v>125</v>
      </c>
      <c r="C92" s="37">
        <v>3</v>
      </c>
      <c r="D92" s="37">
        <v>4</v>
      </c>
      <c r="E92" s="37">
        <v>9</v>
      </c>
      <c r="F92" s="37">
        <v>10</v>
      </c>
      <c r="G92" s="37">
        <v>11</v>
      </c>
      <c r="H92" s="37">
        <v>12</v>
      </c>
      <c r="I92" s="37">
        <v>12</v>
      </c>
      <c r="J92" s="37">
        <v>14</v>
      </c>
      <c r="K92" s="37">
        <v>15</v>
      </c>
      <c r="L92" s="37">
        <v>16</v>
      </c>
      <c r="M92" s="37">
        <v>17</v>
      </c>
      <c r="N92" s="37">
        <v>18</v>
      </c>
      <c r="O92" s="37">
        <v>19</v>
      </c>
      <c r="P92" s="37">
        <v>20</v>
      </c>
      <c r="Q92" s="27">
        <v>21</v>
      </c>
      <c r="R92" s="27">
        <v>22</v>
      </c>
      <c r="S92" s="16">
        <f t="shared" si="4"/>
        <v>29.411764705882355</v>
      </c>
      <c r="T92" s="26" t="s">
        <v>116</v>
      </c>
      <c r="U92" s="15">
        <f t="shared" si="6"/>
        <v>633.3333333333333</v>
      </c>
      <c r="V92" s="27" t="s">
        <v>116</v>
      </c>
      <c r="W92" s="6"/>
      <c r="X92" s="6"/>
      <c r="Y92" s="1"/>
      <c r="Z92" s="1"/>
      <c r="AA92" s="1"/>
    </row>
    <row r="93" spans="1:27" s="14" customFormat="1" ht="16.5" customHeight="1">
      <c r="A93" s="36" t="s">
        <v>116</v>
      </c>
      <c r="B93" s="36" t="s">
        <v>127</v>
      </c>
      <c r="C93" s="37">
        <v>1</v>
      </c>
      <c r="D93" s="37">
        <v>1</v>
      </c>
      <c r="E93" s="37">
        <v>2</v>
      </c>
      <c r="F93" s="37">
        <v>2</v>
      </c>
      <c r="G93" s="37">
        <v>2</v>
      </c>
      <c r="H93" s="37">
        <v>3</v>
      </c>
      <c r="I93" s="37">
        <v>3</v>
      </c>
      <c r="J93" s="37">
        <v>4</v>
      </c>
      <c r="K93" s="37">
        <v>4</v>
      </c>
      <c r="L93" s="37">
        <v>4</v>
      </c>
      <c r="M93" s="37">
        <v>4</v>
      </c>
      <c r="N93" s="37">
        <v>5</v>
      </c>
      <c r="O93" s="37">
        <v>5</v>
      </c>
      <c r="P93" s="37">
        <v>5</v>
      </c>
      <c r="Q93" s="27">
        <v>6</v>
      </c>
      <c r="R93" s="27">
        <v>6</v>
      </c>
      <c r="S93" s="16">
        <f t="shared" si="4"/>
        <v>50</v>
      </c>
      <c r="T93" s="26" t="s">
        <v>116</v>
      </c>
      <c r="U93" s="15">
        <f t="shared" si="6"/>
        <v>500</v>
      </c>
      <c r="V93" s="27" t="s">
        <v>116</v>
      </c>
      <c r="W93" s="6"/>
      <c r="X93" s="6"/>
      <c r="Y93" s="1"/>
      <c r="Z93" s="1"/>
      <c r="AA93" s="1"/>
    </row>
    <row r="94" spans="1:27" s="14" customFormat="1" ht="16.5" customHeight="1">
      <c r="A94" s="38" t="s">
        <v>116</v>
      </c>
      <c r="B94" s="38" t="s">
        <v>128</v>
      </c>
      <c r="C94" s="29">
        <v>0</v>
      </c>
      <c r="D94" s="29">
        <v>0</v>
      </c>
      <c r="E94" s="29">
        <v>0</v>
      </c>
      <c r="F94" s="29">
        <v>1</v>
      </c>
      <c r="G94" s="29">
        <v>1</v>
      </c>
      <c r="H94" s="29">
        <v>1</v>
      </c>
      <c r="I94" s="29">
        <v>1</v>
      </c>
      <c r="J94" s="29">
        <v>1</v>
      </c>
      <c r="K94" s="29">
        <v>1</v>
      </c>
      <c r="L94" s="29">
        <v>1</v>
      </c>
      <c r="M94" s="29">
        <v>1</v>
      </c>
      <c r="N94" s="29">
        <v>1</v>
      </c>
      <c r="O94" s="29">
        <v>1</v>
      </c>
      <c r="P94" s="29">
        <v>1</v>
      </c>
      <c r="Q94" s="29">
        <v>1</v>
      </c>
      <c r="R94" s="39">
        <v>1</v>
      </c>
      <c r="S94" s="24">
        <f t="shared" si="4"/>
        <v>0</v>
      </c>
      <c r="T94" s="28" t="s">
        <v>116</v>
      </c>
      <c r="U94" s="25" t="str">
        <f t="shared" si="6"/>
        <v>NM</v>
      </c>
      <c r="V94" s="29" t="s">
        <v>116</v>
      </c>
      <c r="W94" s="6"/>
      <c r="X94" s="6"/>
      <c r="Y94" s="1"/>
      <c r="Z94" s="1"/>
      <c r="AA94" s="1"/>
    </row>
    <row r="95" spans="1:22" ht="13.5" customHeight="1">
      <c r="A95" s="48" t="s">
        <v>122</v>
      </c>
      <c r="B95" s="48"/>
      <c r="C95" s="49"/>
      <c r="D95" s="49"/>
      <c r="E95" s="49"/>
      <c r="F95" s="49"/>
      <c r="G95" s="49"/>
      <c r="H95" s="50"/>
      <c r="I95" s="50"/>
      <c r="J95" s="50"/>
      <c r="K95" s="4"/>
      <c r="L95" s="4"/>
      <c r="M95" s="4"/>
      <c r="N95" s="4"/>
      <c r="O95" s="4"/>
      <c r="P95" s="4"/>
      <c r="Q95" s="4"/>
      <c r="R95" s="4"/>
      <c r="S95" s="4"/>
      <c r="T95" s="2"/>
      <c r="U95" s="2"/>
      <c r="V95" s="10"/>
    </row>
    <row r="96" spans="1:21" ht="12.75">
      <c r="A96" s="42" t="s">
        <v>70</v>
      </c>
      <c r="B96" s="51"/>
      <c r="C96" s="51"/>
      <c r="D96" s="51"/>
      <c r="E96" s="51"/>
      <c r="F96" s="51"/>
      <c r="G96" s="51"/>
      <c r="H96" s="41"/>
      <c r="I96" s="41"/>
      <c r="J96" s="41"/>
      <c r="K96" s="4"/>
      <c r="L96" s="4"/>
      <c r="M96" s="4"/>
      <c r="N96" s="4"/>
      <c r="O96" s="4"/>
      <c r="P96" s="4"/>
      <c r="Q96" s="4"/>
      <c r="R96" s="4"/>
      <c r="S96" s="4"/>
      <c r="T96" s="4"/>
      <c r="U96" s="4"/>
    </row>
    <row r="97" spans="1:21" ht="12.75">
      <c r="A97" s="42" t="s">
        <v>71</v>
      </c>
      <c r="B97" s="51"/>
      <c r="C97" s="51"/>
      <c r="D97" s="51"/>
      <c r="E97" s="51"/>
      <c r="F97" s="51"/>
      <c r="G97" s="51"/>
      <c r="H97" s="41"/>
      <c r="I97" s="41"/>
      <c r="J97" s="41"/>
      <c r="K97" s="4"/>
      <c r="L97" s="4"/>
      <c r="M97" s="4"/>
      <c r="N97" s="4"/>
      <c r="O97" s="4"/>
      <c r="P97" s="4"/>
      <c r="Q97" s="4"/>
      <c r="R97" s="4"/>
      <c r="S97" s="4"/>
      <c r="T97" s="4"/>
      <c r="U97" s="4"/>
    </row>
    <row r="98" spans="1:21" ht="12.75">
      <c r="A98" s="42" t="s">
        <v>72</v>
      </c>
      <c r="B98" s="51"/>
      <c r="C98" s="51"/>
      <c r="D98" s="51"/>
      <c r="E98" s="51"/>
      <c r="F98" s="51"/>
      <c r="G98" s="51"/>
      <c r="H98" s="41"/>
      <c r="I98" s="41"/>
      <c r="J98" s="41"/>
      <c r="K98" s="4"/>
      <c r="L98" s="4"/>
      <c r="M98" s="4"/>
      <c r="N98" s="4"/>
      <c r="O98" s="4"/>
      <c r="P98" s="4"/>
      <c r="Q98" s="4"/>
      <c r="R98" s="4"/>
      <c r="S98" s="4"/>
      <c r="T98" s="4"/>
      <c r="U98" s="4"/>
    </row>
    <row r="99" spans="1:21" ht="12.75">
      <c r="A99" s="42" t="s">
        <v>73</v>
      </c>
      <c r="B99" s="51"/>
      <c r="C99" s="51"/>
      <c r="D99" s="51"/>
      <c r="E99" s="51"/>
      <c r="F99" s="51"/>
      <c r="G99" s="51"/>
      <c r="H99" s="41"/>
      <c r="I99" s="41"/>
      <c r="J99" s="41"/>
      <c r="K99" s="4"/>
      <c r="L99" s="4"/>
      <c r="M99" s="4"/>
      <c r="N99" s="4"/>
      <c r="O99" s="4"/>
      <c r="P99" s="4"/>
      <c r="Q99" s="4"/>
      <c r="R99" s="4"/>
      <c r="S99" s="4"/>
      <c r="T99" s="4"/>
      <c r="U99" s="4"/>
    </row>
    <row r="100" spans="1:18" ht="12" customHeight="1">
      <c r="A100" s="42"/>
      <c r="B100" s="41"/>
      <c r="C100" s="41"/>
      <c r="D100" s="41"/>
      <c r="E100" s="41"/>
      <c r="F100" s="41"/>
      <c r="G100" s="41"/>
      <c r="H100" s="41"/>
      <c r="I100" s="41"/>
      <c r="J100" s="41"/>
      <c r="K100" s="3"/>
      <c r="L100" s="3"/>
      <c r="M100" s="3"/>
      <c r="N100" s="3"/>
      <c r="O100" s="3"/>
      <c r="P100" s="3"/>
      <c r="Q100" s="21"/>
      <c r="R100" s="21"/>
    </row>
    <row r="101" spans="1:18" ht="25.5" customHeight="1">
      <c r="A101" s="45" t="s">
        <v>130</v>
      </c>
      <c r="B101" s="42"/>
      <c r="C101" s="42"/>
      <c r="D101" s="42"/>
      <c r="E101" s="42"/>
      <c r="F101" s="42"/>
      <c r="G101" s="42"/>
      <c r="H101" s="41"/>
      <c r="I101" s="41"/>
      <c r="J101" s="41"/>
      <c r="K101" s="3"/>
      <c r="L101" s="3"/>
      <c r="M101" s="3"/>
      <c r="N101" s="3"/>
      <c r="O101" s="3"/>
      <c r="P101" s="3"/>
      <c r="Q101" s="21"/>
      <c r="R101" s="21"/>
    </row>
    <row r="102" spans="1:18" ht="12" customHeight="1">
      <c r="A102" s="42"/>
      <c r="B102" s="41"/>
      <c r="C102" s="41"/>
      <c r="D102" s="41"/>
      <c r="E102" s="41"/>
      <c r="F102" s="41"/>
      <c r="G102" s="41"/>
      <c r="H102" s="41"/>
      <c r="I102" s="41"/>
      <c r="J102" s="41"/>
      <c r="K102" s="3"/>
      <c r="L102" s="3"/>
      <c r="M102" s="3"/>
      <c r="N102" s="3"/>
      <c r="O102" s="3"/>
      <c r="P102" s="3"/>
      <c r="Q102" s="21"/>
      <c r="R102" s="21"/>
    </row>
    <row r="103" spans="1:18" ht="12.75" customHeight="1">
      <c r="A103" s="43" t="s">
        <v>64</v>
      </c>
      <c r="B103" s="41"/>
      <c r="C103" s="41"/>
      <c r="D103" s="41"/>
      <c r="E103" s="41"/>
      <c r="F103" s="41"/>
      <c r="G103" s="41"/>
      <c r="H103" s="41"/>
      <c r="I103" s="41"/>
      <c r="J103" s="41"/>
      <c r="K103" s="3"/>
      <c r="L103" s="3"/>
      <c r="M103" s="3"/>
      <c r="N103" s="3"/>
      <c r="O103" s="3"/>
      <c r="P103" s="3"/>
      <c r="Q103" s="21"/>
      <c r="R103" s="21"/>
    </row>
    <row r="104" spans="1:21" ht="48" customHeight="1">
      <c r="A104" s="46" t="s">
        <v>131</v>
      </c>
      <c r="B104" s="47"/>
      <c r="C104" s="47"/>
      <c r="D104" s="47"/>
      <c r="E104" s="47"/>
      <c r="F104" s="47"/>
      <c r="G104" s="47"/>
      <c r="H104" s="41"/>
      <c r="I104" s="41"/>
      <c r="J104" s="41"/>
      <c r="K104" s="12"/>
      <c r="L104" s="12"/>
      <c r="M104" s="12"/>
      <c r="N104" s="12"/>
      <c r="O104" s="12"/>
      <c r="P104" s="12"/>
      <c r="Q104" s="22"/>
      <c r="R104" s="22"/>
      <c r="S104" s="12"/>
      <c r="T104" s="12"/>
      <c r="U104" s="2"/>
    </row>
    <row r="105" spans="1:20" ht="24.75" customHeight="1">
      <c r="A105" s="40" t="s">
        <v>117</v>
      </c>
      <c r="B105" s="40"/>
      <c r="C105" s="40"/>
      <c r="D105" s="40"/>
      <c r="E105" s="40"/>
      <c r="F105" s="40"/>
      <c r="G105" s="40"/>
      <c r="H105" s="41"/>
      <c r="I105" s="41"/>
      <c r="J105" s="41"/>
      <c r="K105" s="19"/>
      <c r="L105" s="19"/>
      <c r="M105" s="2"/>
      <c r="N105" s="2"/>
      <c r="O105" s="2"/>
      <c r="P105" s="2"/>
      <c r="Q105" s="2"/>
      <c r="R105" s="2"/>
      <c r="S105" s="2"/>
      <c r="T105" s="2"/>
    </row>
    <row r="106" spans="1:20" ht="12" customHeight="1">
      <c r="A106" s="42"/>
      <c r="B106" s="41"/>
      <c r="C106" s="41"/>
      <c r="D106" s="41"/>
      <c r="E106" s="41"/>
      <c r="F106" s="41"/>
      <c r="G106" s="41"/>
      <c r="H106" s="41"/>
      <c r="I106" s="41"/>
      <c r="J106" s="41"/>
      <c r="K106" s="2"/>
      <c r="L106" s="2"/>
      <c r="M106" s="2"/>
      <c r="N106" s="2"/>
      <c r="O106" s="2"/>
      <c r="P106" s="2"/>
      <c r="Q106" s="2"/>
      <c r="R106" s="2"/>
      <c r="S106" s="2"/>
      <c r="T106" s="2"/>
    </row>
    <row r="107" spans="1:21" ht="12.75" customHeight="1">
      <c r="A107" s="43" t="s">
        <v>65</v>
      </c>
      <c r="B107" s="41"/>
      <c r="C107" s="41"/>
      <c r="D107" s="41"/>
      <c r="E107" s="41"/>
      <c r="F107" s="41"/>
      <c r="G107" s="41"/>
      <c r="H107" s="41"/>
      <c r="I107" s="41"/>
      <c r="J107" s="41"/>
      <c r="K107" s="3"/>
      <c r="L107" s="3"/>
      <c r="M107" s="3"/>
      <c r="N107" s="3"/>
      <c r="O107" s="3"/>
      <c r="P107" s="3"/>
      <c r="Q107" s="21"/>
      <c r="R107" s="21"/>
      <c r="U107" s="2"/>
    </row>
    <row r="108" spans="1:20" ht="24.75" customHeight="1">
      <c r="A108" s="44" t="s">
        <v>132</v>
      </c>
      <c r="B108" s="44"/>
      <c r="C108" s="44"/>
      <c r="D108" s="44"/>
      <c r="E108" s="44"/>
      <c r="F108" s="44"/>
      <c r="G108" s="44"/>
      <c r="H108" s="41"/>
      <c r="I108" s="41"/>
      <c r="J108" s="41"/>
      <c r="K108" s="18"/>
      <c r="L108" s="18"/>
      <c r="M108" s="8"/>
      <c r="N108" s="8"/>
      <c r="O108" s="8"/>
      <c r="P108" s="8"/>
      <c r="Q108" s="23"/>
      <c r="R108" s="23"/>
      <c r="S108" s="8"/>
      <c r="T108" s="8"/>
    </row>
    <row r="109" spans="1:21" ht="12.75">
      <c r="A109" s="7"/>
      <c r="B109" s="12"/>
      <c r="C109" s="12"/>
      <c r="D109" s="12"/>
      <c r="E109" s="12"/>
      <c r="F109" s="12"/>
      <c r="G109" s="12"/>
      <c r="H109" s="12"/>
      <c r="I109" s="12"/>
      <c r="J109" s="12"/>
      <c r="K109" s="12"/>
      <c r="L109" s="12"/>
      <c r="M109" s="12"/>
      <c r="N109" s="12"/>
      <c r="O109" s="12"/>
      <c r="P109" s="12"/>
      <c r="Q109" s="22"/>
      <c r="R109" s="22"/>
      <c r="S109" s="12"/>
      <c r="T109" s="12"/>
      <c r="U109" s="8"/>
    </row>
    <row r="110" spans="1:21" ht="12.75">
      <c r="A110" s="52"/>
      <c r="B110" s="53"/>
      <c r="C110" s="53"/>
      <c r="D110" s="53"/>
      <c r="E110" s="53"/>
      <c r="F110" s="53"/>
      <c r="G110" s="53"/>
      <c r="H110" s="53"/>
      <c r="Q110" s="10"/>
      <c r="R110" s="10"/>
      <c r="U110" s="12"/>
    </row>
    <row r="111" spans="17:18" ht="12.75">
      <c r="Q111" s="10"/>
      <c r="R111" s="10"/>
    </row>
    <row r="112" spans="17:18" ht="12.75">
      <c r="Q112" s="10"/>
      <c r="R112" s="10"/>
    </row>
    <row r="113" spans="17:18" ht="12.75">
      <c r="Q113" s="10"/>
      <c r="R113" s="10"/>
    </row>
    <row r="114" spans="17:18" ht="12.75">
      <c r="Q114" s="10"/>
      <c r="R114" s="10"/>
    </row>
    <row r="115" spans="17:18" ht="12.75">
      <c r="Q115" s="10"/>
      <c r="R115" s="10"/>
    </row>
    <row r="116" spans="17:18" ht="12.75">
      <c r="Q116" s="10"/>
      <c r="R116" s="10"/>
    </row>
    <row r="117" spans="17:18" ht="12.75">
      <c r="Q117" s="10"/>
      <c r="R117" s="10"/>
    </row>
    <row r="118" spans="17:18" ht="12.75">
      <c r="Q118" s="10"/>
      <c r="R118" s="10"/>
    </row>
    <row r="119" spans="17:18" ht="12.75">
      <c r="Q119" s="10"/>
      <c r="R119" s="10"/>
    </row>
    <row r="120" spans="17:18" ht="12.75">
      <c r="Q120" s="10"/>
      <c r="R120" s="10"/>
    </row>
    <row r="121" spans="17:18" ht="12.75">
      <c r="Q121" s="10"/>
      <c r="R121" s="10"/>
    </row>
    <row r="122" spans="17:18" ht="12.75">
      <c r="Q122" s="10"/>
      <c r="R122" s="10"/>
    </row>
    <row r="123" spans="17:18" ht="12.75">
      <c r="Q123" s="10"/>
      <c r="R123" s="10"/>
    </row>
    <row r="124" spans="17:18" ht="12.75">
      <c r="Q124" s="10"/>
      <c r="R124" s="10"/>
    </row>
    <row r="125" spans="17:18" ht="12.75">
      <c r="Q125" s="10"/>
      <c r="R125" s="10"/>
    </row>
    <row r="126" spans="17:18" ht="12.75">
      <c r="Q126" s="10"/>
      <c r="R126" s="10"/>
    </row>
    <row r="127" spans="17:18" ht="12.75">
      <c r="Q127" s="10"/>
      <c r="R127" s="10"/>
    </row>
    <row r="128" spans="17:18" ht="12.75">
      <c r="Q128" s="10"/>
      <c r="R128" s="10"/>
    </row>
    <row r="129" spans="17:18" ht="12.75">
      <c r="Q129" s="10"/>
      <c r="R129" s="10"/>
    </row>
    <row r="130" spans="17:18" ht="12.75">
      <c r="Q130" s="10"/>
      <c r="R130" s="10"/>
    </row>
    <row r="131" spans="17:18" ht="12.75">
      <c r="Q131" s="10"/>
      <c r="R131" s="10"/>
    </row>
    <row r="132" spans="17:18" ht="12.75">
      <c r="Q132" s="10"/>
      <c r="R132" s="10"/>
    </row>
    <row r="133" spans="17:18" ht="12.75">
      <c r="Q133" s="10"/>
      <c r="R133" s="10"/>
    </row>
    <row r="134" spans="17:18" ht="12.75">
      <c r="Q134" s="10"/>
      <c r="R134" s="10"/>
    </row>
    <row r="135" spans="17:18" ht="12.75">
      <c r="Q135" s="10"/>
      <c r="R135" s="10"/>
    </row>
    <row r="136" spans="17:18" ht="12.75">
      <c r="Q136" s="10"/>
      <c r="R136" s="10"/>
    </row>
    <row r="137" spans="17:18" ht="12.75">
      <c r="Q137" s="10"/>
      <c r="R137" s="10"/>
    </row>
    <row r="138" spans="17:18" ht="12.75">
      <c r="Q138" s="10"/>
      <c r="R138" s="10"/>
    </row>
    <row r="139" spans="17:18" ht="12.75">
      <c r="Q139" s="10"/>
      <c r="R139" s="10"/>
    </row>
    <row r="140" spans="17:18" ht="12.75">
      <c r="Q140" s="10"/>
      <c r="R140" s="10"/>
    </row>
    <row r="141" spans="17:18" ht="12.75">
      <c r="Q141" s="10"/>
      <c r="R141" s="10"/>
    </row>
    <row r="142" spans="17:18" ht="12.75">
      <c r="Q142" s="10"/>
      <c r="R142" s="10"/>
    </row>
    <row r="143" spans="17:18" ht="12.75">
      <c r="Q143" s="10"/>
      <c r="R143" s="10"/>
    </row>
    <row r="144" spans="17:18" ht="12.75">
      <c r="Q144" s="10"/>
      <c r="R144" s="10"/>
    </row>
    <row r="145" spans="17:18" ht="12.75">
      <c r="Q145" s="10"/>
      <c r="R145" s="10"/>
    </row>
    <row r="146" spans="17:18" ht="12.75">
      <c r="Q146" s="10"/>
      <c r="R146" s="10"/>
    </row>
    <row r="147" spans="17:18" ht="12.75">
      <c r="Q147" s="10"/>
      <c r="R147" s="10"/>
    </row>
    <row r="148" spans="17:18" ht="12.75">
      <c r="Q148" s="10"/>
      <c r="R148" s="10"/>
    </row>
    <row r="149" spans="17:18" ht="12.75">
      <c r="Q149" s="10"/>
      <c r="R149" s="10"/>
    </row>
    <row r="150" spans="17:18" ht="12.75">
      <c r="Q150" s="10"/>
      <c r="R150" s="10"/>
    </row>
    <row r="151" spans="17:18" ht="12.75">
      <c r="Q151" s="10"/>
      <c r="R151" s="10"/>
    </row>
    <row r="152" spans="17:18" ht="12.75">
      <c r="Q152" s="10"/>
      <c r="R152" s="10"/>
    </row>
    <row r="153" spans="17:18" ht="12.75">
      <c r="Q153" s="10"/>
      <c r="R153" s="10"/>
    </row>
    <row r="154" spans="17:18" ht="12.75">
      <c r="Q154" s="10"/>
      <c r="R154" s="10"/>
    </row>
    <row r="155" spans="17:18" ht="12.75">
      <c r="Q155" s="10"/>
      <c r="R155" s="10"/>
    </row>
    <row r="156" spans="17:18" ht="12.75">
      <c r="Q156" s="10"/>
      <c r="R156" s="10"/>
    </row>
    <row r="157" spans="17:18" ht="12.75">
      <c r="Q157" s="10"/>
      <c r="R157" s="10"/>
    </row>
    <row r="158" spans="17:18" ht="12.75">
      <c r="Q158" s="10"/>
      <c r="R158" s="10"/>
    </row>
    <row r="159" spans="17:18" ht="12.75">
      <c r="Q159" s="10"/>
      <c r="R159" s="10"/>
    </row>
    <row r="160" spans="17:18" ht="12.75">
      <c r="Q160" s="10"/>
      <c r="R160" s="10"/>
    </row>
    <row r="161" spans="17:18" ht="12.75">
      <c r="Q161" s="10"/>
      <c r="R161" s="10"/>
    </row>
    <row r="162" spans="17:18" ht="12.75">
      <c r="Q162" s="10"/>
      <c r="R162" s="10"/>
    </row>
    <row r="163" spans="17:18" ht="12.75">
      <c r="Q163" s="10"/>
      <c r="R163" s="10"/>
    </row>
    <row r="164" spans="17:18" ht="12.75">
      <c r="Q164" s="10"/>
      <c r="R164" s="10"/>
    </row>
    <row r="165" spans="17:18" ht="12.75">
      <c r="Q165" s="10"/>
      <c r="R165" s="10"/>
    </row>
    <row r="166" spans="17:18" ht="12.75">
      <c r="Q166" s="10"/>
      <c r="R166" s="10"/>
    </row>
    <row r="167" spans="17:18" ht="12.75">
      <c r="Q167" s="10"/>
      <c r="R167" s="10"/>
    </row>
    <row r="168" spans="17:18" ht="12.75">
      <c r="Q168" s="10"/>
      <c r="R168" s="10"/>
    </row>
    <row r="169" spans="17:18" ht="12.75">
      <c r="Q169" s="10"/>
      <c r="R169" s="10"/>
    </row>
    <row r="170" spans="17:18" ht="12.75">
      <c r="Q170" s="10"/>
      <c r="R170" s="10"/>
    </row>
    <row r="171" spans="17:18" ht="12.75">
      <c r="Q171" s="10"/>
      <c r="R171" s="10"/>
    </row>
    <row r="172" spans="17:18" ht="12.75">
      <c r="Q172" s="10"/>
      <c r="R172" s="10"/>
    </row>
    <row r="173" spans="17:18" ht="12.75">
      <c r="Q173" s="10"/>
      <c r="R173" s="10"/>
    </row>
    <row r="174" spans="17:18" ht="12.75">
      <c r="Q174" s="10"/>
      <c r="R174" s="10"/>
    </row>
    <row r="175" spans="17:18" ht="12.75">
      <c r="Q175" s="10"/>
      <c r="R175" s="10"/>
    </row>
    <row r="176" spans="17:18" ht="12.75">
      <c r="Q176" s="10"/>
      <c r="R176" s="10"/>
    </row>
    <row r="177" spans="17:18" ht="12.75">
      <c r="Q177" s="10"/>
      <c r="R177" s="10"/>
    </row>
    <row r="178" spans="17:18" ht="12.75">
      <c r="Q178" s="10"/>
      <c r="R178" s="10"/>
    </row>
    <row r="179" spans="17:18" ht="12.75">
      <c r="Q179" s="10"/>
      <c r="R179" s="10"/>
    </row>
    <row r="180" spans="17:18" ht="12.75">
      <c r="Q180" s="10"/>
      <c r="R180" s="10"/>
    </row>
    <row r="181" spans="17:18" ht="12.75">
      <c r="Q181" s="10"/>
      <c r="R181" s="10"/>
    </row>
    <row r="182" spans="17:18" ht="12.75">
      <c r="Q182" s="10"/>
      <c r="R182" s="10"/>
    </row>
    <row r="183" spans="17:18" ht="12.75">
      <c r="Q183" s="10"/>
      <c r="R183" s="10"/>
    </row>
    <row r="184" spans="17:18" ht="12.75">
      <c r="Q184" s="10"/>
      <c r="R184" s="10"/>
    </row>
    <row r="185" spans="17:18" ht="12.75">
      <c r="Q185" s="10"/>
      <c r="R185" s="10"/>
    </row>
    <row r="186" spans="17:18" ht="12.75">
      <c r="Q186" s="10"/>
      <c r="R186" s="10"/>
    </row>
    <row r="187" spans="17:18" ht="12.75">
      <c r="Q187" s="10"/>
      <c r="R187" s="10"/>
    </row>
    <row r="188" spans="17:18" ht="12.75">
      <c r="Q188" s="10"/>
      <c r="R188" s="10"/>
    </row>
    <row r="189" spans="17:18" ht="12.75">
      <c r="Q189" s="10"/>
      <c r="R189" s="10"/>
    </row>
    <row r="190" spans="17:18" ht="12.75">
      <c r="Q190" s="10"/>
      <c r="R190" s="10"/>
    </row>
    <row r="191" spans="17:18" ht="12.75">
      <c r="Q191" s="10"/>
      <c r="R191" s="10"/>
    </row>
    <row r="192" spans="17:18" ht="12.75">
      <c r="Q192" s="10"/>
      <c r="R192" s="10"/>
    </row>
    <row r="193" spans="17:18" ht="12.75">
      <c r="Q193" s="10"/>
      <c r="R193" s="10"/>
    </row>
    <row r="194" spans="17:18" ht="12.75">
      <c r="Q194" s="10"/>
      <c r="R194" s="10"/>
    </row>
    <row r="195" spans="17:18" ht="12.75">
      <c r="Q195" s="10"/>
      <c r="R195" s="10"/>
    </row>
    <row r="196" spans="17:18" ht="12.75">
      <c r="Q196" s="10"/>
      <c r="R196" s="10"/>
    </row>
    <row r="197" spans="17:18" ht="12.75">
      <c r="Q197" s="10"/>
      <c r="R197" s="10"/>
    </row>
    <row r="198" spans="17:18" ht="12.75">
      <c r="Q198" s="10"/>
      <c r="R198" s="10"/>
    </row>
    <row r="199" spans="17:18" ht="12.75">
      <c r="Q199" s="10"/>
      <c r="R199" s="10"/>
    </row>
    <row r="200" spans="17:18" ht="12.75">
      <c r="Q200" s="10"/>
      <c r="R200" s="10"/>
    </row>
    <row r="201" spans="17:18" ht="12.75">
      <c r="Q201" s="10"/>
      <c r="R201" s="10"/>
    </row>
    <row r="202" spans="17:18" ht="12.75">
      <c r="Q202" s="10"/>
      <c r="R202" s="10"/>
    </row>
    <row r="203" spans="17:18" ht="12.75">
      <c r="Q203" s="10"/>
      <c r="R203" s="10"/>
    </row>
    <row r="204" spans="17:18" ht="12.75">
      <c r="Q204" s="10"/>
      <c r="R204" s="10"/>
    </row>
    <row r="205" spans="17:18" ht="12.75">
      <c r="Q205" s="10"/>
      <c r="R205" s="10"/>
    </row>
    <row r="206" spans="17:18" ht="12.75">
      <c r="Q206" s="10"/>
      <c r="R206" s="10"/>
    </row>
    <row r="207" spans="17:18" ht="12.75">
      <c r="Q207" s="10"/>
      <c r="R207" s="10"/>
    </row>
    <row r="208" spans="17:18" ht="12.75">
      <c r="Q208" s="10"/>
      <c r="R208" s="10"/>
    </row>
    <row r="209" spans="17:18" ht="12.75">
      <c r="Q209" s="10"/>
      <c r="R209" s="10"/>
    </row>
    <row r="210" spans="17:18" ht="12.75">
      <c r="Q210" s="10"/>
      <c r="R210" s="10"/>
    </row>
    <row r="211" spans="17:18" ht="12.75">
      <c r="Q211" s="10"/>
      <c r="R211" s="10"/>
    </row>
    <row r="212" spans="17:18" ht="12.75">
      <c r="Q212" s="10"/>
      <c r="R212" s="10"/>
    </row>
    <row r="213" spans="17:18" ht="12.75">
      <c r="Q213" s="10"/>
      <c r="R213" s="10"/>
    </row>
    <row r="214" spans="17:18" ht="12.75">
      <c r="Q214" s="10"/>
      <c r="R214" s="10"/>
    </row>
    <row r="215" spans="17:18" ht="12.75">
      <c r="Q215" s="10"/>
      <c r="R215" s="10"/>
    </row>
    <row r="216" spans="17:18" ht="12.75">
      <c r="Q216" s="10"/>
      <c r="R216" s="10"/>
    </row>
    <row r="217" spans="17:18" ht="12.75">
      <c r="Q217" s="10"/>
      <c r="R217" s="10"/>
    </row>
    <row r="218" spans="17:18" ht="12.75">
      <c r="Q218" s="10"/>
      <c r="R218" s="10"/>
    </row>
    <row r="219" spans="17:18" ht="12.75">
      <c r="Q219" s="10"/>
      <c r="R219" s="10"/>
    </row>
    <row r="220" spans="17:18" ht="12.75">
      <c r="Q220" s="10"/>
      <c r="R220" s="10"/>
    </row>
    <row r="221" spans="17:18" ht="12.75">
      <c r="Q221" s="10"/>
      <c r="R221" s="10"/>
    </row>
    <row r="222" spans="17:18" ht="12.75">
      <c r="Q222" s="10"/>
      <c r="R222" s="10"/>
    </row>
    <row r="223" spans="17:18" ht="12.75">
      <c r="Q223" s="10"/>
      <c r="R223" s="10"/>
    </row>
    <row r="224" spans="17:18" ht="12.75">
      <c r="Q224" s="10"/>
      <c r="R224" s="10"/>
    </row>
    <row r="225" spans="17:18" ht="12.75">
      <c r="Q225" s="10"/>
      <c r="R225" s="10"/>
    </row>
    <row r="226" spans="17:18" ht="12.75">
      <c r="Q226" s="10"/>
      <c r="R226" s="10"/>
    </row>
    <row r="227" spans="17:18" ht="12.75">
      <c r="Q227" s="10"/>
      <c r="R227" s="10"/>
    </row>
    <row r="228" spans="17:18" ht="12.75">
      <c r="Q228" s="10"/>
      <c r="R228" s="10"/>
    </row>
    <row r="229" spans="17:18" ht="12.75">
      <c r="Q229" s="10"/>
      <c r="R229" s="10"/>
    </row>
    <row r="230" spans="17:18" ht="12.75">
      <c r="Q230" s="10"/>
      <c r="R230" s="10"/>
    </row>
    <row r="231" spans="17:18" ht="12.75">
      <c r="Q231" s="10"/>
      <c r="R231" s="10"/>
    </row>
    <row r="232" spans="17:18" ht="12.75">
      <c r="Q232" s="10"/>
      <c r="R232" s="10"/>
    </row>
    <row r="233" spans="17:18" ht="12.75">
      <c r="Q233" s="10"/>
      <c r="R233" s="10"/>
    </row>
    <row r="234" spans="17:18" ht="12.75">
      <c r="Q234" s="10"/>
      <c r="R234" s="10"/>
    </row>
    <row r="235" spans="17:18" ht="12.75">
      <c r="Q235" s="10"/>
      <c r="R235" s="10"/>
    </row>
    <row r="236" spans="17:18" ht="12.75">
      <c r="Q236" s="10"/>
      <c r="R236" s="10"/>
    </row>
    <row r="237" spans="17:18" ht="12.75">
      <c r="Q237" s="10"/>
      <c r="R237" s="10"/>
    </row>
    <row r="238" spans="17:18" ht="12.75">
      <c r="Q238" s="10"/>
      <c r="R238" s="10"/>
    </row>
    <row r="239" spans="17:18" ht="12.75">
      <c r="Q239" s="10"/>
      <c r="R239" s="10"/>
    </row>
    <row r="240" spans="17:18" ht="12.75">
      <c r="Q240" s="10"/>
      <c r="R240" s="10"/>
    </row>
    <row r="241" spans="17:18" ht="12.75">
      <c r="Q241" s="10"/>
      <c r="R241" s="10"/>
    </row>
    <row r="242" spans="17:18" ht="12.75">
      <c r="Q242" s="10"/>
      <c r="R242" s="10"/>
    </row>
    <row r="243" spans="17:18" ht="12.75">
      <c r="Q243" s="10"/>
      <c r="R243" s="10"/>
    </row>
    <row r="244" spans="17:18" ht="12.75">
      <c r="Q244" s="10"/>
      <c r="R244" s="10"/>
    </row>
    <row r="245" spans="17:18" ht="12.75">
      <c r="Q245" s="10"/>
      <c r="R245" s="10"/>
    </row>
    <row r="246" spans="17:18" ht="12.75">
      <c r="Q246" s="10"/>
      <c r="R246" s="10"/>
    </row>
    <row r="247" spans="17:18" ht="12.75">
      <c r="Q247" s="10"/>
      <c r="R247" s="10"/>
    </row>
    <row r="248" spans="17:18" ht="12.75">
      <c r="Q248" s="10"/>
      <c r="R248" s="10"/>
    </row>
    <row r="249" spans="17:18" ht="12.75">
      <c r="Q249" s="10"/>
      <c r="R249" s="10"/>
    </row>
    <row r="250" spans="17:18" ht="12.75">
      <c r="Q250" s="10"/>
      <c r="R250" s="10"/>
    </row>
    <row r="251" spans="17:18" ht="12.75">
      <c r="Q251" s="10"/>
      <c r="R251" s="10"/>
    </row>
    <row r="252" spans="17:18" ht="12.75">
      <c r="Q252" s="10"/>
      <c r="R252" s="10"/>
    </row>
    <row r="253" spans="17:18" ht="12.75">
      <c r="Q253" s="10"/>
      <c r="R253" s="10"/>
    </row>
    <row r="254" spans="17:18" ht="12.75">
      <c r="Q254" s="10"/>
      <c r="R254" s="10"/>
    </row>
    <row r="255" spans="17:18" ht="12.75">
      <c r="Q255" s="10"/>
      <c r="R255" s="10"/>
    </row>
    <row r="256" spans="17:18" ht="12.75">
      <c r="Q256" s="10"/>
      <c r="R256" s="10"/>
    </row>
    <row r="257" spans="17:18" ht="12.75">
      <c r="Q257" s="10"/>
      <c r="R257" s="10"/>
    </row>
    <row r="258" spans="17:18" ht="12.75">
      <c r="Q258" s="10"/>
      <c r="R258" s="10"/>
    </row>
    <row r="259" spans="17:18" ht="12.75">
      <c r="Q259" s="10"/>
      <c r="R259" s="10"/>
    </row>
    <row r="260" spans="17:18" ht="12.75">
      <c r="Q260" s="10"/>
      <c r="R260" s="10"/>
    </row>
    <row r="261" spans="17:18" ht="12.75">
      <c r="Q261" s="10"/>
      <c r="R261" s="10"/>
    </row>
    <row r="262" spans="17:18" ht="12.75">
      <c r="Q262" s="10"/>
      <c r="R262" s="10"/>
    </row>
    <row r="263" spans="17:18" ht="12.75">
      <c r="Q263" s="10"/>
      <c r="R263" s="10"/>
    </row>
    <row r="264" spans="17:18" ht="12.75">
      <c r="Q264" s="10"/>
      <c r="R264" s="10"/>
    </row>
    <row r="265" spans="17:18" ht="12.75">
      <c r="Q265" s="10"/>
      <c r="R265" s="10"/>
    </row>
    <row r="266" spans="17:18" ht="12.75">
      <c r="Q266" s="10"/>
      <c r="R266" s="10"/>
    </row>
    <row r="267" spans="17:18" ht="12.75">
      <c r="Q267" s="10"/>
      <c r="R267" s="10"/>
    </row>
    <row r="268" spans="17:18" ht="12.75">
      <c r="Q268" s="10"/>
      <c r="R268" s="10"/>
    </row>
    <row r="269" spans="17:18" ht="12.75">
      <c r="Q269" s="10"/>
      <c r="R269" s="10"/>
    </row>
    <row r="270" spans="17:18" ht="12.75">
      <c r="Q270" s="10"/>
      <c r="R270" s="10"/>
    </row>
    <row r="271" spans="17:18" ht="12.75">
      <c r="Q271" s="10"/>
      <c r="R271" s="10"/>
    </row>
    <row r="272" spans="17:18" ht="12.75">
      <c r="Q272" s="10"/>
      <c r="R272" s="10"/>
    </row>
    <row r="273" spans="17:18" ht="12.75">
      <c r="Q273" s="10"/>
      <c r="R273" s="10"/>
    </row>
    <row r="274" spans="17:18" ht="12.75">
      <c r="Q274" s="10"/>
      <c r="R274" s="10"/>
    </row>
    <row r="275" spans="17:18" ht="12.75">
      <c r="Q275" s="10"/>
      <c r="R275" s="10"/>
    </row>
    <row r="276" spans="17:18" ht="12.75">
      <c r="Q276" s="10"/>
      <c r="R276" s="10"/>
    </row>
    <row r="277" spans="17:18" ht="12.75">
      <c r="Q277" s="10"/>
      <c r="R277" s="10"/>
    </row>
    <row r="278" spans="17:18" ht="12.75">
      <c r="Q278" s="10"/>
      <c r="R278" s="10"/>
    </row>
    <row r="279" spans="17:18" ht="12.75">
      <c r="Q279" s="10"/>
      <c r="R279" s="10"/>
    </row>
    <row r="280" spans="17:18" ht="12.75">
      <c r="Q280" s="10"/>
      <c r="R280" s="10"/>
    </row>
    <row r="281" spans="17:18" ht="12.75">
      <c r="Q281" s="10"/>
      <c r="R281" s="10"/>
    </row>
    <row r="282" spans="17:18" ht="12.75">
      <c r="Q282" s="10"/>
      <c r="R282" s="10"/>
    </row>
    <row r="283" spans="17:18" ht="12.75">
      <c r="Q283" s="10"/>
      <c r="R283" s="10"/>
    </row>
    <row r="284" spans="17:18" ht="12.75">
      <c r="Q284" s="10"/>
      <c r="R284" s="10"/>
    </row>
    <row r="285" spans="17:18" ht="12.75">
      <c r="Q285" s="10"/>
      <c r="R285" s="10"/>
    </row>
    <row r="286" spans="17:18" ht="12.75">
      <c r="Q286" s="10"/>
      <c r="R286" s="10"/>
    </row>
    <row r="287" spans="17:18" ht="12.75">
      <c r="Q287" s="10"/>
      <c r="R287" s="10"/>
    </row>
    <row r="288" spans="17:18" ht="12.75">
      <c r="Q288" s="10"/>
      <c r="R288" s="10"/>
    </row>
    <row r="289" spans="17:18" ht="12.75">
      <c r="Q289" s="10"/>
      <c r="R289" s="10"/>
    </row>
    <row r="290" spans="17:18" ht="12.75">
      <c r="Q290" s="10"/>
      <c r="R290" s="10"/>
    </row>
    <row r="291" spans="17:18" ht="12.75">
      <c r="Q291" s="10"/>
      <c r="R291" s="10"/>
    </row>
    <row r="292" spans="17:18" ht="12.75">
      <c r="Q292" s="10"/>
      <c r="R292" s="10"/>
    </row>
    <row r="293" spans="17:18" ht="12.75">
      <c r="Q293" s="10"/>
      <c r="R293" s="10"/>
    </row>
    <row r="294" spans="17:18" ht="12.75">
      <c r="Q294" s="10"/>
      <c r="R294" s="10"/>
    </row>
    <row r="295" spans="17:18" ht="12.75">
      <c r="Q295" s="10"/>
      <c r="R295" s="10"/>
    </row>
    <row r="296" spans="17:18" ht="12.75">
      <c r="Q296" s="10"/>
      <c r="R296" s="10"/>
    </row>
    <row r="297" spans="17:18" ht="12.75">
      <c r="Q297" s="10"/>
      <c r="R297" s="10"/>
    </row>
    <row r="298" spans="17:18" ht="12.75">
      <c r="Q298" s="10"/>
      <c r="R298" s="10"/>
    </row>
    <row r="299" spans="17:18" ht="12.75">
      <c r="Q299" s="10"/>
      <c r="R299" s="10"/>
    </row>
    <row r="300" spans="17:18" ht="12.75">
      <c r="Q300" s="10"/>
      <c r="R300" s="10"/>
    </row>
    <row r="301" spans="17:18" ht="12.75">
      <c r="Q301" s="10"/>
      <c r="R301" s="10"/>
    </row>
    <row r="302" spans="17:18" ht="12.75">
      <c r="Q302" s="10"/>
      <c r="R302" s="10"/>
    </row>
    <row r="303" spans="17:18" ht="12.75">
      <c r="Q303" s="10"/>
      <c r="R303" s="10"/>
    </row>
    <row r="304" spans="17:18" ht="12.75">
      <c r="Q304" s="10"/>
      <c r="R304" s="10"/>
    </row>
    <row r="305" spans="17:18" ht="12.75">
      <c r="Q305" s="10"/>
      <c r="R305" s="10"/>
    </row>
    <row r="306" spans="17:18" ht="12.75">
      <c r="Q306" s="10"/>
      <c r="R306" s="10"/>
    </row>
    <row r="307" spans="17:18" ht="12.75">
      <c r="Q307" s="10"/>
      <c r="R307" s="10"/>
    </row>
    <row r="308" spans="17:18" ht="12.75">
      <c r="Q308" s="10"/>
      <c r="R308" s="10"/>
    </row>
    <row r="309" spans="17:18" ht="12.75">
      <c r="Q309" s="10"/>
      <c r="R309" s="10"/>
    </row>
    <row r="310" spans="17:18" ht="12.75">
      <c r="Q310" s="10"/>
      <c r="R310" s="10"/>
    </row>
    <row r="311" spans="17:18" ht="12.75">
      <c r="Q311" s="10"/>
      <c r="R311" s="10"/>
    </row>
    <row r="312" spans="17:18" ht="12.75">
      <c r="Q312" s="10"/>
      <c r="R312" s="10"/>
    </row>
    <row r="313" spans="17:18" ht="12.75">
      <c r="Q313" s="10"/>
      <c r="R313" s="10"/>
    </row>
    <row r="314" spans="17:18" ht="12.75">
      <c r="Q314" s="10"/>
      <c r="R314" s="10"/>
    </row>
    <row r="315" spans="17:18" ht="12.75">
      <c r="Q315" s="10"/>
      <c r="R315" s="10"/>
    </row>
    <row r="316" spans="17:18" ht="12.75">
      <c r="Q316" s="10"/>
      <c r="R316" s="10"/>
    </row>
    <row r="317" spans="17:18" ht="12.75">
      <c r="Q317" s="10"/>
      <c r="R317" s="10"/>
    </row>
    <row r="318" spans="17:18" ht="12.75">
      <c r="Q318" s="10"/>
      <c r="R318" s="10"/>
    </row>
    <row r="319" spans="17:18" ht="12.75">
      <c r="Q319" s="10"/>
      <c r="R319" s="10"/>
    </row>
    <row r="320" spans="17:18" ht="12.75">
      <c r="Q320" s="10"/>
      <c r="R320" s="10"/>
    </row>
    <row r="321" spans="17:18" ht="12.75">
      <c r="Q321" s="10"/>
      <c r="R321" s="10"/>
    </row>
    <row r="322" spans="17:18" ht="12.75">
      <c r="Q322" s="10"/>
      <c r="R322" s="10"/>
    </row>
    <row r="323" spans="17:18" ht="12.75">
      <c r="Q323" s="10"/>
      <c r="R323" s="10"/>
    </row>
    <row r="324" spans="17:18" ht="12.75">
      <c r="Q324" s="10"/>
      <c r="R324" s="10"/>
    </row>
    <row r="325" spans="17:18" ht="12.75">
      <c r="Q325" s="10"/>
      <c r="R325" s="10"/>
    </row>
    <row r="326" spans="17:18" ht="12.75">
      <c r="Q326" s="10"/>
      <c r="R326" s="10"/>
    </row>
    <row r="327" spans="17:18" ht="12.75">
      <c r="Q327" s="10"/>
      <c r="R327" s="10"/>
    </row>
    <row r="328" spans="17:18" ht="12.75">
      <c r="Q328" s="10"/>
      <c r="R328" s="10"/>
    </row>
    <row r="329" spans="17:18" ht="12.75">
      <c r="Q329" s="10"/>
      <c r="R329" s="10"/>
    </row>
    <row r="330" spans="17:18" ht="12.75">
      <c r="Q330" s="10"/>
      <c r="R330" s="10"/>
    </row>
    <row r="331" spans="17:18" ht="12.75">
      <c r="Q331" s="10"/>
      <c r="R331" s="10"/>
    </row>
    <row r="332" spans="17:18" ht="12.75">
      <c r="Q332" s="10"/>
      <c r="R332" s="10"/>
    </row>
    <row r="333" spans="17:18" ht="12.75">
      <c r="Q333" s="10"/>
      <c r="R333" s="10"/>
    </row>
    <row r="334" spans="17:18" ht="12.75">
      <c r="Q334" s="10"/>
      <c r="R334" s="10"/>
    </row>
    <row r="335" spans="17:18" ht="12.75">
      <c r="Q335" s="10"/>
      <c r="R335" s="10"/>
    </row>
    <row r="336" spans="17:18" ht="12.75">
      <c r="Q336" s="10"/>
      <c r="R336" s="10"/>
    </row>
    <row r="337" spans="17:18" ht="12.75">
      <c r="Q337" s="10"/>
      <c r="R337" s="10"/>
    </row>
    <row r="338" spans="17:18" ht="12.75">
      <c r="Q338" s="10"/>
      <c r="R338" s="10"/>
    </row>
    <row r="339" spans="17:18" ht="12.75">
      <c r="Q339" s="10"/>
      <c r="R339" s="10"/>
    </row>
    <row r="340" spans="17:18" ht="12.75">
      <c r="Q340" s="10"/>
      <c r="R340" s="10"/>
    </row>
    <row r="341" spans="17:18" ht="12.75">
      <c r="Q341" s="10"/>
      <c r="R341" s="10"/>
    </row>
    <row r="342" spans="17:18" ht="12.75">
      <c r="Q342" s="10"/>
      <c r="R342" s="10"/>
    </row>
    <row r="343" spans="17:18" ht="12.75">
      <c r="Q343" s="10"/>
      <c r="R343" s="10"/>
    </row>
    <row r="344" spans="17:18" ht="12.75">
      <c r="Q344" s="10"/>
      <c r="R344" s="10"/>
    </row>
  </sheetData>
  <mergeCells count="22">
    <mergeCell ref="A1:V1"/>
    <mergeCell ref="A110:H110"/>
    <mergeCell ref="A99:J99"/>
    <mergeCell ref="A100:J100"/>
    <mergeCell ref="S2:V2"/>
    <mergeCell ref="S3:T3"/>
    <mergeCell ref="U3:V3"/>
    <mergeCell ref="A2:A4"/>
    <mergeCell ref="C2:R3"/>
    <mergeCell ref="B2:B4"/>
    <mergeCell ref="A95:J95"/>
    <mergeCell ref="A96:J96"/>
    <mergeCell ref="A97:J97"/>
    <mergeCell ref="A98:J98"/>
    <mergeCell ref="A101:J101"/>
    <mergeCell ref="A102:J102"/>
    <mergeCell ref="A103:J103"/>
    <mergeCell ref="A104:J104"/>
    <mergeCell ref="A105:J105"/>
    <mergeCell ref="A106:J106"/>
    <mergeCell ref="A107:J107"/>
    <mergeCell ref="A108:J108"/>
  </mergeCells>
  <printOptions horizontalCentered="1"/>
  <pageMargins left="0.57" right="0.57" top="0.75" bottom="0.75" header="0.02" footer="0.2"/>
  <pageSetup firstPageNumber="1" useFirstPageNumber="1" fitToHeight="0" fitToWidth="1" horizontalDpi="600" verticalDpi="600" orientation="landscape" scale="65" r:id="rId1"/>
  <rowBreaks count="2" manualBreakCount="2">
    <brk id="43" max="20" man="1"/>
    <brk id="89"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Raymond Keng</cp:lastModifiedBy>
  <cp:lastPrinted>2005-07-14T20:11:25Z</cp:lastPrinted>
  <dcterms:created xsi:type="dcterms:W3CDTF">1999-06-03T20:04:06Z</dcterms:created>
  <dcterms:modified xsi:type="dcterms:W3CDTF">2005-07-14T20:11:27Z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1118397327</vt:i4>
  </property>
  <property fmtid="{D5CDD505-2E9C-101B-9397-08002B2CF9AE}" pid="4" name="_EmailSubje">
    <vt:lpwstr>\/\/TD1232 - Post National Transportation Statistics 2005 - Second Quarter Update</vt:lpwstr>
  </property>
  <property fmtid="{D5CDD505-2E9C-101B-9397-08002B2CF9AE}" pid="5" name="_AuthorEma">
    <vt:lpwstr>Raymond.Keng@dot.gov</vt:lpwstr>
  </property>
  <property fmtid="{D5CDD505-2E9C-101B-9397-08002B2CF9AE}" pid="6" name="_AuthorEmailDisplayNa">
    <vt:lpwstr>Keng, Raymond &lt;RITA&gt;</vt:lpwstr>
  </property>
</Properties>
</file>