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0" windowWidth="12120" windowHeight="9120" activeTab="0"/>
  </bookViews>
  <sheets>
    <sheet name="4-11" sheetId="1" r:id="rId1"/>
  </sheets>
  <definedNames>
    <definedName name="_xlnm.Print_Area" localSheetId="0">'4-11'!$A$1:$V$43</definedName>
  </definedNames>
  <calcPr fullCalcOnLoad="1"/>
</workbook>
</file>

<file path=xl/sharedStrings.xml><?xml version="1.0" encoding="utf-8"?>
<sst xmlns="http://schemas.openxmlformats.org/spreadsheetml/2006/main" count="67" uniqueCount="46">
  <si>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MV-201. </t>
    </r>
  </si>
  <si>
    <r>
      <t xml:space="preserve">1970-85:  U.S. Department of Transportation, Federal Highway Administration,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table VM-201A.</t>
    </r>
  </si>
  <si>
    <t>Vehicle-miles traveled (millions)</t>
  </si>
  <si>
    <t>a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</si>
  <si>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</si>
  <si>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</si>
  <si>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</si>
  <si>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</si>
  <si>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t>Passenger car:</t>
  </si>
  <si>
    <t>Number registered:</t>
  </si>
  <si>
    <t>Motorcycle:</t>
  </si>
  <si>
    <t>All other categories:</t>
  </si>
  <si>
    <t>Passenger cars</t>
  </si>
  <si>
    <t>Motorcycles</t>
  </si>
  <si>
    <t>Vehicles registered (thousands)</t>
  </si>
  <si>
    <t>Table 4-11:  Passenger Car and Motorcycle Fuel Consumption and Travel</t>
  </si>
  <si>
    <r>
      <t xml:space="preserve">a </t>
    </r>
    <r>
      <rPr>
        <sz val="9"/>
        <rFont val="Arial"/>
        <family val="2"/>
      </rPr>
      <t xml:space="preserve"> Included in passenger car.</t>
    </r>
  </si>
  <si>
    <r>
      <t>KEY:</t>
    </r>
    <r>
      <rPr>
        <sz val="9"/>
        <rFont val="Arial"/>
        <family val="2"/>
      </rPr>
      <t xml:space="preserve">  R = revised.</t>
    </r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</si>
  <si>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</si>
  <si>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MV-201. 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</si>
  <si>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VM-201A. For 1970-94, the unrevised motorcycle vehicle-miles and fuel consumed are subtracted from the combined passenger car and motorcycle vehicle-miles and fuel consumed from VM-201A. </t>
    </r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</si>
  <si>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</si>
  <si>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</si>
  <si>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</si>
  <si>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</si>
  <si>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</si>
  <si>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</si>
  <si>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</si>
  <si>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</si>
  <si>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</si>
  <si>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</si>
  <si>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</si>
  <si>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</si>
  <si>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</si>
  <si>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</si>
  <si>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</si>
  <si>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</si>
  <si>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</si>
  <si>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</si>
  <si>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</si>
  <si>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NOTES</t>
  </si>
  <si>
    <r>
      <t xml:space="preserve">1990-2004: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</si>
  <si>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>1995-2004: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</si>
  <si>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1995-2004: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 </t>
    </r>
  </si>
  <si>
    <r>
      <t>1995-2004: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VM-1.</t>
    </r>
  </si>
  <si>
    <t>Average miles traveled per vehicle, average miles traveled per gallon, average fuel consumed per vehicle are derived by calculation.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</si>
</sst>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0.00000"/>
    <numFmt numFmtId="170" formatCode="0.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00"/>
    <numFmt numFmtId="178" formatCode="&quot;(R)&quot;\ #,##0;&quot;(R) -&quot;#,##0;&quot;(R) &quot;\ 0"/>
    <numFmt numFmtId="179" formatCode="&quot;(R)&quot;\ #,##0.0;&quot;(R) -&quot;#,##0.0;&quot;(R) &quot;\ 0.0"/>
    <numFmt numFmtId="180" formatCode="&quot;(R) &quot;#,##0;&quot;(R) &quot;\-#,##0;&quot;(R) &quot;0"/>
    <numFmt numFmtId="181" formatCode="&quot;(R) &quot;#,##0.0;&quot;(R) &quot;\-#,##0.0;&quot;(R) &quot;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31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0" fontId="16" fillId="0" borderId="0" xfId="0" applyFont="1" applyFill="1" applyAlignment="1">
      <alignment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>
      <alignment horizontal="left"/>
      <protection/>
    </xf>
    <xf numFmtId="3" fontId="16" fillId="0" borderId="0" xfId="0" applyNumberFormat="1" applyFont="1" applyFill="1" applyAlignment="1">
      <alignment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165" fontId="16" fillId="0" borderId="0" xfId="31" applyNumberFormat="1" applyFont="1" applyFill="1" applyBorder="1" applyAlignment="1">
      <alignment horizontal="right"/>
      <protection/>
    </xf>
    <xf numFmtId="0" fontId="16" fillId="0" borderId="4" xfId="31" applyFont="1" applyFill="1" applyBorder="1">
      <alignment horizontal="left"/>
      <protection/>
    </xf>
    <xf numFmtId="3" fontId="17" fillId="0" borderId="4" xfId="31" applyNumberFormat="1" applyFont="1" applyFill="1" applyBorder="1" applyAlignment="1">
      <alignment horizontal="right"/>
      <protection/>
    </xf>
    <xf numFmtId="3" fontId="16" fillId="0" borderId="4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3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5" fillId="0" borderId="5" xfId="3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49" fontId="15" fillId="0" borderId="6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168" fontId="16" fillId="0" borderId="0" xfId="31" applyNumberFormat="1" applyFont="1" applyFill="1" applyBorder="1" applyAlignment="1">
      <alignment horizontal="right"/>
      <protection/>
    </xf>
    <xf numFmtId="168" fontId="16" fillId="0" borderId="0" xfId="0" applyNumberFormat="1" applyFont="1" applyFill="1" applyAlignment="1">
      <alignment horizontal="right"/>
    </xf>
    <xf numFmtId="0" fontId="19" fillId="0" borderId="0" xfId="31" applyFont="1" applyFill="1" applyAlignment="1">
      <alignment horizontal="left" wrapText="1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5" fillId="0" borderId="5" xfId="0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6" fillId="0" borderId="4" xfId="0" applyNumberFormat="1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180" fontId="16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1" fontId="16" fillId="0" borderId="0" xfId="31" applyNumberFormat="1" applyFont="1" applyFill="1" applyBorder="1" applyAlignment="1">
      <alignment horizontal="right"/>
      <protection/>
    </xf>
    <xf numFmtId="180" fontId="16" fillId="0" borderId="4" xfId="0" applyNumberFormat="1" applyFont="1" applyFill="1" applyBorder="1" applyAlignment="1">
      <alignment/>
    </xf>
    <xf numFmtId="3" fontId="16" fillId="0" borderId="4" xfId="0" applyNumberFormat="1" applyFont="1" applyFill="1" applyBorder="1" applyAlignment="1">
      <alignment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7" xfId="31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wrapText="1"/>
    </xf>
    <xf numFmtId="0" fontId="16" fillId="0" borderId="0" xfId="3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18" fillId="0" borderId="0" xfId="31" applyFont="1" applyFill="1" applyBorder="1" applyAlignment="1">
      <alignment horizontal="left" wrapText="1"/>
      <protection/>
    </xf>
    <xf numFmtId="0" fontId="19" fillId="0" borderId="0" xfId="31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20" fillId="0" borderId="0" xfId="31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31" applyFont="1" applyFill="1" applyAlignment="1">
      <alignment horizontal="left" wrapText="1"/>
      <protection/>
    </xf>
    <xf numFmtId="0" fontId="19" fillId="0" borderId="0" xfId="31" applyNumberFormat="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371"/>
  <sheetViews>
    <sheetView tabSelected="1" zoomScaleSheetLayoutView="100" workbookViewId="0" topLeftCell="A1">
      <selection activeCell="A1" sqref="A1:V1"/>
    </sheetView>
  </sheetViews>
  <sheetFormatPr defaultColWidth="9.140625" defaultRowHeight="12.75"/>
  <cols>
    <col min="1" max="1" width="17.28125" style="1" customWidth="1"/>
    <col min="2" max="4" width="9.7109375" style="1" customWidth="1"/>
    <col min="5" max="5" width="10.57421875" style="1" bestFit="1" customWidth="1"/>
    <col min="6" max="6" width="9.7109375" style="1" customWidth="1"/>
    <col min="7" max="11" width="10.57421875" style="1" bestFit="1" customWidth="1"/>
    <col min="12" max="19" width="10.421875" style="1" customWidth="1"/>
    <col min="20" max="20" width="9.8515625" style="1" customWidth="1"/>
    <col min="21" max="21" width="10.7109375" style="1" customWidth="1"/>
    <col min="22" max="22" width="9.8515625" style="1" customWidth="1"/>
    <col min="23" max="16384" width="9.140625" style="1" customWidth="1"/>
  </cols>
  <sheetData>
    <row r="1" spans="1:22" ht="14.25" thickBot="1">
      <c r="A1" s="45" t="s">
        <v>15</v>
      </c>
      <c r="B1" s="46"/>
      <c r="C1" s="46"/>
      <c r="D1" s="46"/>
      <c r="E1" s="46"/>
      <c r="F1" s="46"/>
      <c r="G1" s="46"/>
      <c r="H1" s="46"/>
      <c r="I1" s="47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25" customFormat="1" ht="16.5">
      <c r="A2" s="22"/>
      <c r="B2" s="23" t="s">
        <v>22</v>
      </c>
      <c r="C2" s="23" t="s">
        <v>23</v>
      </c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28</v>
      </c>
      <c r="I2" s="23" t="s">
        <v>29</v>
      </c>
      <c r="J2" s="23" t="s">
        <v>30</v>
      </c>
      <c r="K2" s="23" t="s">
        <v>31</v>
      </c>
      <c r="L2" s="23" t="s">
        <v>32</v>
      </c>
      <c r="M2" s="23" t="s">
        <v>33</v>
      </c>
      <c r="N2" s="23" t="s">
        <v>34</v>
      </c>
      <c r="O2" s="23" t="s">
        <v>35</v>
      </c>
      <c r="P2" s="24" t="s">
        <v>36</v>
      </c>
      <c r="Q2" s="24" t="s">
        <v>37</v>
      </c>
      <c r="R2" s="24" t="s">
        <v>38</v>
      </c>
      <c r="S2" s="24" t="s">
        <v>39</v>
      </c>
      <c r="T2" s="35">
        <v>2002</v>
      </c>
      <c r="U2" s="35">
        <v>2003</v>
      </c>
      <c r="V2" s="38">
        <v>2004</v>
      </c>
    </row>
    <row r="3" spans="1:19" ht="16.5">
      <c r="A3" s="4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</row>
    <row r="4" spans="1:22" ht="16.5">
      <c r="A4" s="7" t="s">
        <v>12</v>
      </c>
      <c r="B4" s="6">
        <v>61671</v>
      </c>
      <c r="C4" s="6">
        <v>75258</v>
      </c>
      <c r="D4" s="6">
        <v>89244</v>
      </c>
      <c r="E4" s="6">
        <v>106706</v>
      </c>
      <c r="F4" s="6">
        <v>121601</v>
      </c>
      <c r="G4" s="6">
        <v>127885</v>
      </c>
      <c r="H4" s="6">
        <v>133700</v>
      </c>
      <c r="I4" s="6">
        <v>128300</v>
      </c>
      <c r="J4" s="6">
        <v>126581</v>
      </c>
      <c r="K4" s="6">
        <v>127327</v>
      </c>
      <c r="L4" s="6">
        <v>127883</v>
      </c>
      <c r="M4" s="6">
        <v>128387</v>
      </c>
      <c r="N4" s="6">
        <v>129728.341</v>
      </c>
      <c r="O4" s="6">
        <v>129748.704</v>
      </c>
      <c r="P4" s="30">
        <v>131838.538</v>
      </c>
      <c r="Q4" s="8">
        <v>132432.044</v>
      </c>
      <c r="R4" s="8">
        <v>133621.42</v>
      </c>
      <c r="S4" s="8">
        <v>137633.467</v>
      </c>
      <c r="T4" s="8">
        <v>135920.677</v>
      </c>
      <c r="U4" s="8">
        <v>135669.897</v>
      </c>
      <c r="V4" s="8">
        <v>136430.651</v>
      </c>
    </row>
    <row r="5" spans="1:22" ht="16.5">
      <c r="A5" s="7" t="s">
        <v>13</v>
      </c>
      <c r="B5" s="6">
        <v>574</v>
      </c>
      <c r="C5" s="6">
        <v>1382</v>
      </c>
      <c r="D5" s="6">
        <v>2824</v>
      </c>
      <c r="E5" s="6">
        <v>4964</v>
      </c>
      <c r="F5" s="6">
        <v>5694</v>
      </c>
      <c r="G5" s="6">
        <v>5444</v>
      </c>
      <c r="H5" s="6">
        <v>4259</v>
      </c>
      <c r="I5" s="6">
        <v>4177</v>
      </c>
      <c r="J5" s="6">
        <v>4065</v>
      </c>
      <c r="K5" s="6">
        <v>3978</v>
      </c>
      <c r="L5" s="6">
        <v>3757</v>
      </c>
      <c r="M5" s="6">
        <v>3897</v>
      </c>
      <c r="N5" s="6">
        <v>3871.599</v>
      </c>
      <c r="O5" s="6">
        <v>3826.373</v>
      </c>
      <c r="P5" s="30">
        <v>3879.45</v>
      </c>
      <c r="Q5" s="8">
        <v>4152.433</v>
      </c>
      <c r="R5" s="8">
        <v>4346.068</v>
      </c>
      <c r="S5" s="8">
        <v>4903.056</v>
      </c>
      <c r="T5" s="8">
        <v>5004.156</v>
      </c>
      <c r="U5" s="8">
        <v>5370.035</v>
      </c>
      <c r="V5" s="8">
        <v>5780.87</v>
      </c>
    </row>
    <row r="6" spans="1:21" ht="16.5">
      <c r="A6" s="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1"/>
      <c r="Q6" s="5"/>
      <c r="R6" s="5"/>
      <c r="S6" s="5"/>
      <c r="T6" s="5"/>
      <c r="U6" s="5"/>
    </row>
    <row r="7" spans="1:22" ht="16.5">
      <c r="A7" s="7" t="s">
        <v>12</v>
      </c>
      <c r="B7" s="6">
        <v>587000</v>
      </c>
      <c r="C7" s="6">
        <v>723000</v>
      </c>
      <c r="D7" s="6">
        <v>917000</v>
      </c>
      <c r="E7" s="6">
        <v>1034000</v>
      </c>
      <c r="F7" s="6">
        <v>1112000</v>
      </c>
      <c r="G7" s="6">
        <v>1247000</v>
      </c>
      <c r="H7" s="6">
        <v>1408000</v>
      </c>
      <c r="I7" s="6">
        <v>1358000</v>
      </c>
      <c r="J7" s="6">
        <v>1372000</v>
      </c>
      <c r="K7" s="6">
        <v>1375000</v>
      </c>
      <c r="L7" s="6">
        <v>1406000</v>
      </c>
      <c r="M7" s="6">
        <v>1438000</v>
      </c>
      <c r="N7" s="6">
        <v>1469854</v>
      </c>
      <c r="O7" s="6">
        <v>1502556</v>
      </c>
      <c r="P7" s="32">
        <v>1549577</v>
      </c>
      <c r="Q7" s="8">
        <v>1569100</v>
      </c>
      <c r="R7" s="32">
        <v>1600287</v>
      </c>
      <c r="S7" s="8">
        <v>1628332</v>
      </c>
      <c r="T7" s="32">
        <v>1658474</v>
      </c>
      <c r="U7" s="39">
        <v>1672079</v>
      </c>
      <c r="V7" s="8">
        <v>1704982</v>
      </c>
    </row>
    <row r="8" spans="1:22" ht="18">
      <c r="A8" s="7" t="s">
        <v>13</v>
      </c>
      <c r="B8" s="9" t="s">
        <v>3</v>
      </c>
      <c r="C8" s="9" t="s">
        <v>3</v>
      </c>
      <c r="D8" s="6">
        <v>3000</v>
      </c>
      <c r="E8" s="6">
        <v>5600</v>
      </c>
      <c r="F8" s="6">
        <v>10200</v>
      </c>
      <c r="G8" s="6">
        <v>9100</v>
      </c>
      <c r="H8" s="6">
        <v>9600</v>
      </c>
      <c r="I8" s="6">
        <v>9200</v>
      </c>
      <c r="J8" s="6">
        <v>9600</v>
      </c>
      <c r="K8" s="6">
        <v>9900</v>
      </c>
      <c r="L8" s="6">
        <v>10200</v>
      </c>
      <c r="M8" s="6">
        <v>9800</v>
      </c>
      <c r="N8" s="6">
        <v>9920</v>
      </c>
      <c r="O8" s="6">
        <v>10081</v>
      </c>
      <c r="P8" s="32">
        <v>10283</v>
      </c>
      <c r="Q8" s="8">
        <v>10584</v>
      </c>
      <c r="R8" s="32">
        <v>10469</v>
      </c>
      <c r="S8" s="8">
        <v>9639</v>
      </c>
      <c r="T8" s="32">
        <v>9552</v>
      </c>
      <c r="U8" s="39">
        <v>9577</v>
      </c>
      <c r="V8" s="8">
        <v>10048</v>
      </c>
    </row>
    <row r="9" spans="1:21" ht="16.5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5"/>
      <c r="R9" s="5"/>
      <c r="S9" s="5"/>
      <c r="T9" s="5"/>
      <c r="U9" s="5"/>
    </row>
    <row r="10" spans="1:22" ht="16.5">
      <c r="A10" s="7" t="s">
        <v>12</v>
      </c>
      <c r="B10" s="6">
        <v>41171</v>
      </c>
      <c r="C10" s="6">
        <v>49723</v>
      </c>
      <c r="D10" s="6">
        <v>67819</v>
      </c>
      <c r="E10" s="6">
        <v>74140</v>
      </c>
      <c r="F10" s="6">
        <v>69982</v>
      </c>
      <c r="G10" s="6">
        <v>71518</v>
      </c>
      <c r="H10" s="6">
        <v>69568</v>
      </c>
      <c r="I10" s="6">
        <v>64317</v>
      </c>
      <c r="J10" s="6">
        <v>65436</v>
      </c>
      <c r="K10" s="6">
        <v>67048</v>
      </c>
      <c r="L10" s="6">
        <v>67874</v>
      </c>
      <c r="M10" s="6">
        <v>68072</v>
      </c>
      <c r="N10" s="6">
        <v>69221.022</v>
      </c>
      <c r="O10" s="6">
        <v>69892.366</v>
      </c>
      <c r="P10" s="32">
        <v>71695.279</v>
      </c>
      <c r="Q10" s="8">
        <v>73282.927</v>
      </c>
      <c r="R10" s="32">
        <v>73065.208</v>
      </c>
      <c r="S10" s="8">
        <v>73558.79</v>
      </c>
      <c r="T10" s="32">
        <v>75471.258</v>
      </c>
      <c r="U10" s="39">
        <v>75454.644</v>
      </c>
      <c r="V10" s="8">
        <v>76006.818</v>
      </c>
    </row>
    <row r="11" spans="1:22" ht="18">
      <c r="A11" s="7" t="s">
        <v>13</v>
      </c>
      <c r="B11" s="9" t="s">
        <v>3</v>
      </c>
      <c r="C11" s="9" t="s">
        <v>3</v>
      </c>
      <c r="D11" s="6">
        <v>60</v>
      </c>
      <c r="E11" s="6">
        <v>113</v>
      </c>
      <c r="F11" s="6">
        <v>204</v>
      </c>
      <c r="G11" s="6">
        <v>182</v>
      </c>
      <c r="H11" s="6">
        <v>191</v>
      </c>
      <c r="I11" s="6">
        <v>184</v>
      </c>
      <c r="J11" s="6">
        <v>191</v>
      </c>
      <c r="K11" s="6">
        <v>198</v>
      </c>
      <c r="L11" s="6">
        <v>205</v>
      </c>
      <c r="M11" s="6">
        <v>196</v>
      </c>
      <c r="N11" s="6">
        <v>198.4</v>
      </c>
      <c r="O11" s="6">
        <v>201.62</v>
      </c>
      <c r="P11" s="34">
        <v>205.66</v>
      </c>
      <c r="Q11" s="6">
        <v>211.68</v>
      </c>
      <c r="R11" s="6">
        <v>209.38</v>
      </c>
      <c r="S11" s="8">
        <v>193</v>
      </c>
      <c r="T11" s="8">
        <v>191.04</v>
      </c>
      <c r="U11" s="39">
        <v>191.543</v>
      </c>
      <c r="V11" s="8">
        <v>200.958</v>
      </c>
    </row>
    <row r="12" spans="1:21" ht="16.5">
      <c r="A12" s="4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5"/>
      <c r="R12" s="5"/>
      <c r="S12" s="5"/>
      <c r="T12" s="5"/>
      <c r="U12" s="5"/>
    </row>
    <row r="13" spans="1:22" ht="16.5">
      <c r="A13" s="7" t="s">
        <v>12</v>
      </c>
      <c r="B13" s="11">
        <v>9.518444649835418</v>
      </c>
      <c r="C13" s="11">
        <v>9.602912647160434</v>
      </c>
      <c r="D13" s="11">
        <v>10.275200573708036</v>
      </c>
      <c r="E13" s="11">
        <v>9.690176747324424</v>
      </c>
      <c r="F13" s="11">
        <v>9.14466163929573</v>
      </c>
      <c r="G13" s="11">
        <v>9.750948117449271</v>
      </c>
      <c r="H13" s="11">
        <v>10.531039640987284</v>
      </c>
      <c r="I13" s="11">
        <v>10.584567420109119</v>
      </c>
      <c r="J13" s="11">
        <v>10.838909472985677</v>
      </c>
      <c r="K13" s="11">
        <v>10.7989664407392</v>
      </c>
      <c r="L13" s="11">
        <v>10.994424591227919</v>
      </c>
      <c r="M13" s="11">
        <v>11.200510955159011</v>
      </c>
      <c r="N13" s="11">
        <v>11.331401085347805</v>
      </c>
      <c r="O13" s="11">
        <v>11.580482315855999</v>
      </c>
      <c r="P13" s="33">
        <v>11.753555472963235</v>
      </c>
      <c r="Q13" s="11">
        <v>11.848344810921832</v>
      </c>
      <c r="R13" s="11">
        <v>11.976275959348433</v>
      </c>
      <c r="S13" s="8">
        <v>11.8</v>
      </c>
      <c r="T13" s="40">
        <f>T7/T4</f>
        <v>12.201778541759325</v>
      </c>
      <c r="U13" s="41">
        <f>U7/U4</f>
        <v>12.324613174874012</v>
      </c>
      <c r="V13" s="40">
        <f>V7/V4</f>
        <v>12.497059769948615</v>
      </c>
    </row>
    <row r="14" spans="1:22" ht="18">
      <c r="A14" s="7" t="s">
        <v>13</v>
      </c>
      <c r="B14" s="9" t="s">
        <v>3</v>
      </c>
      <c r="C14" s="9" t="s">
        <v>3</v>
      </c>
      <c r="D14" s="11">
        <v>1.0623229461756374</v>
      </c>
      <c r="E14" s="11">
        <v>1.1281224818694602</v>
      </c>
      <c r="F14" s="11">
        <v>1.791359325605901</v>
      </c>
      <c r="G14" s="11">
        <v>1.671565025716385</v>
      </c>
      <c r="H14" s="11">
        <v>2.2540502465367456</v>
      </c>
      <c r="I14" s="11">
        <v>2.20253770648791</v>
      </c>
      <c r="J14" s="11">
        <v>2.3616236162361623</v>
      </c>
      <c r="K14" s="11">
        <v>2.48868778280543</v>
      </c>
      <c r="L14" s="11">
        <v>2.7149321266968327</v>
      </c>
      <c r="M14" s="11">
        <v>2.514754939697203</v>
      </c>
      <c r="N14" s="11">
        <v>2.5568181818181817</v>
      </c>
      <c r="O14" s="11">
        <v>2.6348667015159437</v>
      </c>
      <c r="P14" s="11">
        <v>2.650940964166022</v>
      </c>
      <c r="Q14" s="11">
        <v>2.5491329479768785</v>
      </c>
      <c r="R14" s="11">
        <v>2.4088440401760853</v>
      </c>
      <c r="S14" s="8">
        <v>2</v>
      </c>
      <c r="T14" s="11">
        <f>T8/T5</f>
        <v>1.9088133943066523</v>
      </c>
      <c r="U14" s="42">
        <f>U8/U5</f>
        <v>1.783414819456484</v>
      </c>
      <c r="V14" s="40">
        <v>1.738</v>
      </c>
    </row>
    <row r="15" spans="1:21" ht="16.5">
      <c r="A15" s="4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5"/>
      <c r="R15" s="5"/>
      <c r="S15" s="5"/>
      <c r="T15" s="5"/>
      <c r="U15" s="5"/>
    </row>
    <row r="16" spans="1:22" ht="16.5">
      <c r="A16" s="7" t="s">
        <v>12</v>
      </c>
      <c r="B16" s="11">
        <f>B7/B10</f>
        <v>14.257608510845012</v>
      </c>
      <c r="C16" s="11">
        <f>C7/C10</f>
        <v>14.540554672887799</v>
      </c>
      <c r="D16" s="11">
        <f>D7/D10</f>
        <v>13.52128459576225</v>
      </c>
      <c r="E16" s="11">
        <f>E7/E10</f>
        <v>13.946587537091988</v>
      </c>
      <c r="F16" s="11">
        <f aca="true" t="shared" si="0" ref="F16:S16">F7/F10</f>
        <v>15.889800234345975</v>
      </c>
      <c r="G16" s="11">
        <f t="shared" si="0"/>
        <v>17.43616991526609</v>
      </c>
      <c r="H16" s="11">
        <f t="shared" si="0"/>
        <v>20.239190432382706</v>
      </c>
      <c r="I16" s="11">
        <f t="shared" si="0"/>
        <v>21.11416888225508</v>
      </c>
      <c r="J16" s="11">
        <f t="shared" si="0"/>
        <v>20.967051775780917</v>
      </c>
      <c r="K16" s="11">
        <f t="shared" si="0"/>
        <v>20.50769597900012</v>
      </c>
      <c r="L16" s="11">
        <f t="shared" si="0"/>
        <v>20.71485399416566</v>
      </c>
      <c r="M16" s="11">
        <f t="shared" si="0"/>
        <v>21.12469150311435</v>
      </c>
      <c r="N16" s="11">
        <f t="shared" si="0"/>
        <v>21.234214080225513</v>
      </c>
      <c r="O16" s="11">
        <f t="shared" si="0"/>
        <v>21.498141871459897</v>
      </c>
      <c r="P16" s="11">
        <f t="shared" si="0"/>
        <v>21.613375686842645</v>
      </c>
      <c r="Q16" s="11">
        <f t="shared" si="0"/>
        <v>21.411535595460045</v>
      </c>
      <c r="R16" s="26">
        <f t="shared" si="0"/>
        <v>21.902175382844323</v>
      </c>
      <c r="S16" s="26">
        <f t="shared" si="0"/>
        <v>22.136470705948266</v>
      </c>
      <c r="T16" s="28">
        <f>T7/T10</f>
        <v>21.974908646679772</v>
      </c>
      <c r="U16" s="41">
        <f>U7/U10</f>
        <v>22.16005419096537</v>
      </c>
      <c r="V16" s="40">
        <v>22.4</v>
      </c>
    </row>
    <row r="17" spans="1:22" ht="18">
      <c r="A17" s="7" t="s">
        <v>13</v>
      </c>
      <c r="B17" s="9" t="s">
        <v>3</v>
      </c>
      <c r="C17" s="9" t="s">
        <v>3</v>
      </c>
      <c r="D17" s="27">
        <f>D8/D11</f>
        <v>50</v>
      </c>
      <c r="E17" s="27">
        <f>E8/E11</f>
        <v>49.557522123893804</v>
      </c>
      <c r="F17" s="27">
        <f aca="true" t="shared" si="1" ref="F17:S17">F8/F11</f>
        <v>50</v>
      </c>
      <c r="G17" s="27">
        <f t="shared" si="1"/>
        <v>50</v>
      </c>
      <c r="H17" s="27">
        <f t="shared" si="1"/>
        <v>50.261780104712045</v>
      </c>
      <c r="I17" s="27">
        <f t="shared" si="1"/>
        <v>50</v>
      </c>
      <c r="J17" s="27">
        <f t="shared" si="1"/>
        <v>50.261780104712045</v>
      </c>
      <c r="K17" s="27">
        <f t="shared" si="1"/>
        <v>50</v>
      </c>
      <c r="L17" s="27">
        <f t="shared" si="1"/>
        <v>49.75609756097561</v>
      </c>
      <c r="M17" s="27">
        <f t="shared" si="1"/>
        <v>50</v>
      </c>
      <c r="N17" s="27">
        <f t="shared" si="1"/>
        <v>50</v>
      </c>
      <c r="O17" s="27">
        <f t="shared" si="1"/>
        <v>50</v>
      </c>
      <c r="P17" s="28">
        <f t="shared" si="1"/>
        <v>50</v>
      </c>
      <c r="Q17" s="27">
        <f t="shared" si="1"/>
        <v>50</v>
      </c>
      <c r="R17" s="27">
        <f t="shared" si="1"/>
        <v>50</v>
      </c>
      <c r="S17" s="27">
        <f t="shared" si="1"/>
        <v>49.943005181347154</v>
      </c>
      <c r="T17" s="27">
        <f>T8/T11</f>
        <v>50</v>
      </c>
      <c r="U17" s="42">
        <f>U8/U11</f>
        <v>49.99921688602559</v>
      </c>
      <c r="V17" s="40">
        <v>50</v>
      </c>
    </row>
    <row r="18" spans="1:21" ht="16.5">
      <c r="A18" s="4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  <c r="Q18" s="5"/>
      <c r="R18" s="5"/>
      <c r="S18" s="5"/>
      <c r="T18" s="5"/>
      <c r="U18" s="5"/>
    </row>
    <row r="19" spans="1:22" ht="16.5">
      <c r="A19" s="7" t="s">
        <v>12</v>
      </c>
      <c r="B19" s="6">
        <f>1000*B10/B4</f>
        <v>667.5909260430349</v>
      </c>
      <c r="C19" s="6">
        <f>1000*C10/C4</f>
        <v>660.7005235323819</v>
      </c>
      <c r="D19" s="6">
        <f>1000*D10/D4</f>
        <v>759.9278382860473</v>
      </c>
      <c r="E19" s="6">
        <f aca="true" t="shared" si="2" ref="E19:S19">1000*E10/E4</f>
        <v>694.8062901804959</v>
      </c>
      <c r="F19" s="6">
        <f t="shared" si="2"/>
        <v>575.5051356485556</v>
      </c>
      <c r="G19" s="6">
        <f t="shared" si="2"/>
        <v>559.2368143253705</v>
      </c>
      <c r="H19" s="6">
        <f t="shared" si="2"/>
        <v>520.3290949887809</v>
      </c>
      <c r="I19" s="6">
        <f t="shared" si="2"/>
        <v>501.3016367887763</v>
      </c>
      <c r="J19" s="6">
        <f t="shared" si="2"/>
        <v>516.9496211911741</v>
      </c>
      <c r="K19" s="6">
        <f t="shared" si="2"/>
        <v>526.5811650317686</v>
      </c>
      <c r="L19" s="6">
        <f t="shared" si="2"/>
        <v>530.7507643705575</v>
      </c>
      <c r="M19" s="6">
        <f t="shared" si="2"/>
        <v>530.2094448814911</v>
      </c>
      <c r="N19" s="6">
        <f t="shared" si="2"/>
        <v>533.5844231600865</v>
      </c>
      <c r="O19" s="6">
        <f t="shared" si="2"/>
        <v>538.67486799714</v>
      </c>
      <c r="P19" s="6">
        <f t="shared" si="2"/>
        <v>543.8112412927395</v>
      </c>
      <c r="Q19" s="6">
        <f t="shared" si="2"/>
        <v>553.3625003930318</v>
      </c>
      <c r="R19" s="6">
        <f t="shared" si="2"/>
        <v>546.807600158717</v>
      </c>
      <c r="S19" s="36">
        <f t="shared" si="2"/>
        <v>534.4542399705734</v>
      </c>
      <c r="T19" s="6">
        <f>1000*T10/T4</f>
        <v>555.2595798209569</v>
      </c>
      <c r="U19" s="39">
        <f>1000*U10/U4</f>
        <v>556.1634943969922</v>
      </c>
      <c r="V19" s="8">
        <v>557</v>
      </c>
    </row>
    <row r="20" spans="1:22" ht="18.75" thickBot="1">
      <c r="A20" s="12" t="s">
        <v>13</v>
      </c>
      <c r="B20" s="13" t="s">
        <v>3</v>
      </c>
      <c r="C20" s="13" t="s">
        <v>3</v>
      </c>
      <c r="D20" s="14">
        <f>1000*D11/D5</f>
        <v>21.246458923512748</v>
      </c>
      <c r="E20" s="14">
        <f aca="true" t="shared" si="3" ref="E20:S20">1000*E11/E5</f>
        <v>22.76390008058018</v>
      </c>
      <c r="F20" s="14">
        <f t="shared" si="3"/>
        <v>35.82718651211802</v>
      </c>
      <c r="G20" s="14">
        <f t="shared" si="3"/>
        <v>33.4313005143277</v>
      </c>
      <c r="H20" s="14">
        <f t="shared" si="3"/>
        <v>44.846208030054</v>
      </c>
      <c r="I20" s="14">
        <f t="shared" si="3"/>
        <v>44.0507541297582</v>
      </c>
      <c r="J20" s="14">
        <f t="shared" si="3"/>
        <v>46.98646986469865</v>
      </c>
      <c r="K20" s="14">
        <f t="shared" si="3"/>
        <v>49.7737556561086</v>
      </c>
      <c r="L20" s="14">
        <f t="shared" si="3"/>
        <v>54.56481235027948</v>
      </c>
      <c r="M20" s="14">
        <f t="shared" si="3"/>
        <v>50.29509879394406</v>
      </c>
      <c r="N20" s="14">
        <f t="shared" si="3"/>
        <v>51.244976558781005</v>
      </c>
      <c r="O20" s="14">
        <f t="shared" si="3"/>
        <v>52.692197023133915</v>
      </c>
      <c r="P20" s="14">
        <f t="shared" si="3"/>
        <v>53.012669321682196</v>
      </c>
      <c r="Q20" s="14">
        <f t="shared" si="3"/>
        <v>50.97734268078498</v>
      </c>
      <c r="R20" s="14">
        <f t="shared" si="3"/>
        <v>48.17688080352171</v>
      </c>
      <c r="S20" s="37">
        <f t="shared" si="3"/>
        <v>39.36320531521566</v>
      </c>
      <c r="T20" s="37">
        <f>1000*T11/T5</f>
        <v>38.17626788613305</v>
      </c>
      <c r="U20" s="43">
        <f>1000*U11/U5</f>
        <v>35.66885504470641</v>
      </c>
      <c r="V20" s="44">
        <v>35</v>
      </c>
    </row>
    <row r="21" spans="1:18" ht="16.5">
      <c r="A21" s="49" t="s">
        <v>17</v>
      </c>
      <c r="B21" s="50"/>
      <c r="C21" s="50"/>
      <c r="D21" s="50"/>
      <c r="E21" s="50"/>
      <c r="F21" s="50"/>
      <c r="G21" s="50"/>
      <c r="H21" s="50"/>
      <c r="I21" s="50"/>
      <c r="J21" s="50"/>
      <c r="K21" s="16"/>
      <c r="L21" s="16"/>
      <c r="M21" s="16"/>
      <c r="N21" s="16"/>
      <c r="O21" s="16"/>
      <c r="P21" s="18"/>
      <c r="Q21" s="19"/>
      <c r="R21" s="19"/>
    </row>
    <row r="22" spans="1:17" ht="12.7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6"/>
      <c r="L22" s="6"/>
      <c r="M22" s="6"/>
      <c r="N22" s="6"/>
      <c r="O22" s="6"/>
      <c r="P22" s="18"/>
      <c r="Q22" s="19"/>
    </row>
    <row r="23" spans="1:15" ht="13.5" customHeight="1">
      <c r="A23" s="53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20"/>
      <c r="L23" s="20"/>
      <c r="M23" s="20"/>
      <c r="N23" s="20"/>
      <c r="O23" s="20"/>
    </row>
    <row r="24" spans="1:15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15"/>
      <c r="L24" s="15"/>
      <c r="M24" s="15"/>
      <c r="N24" s="15"/>
      <c r="O24" s="15"/>
    </row>
    <row r="25" spans="1:15" ht="13.5" customHeight="1">
      <c r="A25" s="56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15"/>
      <c r="L25" s="15"/>
      <c r="M25" s="15"/>
      <c r="N25" s="15"/>
      <c r="O25" s="15"/>
    </row>
    <row r="26" spans="1:15" ht="12.7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16"/>
      <c r="L26" s="16"/>
      <c r="M26" s="16"/>
      <c r="N26" s="16"/>
      <c r="O26" s="16"/>
    </row>
    <row r="27" spans="1:15" ht="12.75">
      <c r="A27" s="54" t="s">
        <v>45</v>
      </c>
      <c r="B27" s="54"/>
      <c r="C27" s="54"/>
      <c r="D27" s="54"/>
      <c r="E27" s="54"/>
      <c r="F27" s="54"/>
      <c r="G27" s="54"/>
      <c r="H27" s="54"/>
      <c r="I27" s="54"/>
      <c r="J27" s="54"/>
      <c r="K27" s="15"/>
      <c r="L27" s="15"/>
      <c r="M27" s="15"/>
      <c r="N27" s="15"/>
      <c r="O27" s="15"/>
    </row>
    <row r="28" spans="1:15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15"/>
      <c r="L28" s="15"/>
      <c r="M28" s="15"/>
      <c r="N28" s="15"/>
      <c r="O28" s="15"/>
    </row>
    <row r="29" spans="1:15" ht="12.75">
      <c r="A29" s="60" t="s">
        <v>21</v>
      </c>
      <c r="B29" s="60"/>
      <c r="C29" s="60"/>
      <c r="D29" s="60"/>
      <c r="E29" s="60"/>
      <c r="F29" s="60"/>
      <c r="G29" s="60"/>
      <c r="H29" s="60"/>
      <c r="I29" s="60"/>
      <c r="J29" s="60"/>
      <c r="K29" s="17"/>
      <c r="L29" s="17"/>
      <c r="M29" s="17"/>
      <c r="N29" s="17"/>
      <c r="O29" s="17"/>
    </row>
    <row r="30" spans="1:15" ht="12.75">
      <c r="A30" s="60" t="s">
        <v>8</v>
      </c>
      <c r="B30" s="60"/>
      <c r="C30" s="60"/>
      <c r="D30" s="60"/>
      <c r="E30" s="60"/>
      <c r="F30" s="60"/>
      <c r="G30" s="60"/>
      <c r="H30" s="60"/>
      <c r="I30" s="60"/>
      <c r="J30" s="60"/>
      <c r="K30" s="17"/>
      <c r="L30" s="17"/>
      <c r="M30" s="17"/>
      <c r="N30" s="17"/>
      <c r="O30" s="17"/>
    </row>
    <row r="31" spans="1:15" ht="12.75" customHeight="1">
      <c r="A31" s="57" t="s">
        <v>9</v>
      </c>
      <c r="B31" s="57"/>
      <c r="C31" s="57"/>
      <c r="D31" s="57"/>
      <c r="E31" s="57"/>
      <c r="F31" s="57"/>
      <c r="G31" s="57"/>
      <c r="H31" s="57"/>
      <c r="I31" s="57"/>
      <c r="J31" s="57"/>
      <c r="K31" s="15"/>
      <c r="L31" s="15"/>
      <c r="M31" s="15"/>
      <c r="N31" s="15"/>
      <c r="O31" s="15"/>
    </row>
    <row r="32" spans="1:15" s="2" customFormat="1" ht="25.5" customHeight="1">
      <c r="A32" s="59" t="s">
        <v>19</v>
      </c>
      <c r="B32" s="52"/>
      <c r="C32" s="52"/>
      <c r="D32" s="52"/>
      <c r="E32" s="52"/>
      <c r="F32" s="52"/>
      <c r="G32" s="52"/>
      <c r="H32" s="52"/>
      <c r="I32" s="52"/>
      <c r="J32" s="52"/>
      <c r="K32" s="21"/>
      <c r="L32" s="21"/>
      <c r="M32" s="21"/>
      <c r="N32" s="21"/>
      <c r="O32" s="21"/>
    </row>
    <row r="33" spans="1:15" s="2" customFormat="1" ht="12.75" customHeight="1">
      <c r="A33" s="54" t="s">
        <v>44</v>
      </c>
      <c r="B33" s="54"/>
      <c r="C33" s="54"/>
      <c r="D33" s="54"/>
      <c r="E33" s="54"/>
      <c r="F33" s="54"/>
      <c r="G33" s="54"/>
      <c r="H33" s="54"/>
      <c r="I33" s="54"/>
      <c r="J33" s="54"/>
      <c r="K33" s="16"/>
      <c r="L33" s="16"/>
      <c r="M33" s="16"/>
      <c r="N33" s="16"/>
      <c r="O33" s="16"/>
    </row>
    <row r="34" spans="1:15" s="2" customFormat="1" ht="12.75" customHeight="1">
      <c r="A34" s="58" t="s">
        <v>11</v>
      </c>
      <c r="B34" s="58"/>
      <c r="C34" s="58"/>
      <c r="D34" s="58"/>
      <c r="E34" s="58"/>
      <c r="F34" s="58"/>
      <c r="G34" s="58"/>
      <c r="H34" s="58"/>
      <c r="I34" s="58"/>
      <c r="J34" s="58"/>
      <c r="K34" s="16"/>
      <c r="L34" s="16"/>
      <c r="M34" s="16"/>
      <c r="N34" s="16"/>
      <c r="O34" s="16"/>
    </row>
    <row r="35" spans="1:15" s="2" customFormat="1" ht="36.75" customHeight="1">
      <c r="A35" s="59" t="s">
        <v>20</v>
      </c>
      <c r="B35" s="52"/>
      <c r="C35" s="52"/>
      <c r="D35" s="52"/>
      <c r="E35" s="52"/>
      <c r="F35" s="52"/>
      <c r="G35" s="52"/>
      <c r="H35" s="52"/>
      <c r="I35" s="52"/>
      <c r="J35" s="52"/>
      <c r="K35" s="21"/>
      <c r="L35" s="21"/>
      <c r="M35" s="21"/>
      <c r="N35" s="21"/>
      <c r="O35" s="21"/>
    </row>
    <row r="36" spans="1:15" s="2" customFormat="1" ht="12.75" customHeight="1">
      <c r="A36" s="54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16"/>
      <c r="L36" s="16"/>
      <c r="M36" s="16"/>
      <c r="N36" s="16"/>
      <c r="O36" s="16"/>
    </row>
    <row r="37" spans="1:15" s="2" customFormat="1" ht="12.75" customHeight="1">
      <c r="A37" s="60" t="s">
        <v>10</v>
      </c>
      <c r="B37" s="60"/>
      <c r="C37" s="60"/>
      <c r="D37" s="60"/>
      <c r="E37" s="60"/>
      <c r="F37" s="60"/>
      <c r="G37" s="60"/>
      <c r="H37" s="60"/>
      <c r="I37" s="60"/>
      <c r="J37" s="60"/>
      <c r="K37" s="17"/>
      <c r="L37" s="17"/>
      <c r="M37" s="17"/>
      <c r="N37" s="17"/>
      <c r="O37" s="17"/>
    </row>
    <row r="38" spans="1:15" s="2" customFormat="1" ht="12.75" customHeight="1">
      <c r="A38" s="57" t="s">
        <v>9</v>
      </c>
      <c r="B38" s="5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</row>
    <row r="39" spans="1:15" ht="24.75" customHeight="1">
      <c r="A39" s="59" t="s">
        <v>0</v>
      </c>
      <c r="B39" s="52"/>
      <c r="C39" s="52"/>
      <c r="D39" s="52"/>
      <c r="E39" s="52"/>
      <c r="F39" s="52"/>
      <c r="G39" s="52"/>
      <c r="H39" s="52"/>
      <c r="I39" s="52"/>
      <c r="J39" s="52"/>
      <c r="K39" s="21"/>
      <c r="L39" s="21"/>
      <c r="M39" s="21"/>
      <c r="N39" s="21"/>
      <c r="O39" s="21"/>
    </row>
    <row r="40" spans="1:15" ht="12.75" customHeight="1">
      <c r="A40" s="54" t="s">
        <v>43</v>
      </c>
      <c r="B40" s="54"/>
      <c r="C40" s="54"/>
      <c r="D40" s="54"/>
      <c r="E40" s="54"/>
      <c r="F40" s="54"/>
      <c r="G40" s="54"/>
      <c r="H40" s="54"/>
      <c r="I40" s="54"/>
      <c r="J40" s="54"/>
      <c r="K40" s="16"/>
      <c r="L40" s="16"/>
      <c r="M40" s="16"/>
      <c r="N40" s="16"/>
      <c r="O40" s="16"/>
    </row>
    <row r="41" spans="1:15" ht="12.75" customHeight="1">
      <c r="A41" s="58" t="s">
        <v>11</v>
      </c>
      <c r="B41" s="58"/>
      <c r="C41" s="58"/>
      <c r="D41" s="58"/>
      <c r="E41" s="58"/>
      <c r="F41" s="58"/>
      <c r="G41" s="58"/>
      <c r="H41" s="58"/>
      <c r="I41" s="58"/>
      <c r="J41" s="58"/>
      <c r="K41" s="16"/>
      <c r="L41" s="16"/>
      <c r="M41" s="16"/>
      <c r="N41" s="16"/>
      <c r="O41" s="16"/>
    </row>
    <row r="42" spans="1:15" ht="12.75" customHeight="1">
      <c r="A42" s="55" t="s">
        <v>1</v>
      </c>
      <c r="B42" s="55"/>
      <c r="C42" s="55"/>
      <c r="D42" s="55"/>
      <c r="E42" s="55"/>
      <c r="F42" s="55"/>
      <c r="G42" s="55"/>
      <c r="H42" s="55"/>
      <c r="I42" s="55"/>
      <c r="J42" s="55"/>
      <c r="K42" s="15"/>
      <c r="L42" s="15"/>
      <c r="M42" s="15"/>
      <c r="N42" s="15"/>
      <c r="O42" s="15"/>
    </row>
    <row r="43" spans="1:15" ht="12.75" customHeight="1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15"/>
      <c r="L43" s="15"/>
      <c r="M43" s="15"/>
      <c r="N43" s="15"/>
      <c r="O43" s="15"/>
    </row>
    <row r="44" spans="11:15" ht="12.75">
      <c r="K44" s="16"/>
      <c r="L44" s="16"/>
      <c r="M44" s="16"/>
      <c r="N44" s="16"/>
      <c r="O44" s="16"/>
    </row>
    <row r="45" ht="12.75">
      <c r="A45" s="3"/>
    </row>
    <row r="46" ht="12.75">
      <c r="A46" s="3"/>
    </row>
    <row r="47" spans="1:15" s="2" customFormat="1" ht="12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</sheetData>
  <mergeCells count="23">
    <mergeCell ref="A37:J37"/>
    <mergeCell ref="A38:J38"/>
    <mergeCell ref="A29:J29"/>
    <mergeCell ref="A30:J30"/>
    <mergeCell ref="A33:J33"/>
    <mergeCell ref="A31:J31"/>
    <mergeCell ref="A41:J41"/>
    <mergeCell ref="A42:J42"/>
    <mergeCell ref="A43:J43"/>
    <mergeCell ref="A32:J32"/>
    <mergeCell ref="A34:J34"/>
    <mergeCell ref="A39:J39"/>
    <mergeCell ref="A40:J40"/>
    <mergeCell ref="A35:J35"/>
    <mergeCell ref="A36:J36"/>
    <mergeCell ref="A27:J27"/>
    <mergeCell ref="A24:J24"/>
    <mergeCell ref="A25:J25"/>
    <mergeCell ref="A26:J26"/>
    <mergeCell ref="A1:V1"/>
    <mergeCell ref="A21:J21"/>
    <mergeCell ref="A22:J22"/>
    <mergeCell ref="A23:J23"/>
  </mergeCells>
  <printOptions/>
  <pageMargins left="0.5" right="0.5" top="0.5" bottom="0.5" header="0.25" footer="0.25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2005-12-29T19:16:01Z</cp:lastPrinted>
  <dcterms:created xsi:type="dcterms:W3CDTF">1999-05-10T20:54:01Z</dcterms:created>
  <dcterms:modified xsi:type="dcterms:W3CDTF">2005-12-29T19:16:02Z</dcterms:modified>
  <cp:category/>
  <cp:version/>
  <cp:contentType/>
  <cp:contentStatus/>
</cp:coreProperties>
</file>