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0" yWindow="120" windowWidth="12120" windowHeight="9108" activeTab="0"/>
  </bookViews>
  <sheets>
    <sheet name="4-08" sheetId="1" r:id="rId1"/>
  </sheets>
  <definedNames>
    <definedName name="_xlnm.Print_Area" localSheetId="0">'4-08'!$A$1:$V$33</definedName>
  </definedNames>
  <calcPr fullCalcOnLoad="1"/>
</workbook>
</file>

<file path=xl/sharedStrings.xml><?xml version="1.0" encoding="utf-8"?>
<sst xmlns="http://schemas.openxmlformats.org/spreadsheetml/2006/main" count="49" uniqueCount="44">
  <si>
    <t>Aircraft-miles (millions)</t>
  </si>
  <si>
    <t>Domestic operations</t>
  </si>
  <si>
    <t>International operations</t>
  </si>
  <si>
    <t>Aircraft-miles flown per gallon</t>
  </si>
  <si>
    <t>Number of aircraft:</t>
  </si>
  <si>
    <t>Fuel consumption:</t>
  </si>
  <si>
    <t>Aircraft-miles flown:</t>
  </si>
  <si>
    <t>Number of aircraft</t>
  </si>
  <si>
    <t>Average miles flown per aircraft (thousands)</t>
  </si>
  <si>
    <t>Fuel consumption (million gallons)</t>
  </si>
  <si>
    <r>
      <t>Table 4-8:  Certificated Air Carrier Fuel Consumption and Travel</t>
    </r>
    <r>
      <rPr>
        <b/>
        <vertAlign val="superscript"/>
        <sz val="12"/>
        <rFont val="Arial"/>
        <family val="2"/>
      </rPr>
      <t>a</t>
    </r>
  </si>
  <si>
    <r>
      <t>KEY:</t>
    </r>
    <r>
      <rPr>
        <sz val="9"/>
        <rFont val="Arial"/>
        <family val="2"/>
      </rPr>
      <t xml:space="preserve">  R = revised; U = data are unavailable.</t>
    </r>
  </si>
  <si>
    <r>
      <t>a</t>
    </r>
    <r>
      <rPr>
        <sz val="9"/>
        <rFont val="Arial"/>
        <family val="2"/>
      </rPr>
      <t xml:space="preserve">  Aircraft operating under 14 CFR 121 and 14 CFR 135.</t>
    </r>
  </si>
  <si>
    <r>
      <t>1960-65: U.S. Department of Transportation, Federal Aviation Administration,</t>
    </r>
    <r>
      <rPr>
        <i/>
        <sz val="9"/>
        <rFont val="Arial"/>
        <family val="2"/>
      </rPr>
      <t xml:space="preserve"> FAA Statistical Handbook of Aviation, 1970 edition</t>
    </r>
    <r>
      <rPr>
        <sz val="9"/>
        <rFont val="Arial"/>
        <family val="2"/>
      </rPr>
      <t xml:space="preserve"> (Washington, DC: 1970), table 5.3.</t>
    </r>
  </si>
  <si>
    <r>
      <t xml:space="preserve">1970-75: Ibid., </t>
    </r>
    <r>
      <rPr>
        <i/>
        <sz val="9"/>
        <rFont val="Arial"/>
        <family val="2"/>
      </rPr>
      <t xml:space="preserve">FAA Statistical Handbook of Aviation, Calendar Year 1979 </t>
    </r>
    <r>
      <rPr>
        <sz val="9"/>
        <rFont val="Arial"/>
        <family val="2"/>
      </rPr>
      <t>(Washington, DC: 1979), table 5.1.</t>
    </r>
  </si>
  <si>
    <r>
      <t xml:space="preserve">1980-85: Ibid., </t>
    </r>
    <r>
      <rPr>
        <i/>
        <sz val="9"/>
        <rFont val="Arial"/>
        <family val="2"/>
      </rPr>
      <t xml:space="preserve">FAA Statistical Handbook of Aviation, Calendar Year 1986 </t>
    </r>
    <r>
      <rPr>
        <sz val="9"/>
        <rFont val="Arial"/>
        <family val="2"/>
      </rPr>
      <t>(Washington, DC: 1986), table 5.1.</t>
    </r>
  </si>
  <si>
    <r>
      <t xml:space="preserve">1990-97: Ibid., </t>
    </r>
    <r>
      <rPr>
        <i/>
        <sz val="9"/>
        <rFont val="Arial"/>
        <family val="2"/>
      </rPr>
      <t>FAA Statistical Handbook of Aviation, Calendar Year 1997</t>
    </r>
    <r>
      <rPr>
        <sz val="9"/>
        <rFont val="Arial"/>
        <family val="2"/>
      </rPr>
      <t xml:space="preserve"> (Washington, DC: unpublished), personal communication, Mar. 19, 1999.</t>
    </r>
  </si>
  <si>
    <r>
      <t xml:space="preserve">1960: Civil Aeronautics Board, </t>
    </r>
    <r>
      <rPr>
        <i/>
        <sz val="9"/>
        <rFont val="Arial"/>
        <family val="2"/>
      </rPr>
      <t xml:space="preserve">Handbook of Airline Statistics 1969 </t>
    </r>
    <r>
      <rPr>
        <sz val="9"/>
        <rFont val="Arial"/>
        <family val="2"/>
      </rPr>
      <t>(Washington, DC: 1970), part III, tables 2 and 13.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</si>
  <si>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 1973 </t>
    </r>
    <r>
      <rPr>
        <sz val="9"/>
        <rFont val="Arial"/>
        <family val="2"/>
      </rPr>
      <t>(Washington, DC: 1974), part III, tables 2 and 13.</t>
    </r>
  </si>
  <si>
    <r>
      <t>1975-80: Ibid.,</t>
    </r>
    <r>
      <rPr>
        <i/>
        <sz val="9"/>
        <rFont val="Arial"/>
        <family val="2"/>
      </rPr>
      <t xml:space="preserve"> Air Carrier Traffic Statistics </t>
    </r>
    <r>
      <rPr>
        <sz val="9"/>
        <rFont val="Arial"/>
        <family val="2"/>
      </rPr>
      <t>(Washington,  DC: December 1976), pp. 4 and 14; and (December 1981), pp. 2 and 3.</t>
    </r>
  </si>
  <si>
    <t>1960</t>
  </si>
  <si>
    <t>1965</t>
  </si>
  <si>
    <t>1970</t>
  </si>
  <si>
    <t>1975</t>
  </si>
  <si>
    <t>1980</t>
  </si>
  <si>
    <r>
      <t xml:space="preserve">1985-2001: U.S. Department of Transportation, Bureau of Transportation Statistics, Office of Airline Information,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issues, December), pp. 2 and 3, line 27 plus line 50.</t>
    </r>
  </si>
  <si>
    <t>SOURCES</t>
  </si>
  <si>
    <t>1985</t>
  </si>
  <si>
    <t>1990</t>
  </si>
  <si>
    <t>1991</t>
  </si>
  <si>
    <t>1992</t>
  </si>
  <si>
    <t>1993</t>
  </si>
  <si>
    <t>1994</t>
  </si>
  <si>
    <t>1995</t>
  </si>
  <si>
    <t>1997</t>
  </si>
  <si>
    <t>1998</t>
  </si>
  <si>
    <t>1999</t>
  </si>
  <si>
    <t>2000</t>
  </si>
  <si>
    <t>1996</t>
  </si>
  <si>
    <t>1960-70: U.S. Department of Transportation, Bureau of Transportation Statistics, Office of Airline Information, Internet site http://www.bts.gov/programs/oai/fuel/fuelyearly.html as of June 25, 2004.</t>
  </si>
  <si>
    <t>U</t>
  </si>
  <si>
    <r>
      <t xml:space="preserve">2002-04: U.S. Department of Transportation, Bureau of Transportation Statistics, Office of Airline Information,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issues, December), pp. 3 and 4, line 25 plus line 46.</t>
    </r>
  </si>
  <si>
    <r>
      <t xml:space="preserve">1998-2003: Aerospace Industries Association, </t>
    </r>
    <r>
      <rPr>
        <i/>
        <sz val="9"/>
        <rFont val="Arial"/>
        <family val="2"/>
      </rPr>
      <t>Aerospace Facts and Figures</t>
    </r>
    <r>
      <rPr>
        <sz val="9"/>
        <rFont val="Arial"/>
        <family val="2"/>
      </rPr>
      <t xml:space="preserve"> (Washington DC: Annual Issues), "Active U.S. Air Carrier Fleet", p. 90 and similar pages in earlier editions.</t>
    </r>
  </si>
  <si>
    <t>1980-2004: Ibid., Internet site http://www.bts.gov/xml/fuel/report/src/index.xml as of Apr. 28, 2005.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</si>
</sst>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&quot;(R)&quot;\ #,##0;&quot;(R) -&quot;#,##0;&quot;(R) &quot;\ 0"/>
    <numFmt numFmtId="167" formatCode="#,##0.0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&quot;(R)&quot;\ #,##0.00;&quot;(R) -&quot;#,##0.00;&quot;(R) &quot;\ 0.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4" fontId="6" fillId="0" borderId="1" applyNumberFormat="0">
      <alignment horizontal="right" vertical="center"/>
      <protection/>
    </xf>
    <xf numFmtId="165" fontId="6" fillId="0" borderId="1">
      <alignment horizontal="right"/>
      <protection/>
    </xf>
    <xf numFmtId="0" fontId="26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34" applyFont="1" applyFill="1" applyAlignment="1">
      <alignment horizontal="left"/>
      <protection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5" fillId="0" borderId="0" xfId="34" applyFont="1" applyFill="1" applyBorder="1" applyAlignment="1">
      <alignment horizontal="left"/>
      <protection/>
    </xf>
    <xf numFmtId="0" fontId="17" fillId="0" borderId="0" xfId="34" applyFont="1" applyFill="1" applyAlignment="1">
      <alignment horizontal="left"/>
      <protection/>
    </xf>
    <xf numFmtId="3" fontId="18" fillId="0" borderId="0" xfId="22" applyFont="1" applyFill="1" applyBorder="1" applyAlignment="1">
      <alignment horizontal="left"/>
      <protection/>
    </xf>
    <xf numFmtId="3" fontId="18" fillId="0" borderId="0" xfId="22" applyFont="1" applyFill="1" applyBorder="1" applyAlignment="1">
      <alignment horizontal="right"/>
      <protection/>
    </xf>
    <xf numFmtId="3" fontId="18" fillId="0" borderId="0" xfId="0" applyNumberFormat="1" applyFont="1" applyFill="1" applyAlignment="1">
      <alignment horizontal="right"/>
    </xf>
    <xf numFmtId="3" fontId="19" fillId="0" borderId="0" xfId="22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19" fillId="0" borderId="0" xfId="22" applyFont="1" applyFill="1" applyBorder="1" applyAlignment="1">
      <alignment horizontal="left"/>
      <protection/>
    </xf>
    <xf numFmtId="3" fontId="19" fillId="0" borderId="0" xfId="34" applyNumberFormat="1" applyFont="1" applyFill="1" applyBorder="1" applyAlignment="1">
      <alignment horizontal="right"/>
      <protection/>
    </xf>
    <xf numFmtId="4" fontId="19" fillId="0" borderId="0" xfId="22" applyNumberFormat="1" applyFont="1" applyFill="1" applyBorder="1" applyAlignment="1">
      <alignment horizontal="right"/>
      <protection/>
    </xf>
    <xf numFmtId="3" fontId="19" fillId="0" borderId="4" xfId="22" applyFont="1" applyFill="1" applyBorder="1" applyAlignment="1">
      <alignment horizontal="left"/>
      <protection/>
    </xf>
    <xf numFmtId="4" fontId="19" fillId="0" borderId="4" xfId="22" applyNumberFormat="1" applyFont="1" applyFill="1" applyBorder="1" applyAlignment="1">
      <alignment horizontal="right"/>
      <protection/>
    </xf>
    <xf numFmtId="3" fontId="19" fillId="0" borderId="0" xfId="22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fill"/>
    </xf>
    <xf numFmtId="3" fontId="19" fillId="0" borderId="0" xfId="22" applyFont="1" applyFill="1" applyBorder="1" applyAlignment="1">
      <alignment horizontal="fill"/>
      <protection/>
    </xf>
    <xf numFmtId="4" fontId="19" fillId="0" borderId="0" xfId="22" applyNumberFormat="1" applyFont="1" applyFill="1" applyBorder="1" applyAlignment="1">
      <alignment horizontal="fill"/>
      <protection/>
    </xf>
    <xf numFmtId="3" fontId="19" fillId="0" borderId="0" xfId="34" applyNumberFormat="1" applyFont="1" applyFill="1" applyBorder="1" applyAlignment="1">
      <alignment horizontal="fill"/>
      <protection/>
    </xf>
    <xf numFmtId="3" fontId="19" fillId="0" borderId="0" xfId="0" applyNumberFormat="1" applyFont="1" applyFill="1" applyAlignment="1">
      <alignment horizontal="right"/>
    </xf>
    <xf numFmtId="0" fontId="18" fillId="0" borderId="5" xfId="22" applyNumberFormat="1" applyFont="1" applyFill="1" applyBorder="1" applyAlignment="1">
      <alignment horizontal="center"/>
      <protection/>
    </xf>
    <xf numFmtId="49" fontId="18" fillId="0" borderId="5" xfId="22" applyNumberFormat="1" applyFont="1" applyFill="1" applyBorder="1" applyAlignment="1">
      <alignment horizontal="center"/>
      <protection/>
    </xf>
    <xf numFmtId="49" fontId="18" fillId="0" borderId="6" xfId="22" applyNumberFormat="1" applyFont="1" applyFill="1" applyBorder="1" applyAlignment="1">
      <alignment horizontal="center"/>
      <protection/>
    </xf>
    <xf numFmtId="0" fontId="18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3" fontId="19" fillId="0" borderId="0" xfId="22" applyFont="1" applyFill="1" applyBorder="1" applyAlignment="1">
      <alignment horizontal="right" vertical="top"/>
      <protection/>
    </xf>
    <xf numFmtId="3" fontId="18" fillId="0" borderId="0" xfId="22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34" applyFont="1" applyFill="1" applyBorder="1" applyAlignment="1">
      <alignment horizontal="left"/>
      <protection/>
    </xf>
    <xf numFmtId="3" fontId="18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 wrapText="1"/>
    </xf>
    <xf numFmtId="49" fontId="21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0" fillId="0" borderId="0" xfId="34" applyFont="1" applyFill="1" applyAlignment="1">
      <alignment horizontal="left" vertical="top" wrapText="1"/>
      <protection/>
    </xf>
    <xf numFmtId="49" fontId="20" fillId="0" borderId="0" xfId="0" applyNumberFormat="1" applyFont="1" applyFill="1" applyAlignment="1">
      <alignment horizontal="left" vertical="top" wrapText="1"/>
    </xf>
    <xf numFmtId="0" fontId="20" fillId="0" borderId="7" xfId="34" applyFont="1" applyFill="1" applyBorder="1" applyAlignment="1">
      <alignment horizontal="left" vertical="top" wrapText="1"/>
      <protection/>
    </xf>
    <xf numFmtId="0" fontId="0" fillId="0" borderId="7" xfId="0" applyFont="1" applyFill="1" applyBorder="1" applyAlignment="1">
      <alignment horizontal="left" vertical="top" wrapText="1"/>
    </xf>
    <xf numFmtId="3" fontId="22" fillId="0" borderId="0" xfId="22" applyFont="1" applyFill="1" applyBorder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23" fillId="0" borderId="0" xfId="34" applyFont="1" applyFill="1" applyBorder="1" applyAlignment="1">
      <alignment horizontal="left" vertical="top" wrapText="1"/>
      <protection/>
    </xf>
    <xf numFmtId="0" fontId="14" fillId="0" borderId="4" xfId="46" applyFont="1" applyFill="1" applyBorder="1" applyAlignment="1">
      <alignment/>
      <protection/>
    </xf>
    <xf numFmtId="0" fontId="0" fillId="0" borderId="4" xfId="0" applyFont="1" applyFill="1" applyBorder="1" applyAlignment="1">
      <alignment/>
    </xf>
    <xf numFmtId="3" fontId="21" fillId="0" borderId="0" xfId="0" applyNumberFormat="1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4" xfId="0" applyFill="1" applyBorder="1" applyAlignment="1">
      <alignment/>
    </xf>
    <xf numFmtId="166" fontId="19" fillId="0" borderId="0" xfId="0" applyNumberFormat="1" applyFont="1" applyFill="1" applyAlignment="1">
      <alignment/>
    </xf>
    <xf numFmtId="166" fontId="19" fillId="0" borderId="0" xfId="22" applyNumberFormat="1" applyFont="1" applyFill="1" applyBorder="1" applyAlignment="1">
      <alignment horizontal="right"/>
      <protection/>
    </xf>
    <xf numFmtId="3" fontId="19" fillId="0" borderId="0" xfId="0" applyNumberFormat="1" applyFont="1" applyFill="1" applyAlignment="1">
      <alignment horizontal="right" wrapText="1"/>
    </xf>
    <xf numFmtId="175" fontId="19" fillId="0" borderId="0" xfId="22" applyNumberFormat="1" applyFont="1" applyFill="1" applyBorder="1" applyAlignment="1">
      <alignment horizontal="right"/>
      <protection/>
    </xf>
    <xf numFmtId="175" fontId="19" fillId="0" borderId="4" xfId="22" applyNumberFormat="1" applyFont="1" applyFill="1" applyBorder="1" applyAlignment="1">
      <alignment horizontal="right"/>
      <protection/>
    </xf>
    <xf numFmtId="3" fontId="0" fillId="0" borderId="0" xfId="0" applyNumberFormat="1" applyFill="1" applyBorder="1" applyAlignment="1">
      <alignment wrapText="1"/>
    </xf>
    <xf numFmtId="0" fontId="0" fillId="0" borderId="0" xfId="0" applyFill="1" applyAlignment="1">
      <alignment horizontal="left" vertical="top" wrapText="1"/>
    </xf>
    <xf numFmtId="0" fontId="21" fillId="0" borderId="0" xfId="0" applyFont="1" applyFill="1" applyAlignment="1">
      <alignment wrapText="1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Sheet3 (2)_2" xfId="22"/>
    <cellStyle name="Data-one deci" xfId="23"/>
    <cellStyle name="Followed Hyperlink" xfId="24"/>
    <cellStyle name="Hed Side" xfId="25"/>
    <cellStyle name="Hed Side bold" xfId="26"/>
    <cellStyle name="Hed Side Regular" xfId="27"/>
    <cellStyle name="Hed Side_1-43A" xfId="28"/>
    <cellStyle name="Hed Top" xfId="29"/>
    <cellStyle name="Hyperlink" xfId="30"/>
    <cellStyle name="Percent" xfId="31"/>
    <cellStyle name="Source Hed" xfId="32"/>
    <cellStyle name="Source Superscript" xfId="33"/>
    <cellStyle name="Source Text" xfId="34"/>
    <cellStyle name="Superscript" xfId="35"/>
    <cellStyle name="Superscript- regular" xfId="36"/>
    <cellStyle name="Superscript_1-43A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Wrap" xfId="48"/>
    <cellStyle name="Wrap Bold" xfId="49"/>
    <cellStyle name="Wrap Title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37.140625" style="1" customWidth="1"/>
    <col min="2" max="18" width="8.7109375" style="1" customWidth="1"/>
    <col min="19" max="19" width="8.7109375" style="14" customWidth="1"/>
    <col min="20" max="22" width="8.7109375" style="1" customWidth="1"/>
    <col min="23" max="16384" width="9.140625" style="1" customWidth="1"/>
  </cols>
  <sheetData>
    <row r="1" spans="1:22" ht="16.5" customHeight="1" thickBot="1">
      <c r="A1" s="52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7"/>
      <c r="T1" s="57"/>
      <c r="U1" s="57"/>
      <c r="V1" s="57"/>
    </row>
    <row r="2" spans="1:22" s="34" customFormat="1" ht="15" customHeight="1">
      <c r="A2" s="30"/>
      <c r="B2" s="31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27</v>
      </c>
      <c r="H2" s="31" t="s">
        <v>28</v>
      </c>
      <c r="I2" s="31" t="s">
        <v>29</v>
      </c>
      <c r="J2" s="31" t="s">
        <v>30</v>
      </c>
      <c r="K2" s="31" t="s">
        <v>31</v>
      </c>
      <c r="L2" s="31" t="s">
        <v>32</v>
      </c>
      <c r="M2" s="31" t="s">
        <v>33</v>
      </c>
      <c r="N2" s="31" t="s">
        <v>38</v>
      </c>
      <c r="O2" s="31" t="s">
        <v>34</v>
      </c>
      <c r="P2" s="31" t="s">
        <v>35</v>
      </c>
      <c r="Q2" s="32" t="s">
        <v>36</v>
      </c>
      <c r="R2" s="32" t="s">
        <v>37</v>
      </c>
      <c r="S2" s="33">
        <v>2001</v>
      </c>
      <c r="T2" s="33">
        <v>2002</v>
      </c>
      <c r="U2" s="33">
        <v>2003</v>
      </c>
      <c r="V2" s="33">
        <v>2004</v>
      </c>
    </row>
    <row r="3" spans="1:22" s="2" customFormat="1" ht="13.5">
      <c r="A3" s="10" t="s">
        <v>7</v>
      </c>
      <c r="B3" s="11">
        <v>2135</v>
      </c>
      <c r="C3" s="11">
        <v>2125</v>
      </c>
      <c r="D3" s="11">
        <v>2679</v>
      </c>
      <c r="E3" s="11">
        <v>2495</v>
      </c>
      <c r="F3" s="11">
        <v>3808</v>
      </c>
      <c r="G3" s="11">
        <v>4678</v>
      </c>
      <c r="H3" s="11">
        <v>6083</v>
      </c>
      <c r="I3" s="11">
        <v>6054</v>
      </c>
      <c r="J3" s="11">
        <v>7320</v>
      </c>
      <c r="K3" s="11">
        <v>7297</v>
      </c>
      <c r="L3" s="11">
        <v>7370</v>
      </c>
      <c r="M3" s="11">
        <v>7411</v>
      </c>
      <c r="N3" s="11">
        <v>7478</v>
      </c>
      <c r="O3" s="11">
        <v>7616</v>
      </c>
      <c r="P3" s="11">
        <v>8111</v>
      </c>
      <c r="Q3" s="12">
        <v>8228</v>
      </c>
      <c r="R3" s="12">
        <v>8055</v>
      </c>
      <c r="S3" s="12">
        <v>8497</v>
      </c>
      <c r="T3" s="12">
        <v>8194</v>
      </c>
      <c r="U3" s="12">
        <v>8176</v>
      </c>
      <c r="V3" s="24" t="s">
        <v>40</v>
      </c>
    </row>
    <row r="4" spans="1:22" s="2" customFormat="1" ht="13.5">
      <c r="A4" s="10" t="s">
        <v>8</v>
      </c>
      <c r="B4" s="11">
        <f>((B6+B7)*1000)/B3</f>
        <v>487.11943793911007</v>
      </c>
      <c r="C4" s="11">
        <f>((C6+C7)*1000)/C3</f>
        <v>667.2941176470588</v>
      </c>
      <c r="D4" s="11">
        <f>((D6+D7)*1000)/D3</f>
        <v>949.2347891004106</v>
      </c>
      <c r="E4" s="11">
        <f>((E6+378)*1000)/E3</f>
        <v>932.2645290581162</v>
      </c>
      <c r="F4" s="11">
        <v>768</v>
      </c>
      <c r="G4" s="11">
        <f aca="true" t="shared" si="0" ref="G4:N4">((G6+G7)*1000)/G3</f>
        <v>739.8460880718255</v>
      </c>
      <c r="H4" s="11">
        <f t="shared" si="0"/>
        <v>776.4261055400295</v>
      </c>
      <c r="I4" s="11">
        <f t="shared" si="0"/>
        <v>769.9041955731748</v>
      </c>
      <c r="J4" s="11">
        <f t="shared" si="0"/>
        <v>669.2622950819672</v>
      </c>
      <c r="K4" s="11">
        <f t="shared" si="0"/>
        <v>701.3841304645745</v>
      </c>
      <c r="L4" s="11">
        <f t="shared" si="0"/>
        <v>727.2727272727273</v>
      </c>
      <c r="M4" s="11">
        <f t="shared" si="0"/>
        <v>759.2767507758737</v>
      </c>
      <c r="N4" s="11">
        <f t="shared" si="0"/>
        <v>782.8296335918695</v>
      </c>
      <c r="O4" s="11">
        <f aca="true" t="shared" si="1" ref="O4:U4">((O6+O7)*1000)/O3</f>
        <v>791.0976890756302</v>
      </c>
      <c r="P4" s="11">
        <f t="shared" si="1"/>
        <v>767.7228455184318</v>
      </c>
      <c r="Q4" s="11">
        <f t="shared" si="1"/>
        <v>796.9129800680603</v>
      </c>
      <c r="R4" s="11">
        <f t="shared" si="1"/>
        <v>862.3215394165114</v>
      </c>
      <c r="S4" s="11">
        <f t="shared" si="1"/>
        <v>801.9300929739908</v>
      </c>
      <c r="T4" s="37">
        <f t="shared" si="1"/>
        <v>834.8756407127166</v>
      </c>
      <c r="U4" s="37">
        <f t="shared" si="1"/>
        <v>898.5787671232878</v>
      </c>
      <c r="V4" s="24" t="s">
        <v>40</v>
      </c>
    </row>
    <row r="5" spans="1:22" s="2" customFormat="1" ht="13.5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4"/>
      <c r="R5" s="24"/>
      <c r="S5" s="24"/>
      <c r="T5" s="24"/>
      <c r="U5" s="24"/>
      <c r="V5" s="38"/>
    </row>
    <row r="6" spans="1:22" ht="13.5">
      <c r="A6" s="15" t="s">
        <v>1</v>
      </c>
      <c r="B6" s="13">
        <v>858</v>
      </c>
      <c r="C6" s="13">
        <v>1134</v>
      </c>
      <c r="D6" s="13">
        <v>2068</v>
      </c>
      <c r="E6" s="13">
        <v>1948</v>
      </c>
      <c r="F6" s="13">
        <v>2523</v>
      </c>
      <c r="G6" s="13">
        <v>3046</v>
      </c>
      <c r="H6" s="20">
        <v>3963</v>
      </c>
      <c r="I6" s="20">
        <v>3854</v>
      </c>
      <c r="J6" s="20">
        <v>3995</v>
      </c>
      <c r="K6" s="20">
        <v>4157</v>
      </c>
      <c r="L6" s="20">
        <v>4380</v>
      </c>
      <c r="M6" s="20">
        <v>4629</v>
      </c>
      <c r="N6" s="20">
        <v>4811</v>
      </c>
      <c r="O6" s="20">
        <v>4911</v>
      </c>
      <c r="P6" s="20">
        <v>5035</v>
      </c>
      <c r="Q6" s="29">
        <v>5332</v>
      </c>
      <c r="R6" s="29">
        <v>5664</v>
      </c>
      <c r="S6" s="29">
        <v>5548</v>
      </c>
      <c r="T6" s="35">
        <f>5436.797+179.512</f>
        <v>5616.308999999999</v>
      </c>
      <c r="U6" s="35">
        <v>6084.823</v>
      </c>
      <c r="V6" s="29">
        <v>6551.569</v>
      </c>
    </row>
    <row r="7" spans="1:22" ht="13.5">
      <c r="A7" s="15" t="s">
        <v>2</v>
      </c>
      <c r="B7" s="13">
        <v>182</v>
      </c>
      <c r="C7" s="13">
        <v>284</v>
      </c>
      <c r="D7" s="13">
        <v>475</v>
      </c>
      <c r="E7" s="13">
        <v>377</v>
      </c>
      <c r="F7" s="13">
        <v>401</v>
      </c>
      <c r="G7" s="13">
        <v>415</v>
      </c>
      <c r="H7" s="20">
        <v>760</v>
      </c>
      <c r="I7" s="20">
        <v>807</v>
      </c>
      <c r="J7" s="20">
        <v>904</v>
      </c>
      <c r="K7" s="20">
        <v>961</v>
      </c>
      <c r="L7" s="20">
        <v>980</v>
      </c>
      <c r="M7" s="20">
        <v>998</v>
      </c>
      <c r="N7" s="20">
        <v>1043</v>
      </c>
      <c r="O7" s="20">
        <v>1114</v>
      </c>
      <c r="P7" s="20">
        <v>1192</v>
      </c>
      <c r="Q7" s="29">
        <v>1225</v>
      </c>
      <c r="R7" s="29">
        <v>1282</v>
      </c>
      <c r="S7" s="29">
        <v>1266</v>
      </c>
      <c r="T7" s="35">
        <v>1224.662</v>
      </c>
      <c r="U7" s="58">
        <v>1261.957</v>
      </c>
      <c r="V7" s="29">
        <v>1384.197</v>
      </c>
    </row>
    <row r="8" spans="1:22" s="2" customFormat="1" ht="13.5">
      <c r="A8" s="10" t="s">
        <v>9</v>
      </c>
      <c r="B8" s="11"/>
      <c r="C8" s="11"/>
      <c r="D8" s="11"/>
      <c r="E8" s="11"/>
      <c r="F8" s="11"/>
      <c r="G8" s="13"/>
      <c r="H8" s="16"/>
      <c r="I8" s="16"/>
      <c r="J8" s="16"/>
      <c r="K8" s="16"/>
      <c r="L8" s="16"/>
      <c r="M8" s="20"/>
      <c r="N8" s="16"/>
      <c r="O8" s="37"/>
      <c r="P8" s="37"/>
      <c r="Q8" s="12"/>
      <c r="R8" s="12"/>
      <c r="S8" s="12"/>
      <c r="T8" s="12"/>
      <c r="U8" s="12"/>
      <c r="V8" s="41"/>
    </row>
    <row r="9" spans="1:22" ht="13.5">
      <c r="A9" s="15" t="s">
        <v>1</v>
      </c>
      <c r="B9" s="13">
        <v>1954</v>
      </c>
      <c r="C9" s="13">
        <v>3889</v>
      </c>
      <c r="D9" s="13">
        <v>7857</v>
      </c>
      <c r="E9" s="13">
        <v>7558</v>
      </c>
      <c r="F9" s="36">
        <v>8519.233124</v>
      </c>
      <c r="G9" s="13">
        <v>10115.007164</v>
      </c>
      <c r="H9" s="59">
        <v>12323.211661</v>
      </c>
      <c r="I9" s="20">
        <v>11506.477349</v>
      </c>
      <c r="J9" s="20">
        <v>11762.85153</v>
      </c>
      <c r="K9" s="20">
        <v>11958.662813</v>
      </c>
      <c r="L9" s="59">
        <v>12384.325825</v>
      </c>
      <c r="M9" s="59">
        <v>12671.54199</v>
      </c>
      <c r="N9" s="59">
        <v>13217.276114</v>
      </c>
      <c r="O9" s="59">
        <v>13562.837885</v>
      </c>
      <c r="P9" s="59">
        <v>13335.267666</v>
      </c>
      <c r="Q9" s="20">
        <v>14402.126792</v>
      </c>
      <c r="R9" s="20">
        <v>14844.59157</v>
      </c>
      <c r="S9" s="29">
        <v>14017.461188</v>
      </c>
      <c r="T9" s="29">
        <v>12848.329067</v>
      </c>
      <c r="U9" s="29">
        <v>12958.580565</v>
      </c>
      <c r="V9" s="60">
        <v>13623.144674</v>
      </c>
    </row>
    <row r="10" spans="1:22" ht="13.5">
      <c r="A10" s="15" t="s">
        <v>2</v>
      </c>
      <c r="B10" s="13">
        <v>566</v>
      </c>
      <c r="C10" s="13">
        <v>1280</v>
      </c>
      <c r="D10" s="13">
        <v>2243</v>
      </c>
      <c r="E10" s="13">
        <v>1949</v>
      </c>
      <c r="F10" s="36">
        <v>1747.306343</v>
      </c>
      <c r="G10" s="13">
        <v>2487.928853</v>
      </c>
      <c r="H10" s="59">
        <v>3908.847378</v>
      </c>
      <c r="I10" s="20">
        <v>3939.666309</v>
      </c>
      <c r="J10" s="20">
        <v>4120.131705</v>
      </c>
      <c r="K10" s="20">
        <v>4113.321023</v>
      </c>
      <c r="L10" s="59">
        <v>4278.557653</v>
      </c>
      <c r="M10" s="59">
        <v>4442.520811</v>
      </c>
      <c r="N10" s="59">
        <v>4618.40843</v>
      </c>
      <c r="O10" s="59">
        <v>4914.829154</v>
      </c>
      <c r="P10" s="59">
        <v>4923.065016</v>
      </c>
      <c r="Q10" s="20">
        <v>5250.491979</v>
      </c>
      <c r="R10" s="20">
        <v>5474.685299</v>
      </c>
      <c r="S10" s="29">
        <v>5237.487217</v>
      </c>
      <c r="T10" s="29">
        <v>4990.79764</v>
      </c>
      <c r="U10" s="29">
        <v>4836.355662</v>
      </c>
      <c r="V10" s="60">
        <v>4930.535942</v>
      </c>
    </row>
    <row r="11" spans="1:22" ht="13.5">
      <c r="A11" s="10" t="s">
        <v>3</v>
      </c>
      <c r="B11" s="26"/>
      <c r="C11" s="26"/>
      <c r="D11" s="26"/>
      <c r="E11" s="26"/>
      <c r="F11" s="26"/>
      <c r="G11" s="27"/>
      <c r="H11" s="28"/>
      <c r="I11" s="28"/>
      <c r="J11" s="28"/>
      <c r="K11" s="28"/>
      <c r="L11" s="28"/>
      <c r="M11" s="28"/>
      <c r="N11" s="28"/>
      <c r="O11" s="26"/>
      <c r="P11" s="26"/>
      <c r="Q11" s="25"/>
      <c r="R11" s="25"/>
      <c r="S11" s="25"/>
      <c r="T11" s="25"/>
      <c r="U11" s="25"/>
      <c r="V11" s="14"/>
    </row>
    <row r="12" spans="1:22" ht="13.5">
      <c r="A12" s="15" t="s">
        <v>1</v>
      </c>
      <c r="B12" s="17">
        <f>B6/B9</f>
        <v>0.4390992835209826</v>
      </c>
      <c r="C12" s="17">
        <f aca="true" t="shared" si="2" ref="B12:Q13">C6/C9</f>
        <v>0.2915916688094626</v>
      </c>
      <c r="D12" s="17">
        <f t="shared" si="2"/>
        <v>0.2632047855415553</v>
      </c>
      <c r="E12" s="17">
        <f t="shared" si="2"/>
        <v>0.25774014289494573</v>
      </c>
      <c r="F12" s="17">
        <f t="shared" si="2"/>
        <v>0.2961534170126555</v>
      </c>
      <c r="G12" s="17">
        <f aca="true" t="shared" si="3" ref="G12:S12">G6/G9</f>
        <v>0.3011367120767765</v>
      </c>
      <c r="H12" s="61">
        <f>H6/H9</f>
        <v>0.32158824412161496</v>
      </c>
      <c r="I12" s="17">
        <f t="shared" si="3"/>
        <v>0.3349417795825185</v>
      </c>
      <c r="J12" s="17">
        <f t="shared" si="3"/>
        <v>0.339628532232269</v>
      </c>
      <c r="K12" s="17">
        <f t="shared" si="3"/>
        <v>0.34761411580908663</v>
      </c>
      <c r="L12" s="61">
        <f>L6/L9</f>
        <v>0.35367286535357284</v>
      </c>
      <c r="M12" s="61">
        <f>M6/M9</f>
        <v>0.3653067640586337</v>
      </c>
      <c r="N12" s="61">
        <f>N6/N9</f>
        <v>0.36399330380214223</v>
      </c>
      <c r="O12" s="61">
        <f t="shared" si="3"/>
        <v>0.3620923616163978</v>
      </c>
      <c r="P12" s="61">
        <f t="shared" si="3"/>
        <v>0.377570224018629</v>
      </c>
      <c r="Q12" s="17">
        <f t="shared" si="3"/>
        <v>0.3702230980886646</v>
      </c>
      <c r="R12" s="17">
        <f t="shared" si="3"/>
        <v>0.38155310459646413</v>
      </c>
      <c r="S12" s="17">
        <f t="shared" si="3"/>
        <v>0.3957920714451134</v>
      </c>
      <c r="T12" s="17">
        <f aca="true" t="shared" si="4" ref="T12:V13">T6/T9</f>
        <v>0.43712368905814225</v>
      </c>
      <c r="U12" s="17">
        <f t="shared" si="4"/>
        <v>0.46955937569540435</v>
      </c>
      <c r="V12" s="17">
        <f t="shared" si="4"/>
        <v>0.48091458740093834</v>
      </c>
    </row>
    <row r="13" spans="1:22" ht="14.25" thickBot="1">
      <c r="A13" s="18" t="s">
        <v>2</v>
      </c>
      <c r="B13" s="19">
        <f t="shared" si="2"/>
        <v>0.3215547703180212</v>
      </c>
      <c r="C13" s="19">
        <f t="shared" si="2"/>
        <v>0.221875</v>
      </c>
      <c r="D13" s="19">
        <f t="shared" si="2"/>
        <v>0.21176995095853768</v>
      </c>
      <c r="E13" s="19">
        <f t="shared" si="2"/>
        <v>0.19343252950230888</v>
      </c>
      <c r="F13" s="19">
        <f t="shared" si="2"/>
        <v>0.2294961050227241</v>
      </c>
      <c r="G13" s="19">
        <f t="shared" si="2"/>
        <v>0.1668054130645994</v>
      </c>
      <c r="H13" s="62">
        <f>H7/H10</f>
        <v>0.19443071742260284</v>
      </c>
      <c r="I13" s="19">
        <f t="shared" si="2"/>
        <v>0.20483968354285306</v>
      </c>
      <c r="J13" s="19">
        <f t="shared" si="2"/>
        <v>0.21941046178279877</v>
      </c>
      <c r="K13" s="19">
        <f t="shared" si="2"/>
        <v>0.2336311692246929</v>
      </c>
      <c r="L13" s="62">
        <f t="shared" si="2"/>
        <v>0.2290491514851629</v>
      </c>
      <c r="M13" s="62">
        <f t="shared" si="2"/>
        <v>0.22464723125863145</v>
      </c>
      <c r="N13" s="62">
        <f t="shared" si="2"/>
        <v>0.2258353750666439</v>
      </c>
      <c r="O13" s="62">
        <f t="shared" si="2"/>
        <v>0.2266609815100808</v>
      </c>
      <c r="P13" s="62">
        <f t="shared" si="2"/>
        <v>0.2421255856109945</v>
      </c>
      <c r="Q13" s="19">
        <f t="shared" si="2"/>
        <v>0.2333114696488521</v>
      </c>
      <c r="R13" s="19">
        <f>R7/R10</f>
        <v>0.23416871107352394</v>
      </c>
      <c r="S13" s="19">
        <f>S7/S10</f>
        <v>0.24171896704411566</v>
      </c>
      <c r="T13" s="19">
        <f t="shared" si="4"/>
        <v>0.24538402242251603</v>
      </c>
      <c r="U13" s="62">
        <f t="shared" si="4"/>
        <v>0.2609313888793152</v>
      </c>
      <c r="V13" s="19">
        <f t="shared" si="4"/>
        <v>0.2807396632501822</v>
      </c>
    </row>
    <row r="14" spans="1:18" ht="13.5" customHeight="1">
      <c r="A14" s="47" t="s">
        <v>11</v>
      </c>
      <c r="B14" s="48"/>
      <c r="C14" s="48"/>
      <c r="D14" s="48"/>
      <c r="E14" s="48"/>
      <c r="F14" s="48"/>
      <c r="G14" s="48"/>
      <c r="H14" s="48"/>
      <c r="I14" s="3"/>
      <c r="J14" s="3"/>
      <c r="K14" s="3"/>
      <c r="L14" s="3"/>
      <c r="M14" s="3"/>
      <c r="N14" s="3"/>
      <c r="O14" s="3"/>
      <c r="P14" s="3"/>
      <c r="Q14" s="17"/>
      <c r="R14" s="17"/>
    </row>
    <row r="15" spans="1:18" ht="12" customHeight="1">
      <c r="A15" s="49"/>
      <c r="B15" s="50"/>
      <c r="C15" s="50"/>
      <c r="D15" s="50"/>
      <c r="E15" s="50"/>
      <c r="F15" s="50"/>
      <c r="G15" s="50"/>
      <c r="H15" s="50"/>
      <c r="I15" s="63"/>
      <c r="J15" s="17"/>
      <c r="K15" s="17"/>
      <c r="L15" s="17"/>
      <c r="M15" s="17"/>
      <c r="N15" s="17"/>
      <c r="O15" s="17"/>
      <c r="P15" s="17"/>
      <c r="Q15" s="17"/>
      <c r="R15" s="17"/>
    </row>
    <row r="16" spans="1:16" ht="13.5" customHeight="1">
      <c r="A16" s="51" t="s">
        <v>12</v>
      </c>
      <c r="B16" s="44"/>
      <c r="C16" s="44"/>
      <c r="D16" s="44"/>
      <c r="E16" s="44"/>
      <c r="F16" s="44"/>
      <c r="G16" s="44"/>
      <c r="H16" s="44"/>
      <c r="I16" s="8"/>
      <c r="J16" s="8"/>
      <c r="K16" s="8"/>
      <c r="L16" s="8"/>
      <c r="M16" s="8"/>
      <c r="N16" s="8"/>
      <c r="O16" s="8"/>
      <c r="P16" s="8"/>
    </row>
    <row r="17" spans="1:16" ht="12" customHeight="1">
      <c r="A17" s="42"/>
      <c r="B17" s="42"/>
      <c r="C17" s="42"/>
      <c r="D17" s="42"/>
      <c r="E17" s="42"/>
      <c r="F17" s="42"/>
      <c r="G17" s="42"/>
      <c r="H17" s="42"/>
      <c r="I17" s="39"/>
      <c r="J17" s="39"/>
      <c r="K17" s="22"/>
      <c r="L17" s="22"/>
      <c r="M17" s="22"/>
      <c r="N17" s="22"/>
      <c r="O17" s="22"/>
      <c r="P17" s="22"/>
    </row>
    <row r="18" spans="1:16" ht="13.5" customHeight="1">
      <c r="A18" s="45" t="s">
        <v>26</v>
      </c>
      <c r="B18" s="44"/>
      <c r="C18" s="44"/>
      <c r="D18" s="44"/>
      <c r="E18" s="44"/>
      <c r="F18" s="44"/>
      <c r="G18" s="44"/>
      <c r="H18" s="44"/>
      <c r="I18" s="40"/>
      <c r="J18" s="40"/>
      <c r="K18" s="9"/>
      <c r="L18" s="9"/>
      <c r="M18" s="9"/>
      <c r="N18" s="9"/>
      <c r="O18" s="9"/>
      <c r="P18" s="9"/>
    </row>
    <row r="19" spans="1:16" ht="13.5" customHeight="1">
      <c r="A19" s="46" t="s">
        <v>4</v>
      </c>
      <c r="B19" s="44"/>
      <c r="C19" s="44"/>
      <c r="D19" s="44"/>
      <c r="E19" s="44"/>
      <c r="F19" s="44"/>
      <c r="G19" s="44"/>
      <c r="H19" s="44"/>
      <c r="I19" s="7"/>
      <c r="J19" s="7"/>
      <c r="K19" s="7"/>
      <c r="L19" s="7"/>
      <c r="M19" s="7"/>
      <c r="N19" s="7"/>
      <c r="O19" s="7"/>
      <c r="P19" s="7"/>
    </row>
    <row r="20" spans="1:19" s="5" customFormat="1" ht="24.75" customHeight="1">
      <c r="A20" s="43" t="s">
        <v>13</v>
      </c>
      <c r="B20" s="44"/>
      <c r="C20" s="44"/>
      <c r="D20" s="44"/>
      <c r="E20" s="44"/>
      <c r="F20" s="44"/>
      <c r="G20" s="44"/>
      <c r="H20" s="44"/>
      <c r="I20" s="4"/>
      <c r="J20" s="4"/>
      <c r="K20" s="4"/>
      <c r="L20" s="4"/>
      <c r="M20" s="4"/>
      <c r="N20" s="4"/>
      <c r="O20" s="4"/>
      <c r="P20" s="4"/>
      <c r="S20" s="23"/>
    </row>
    <row r="21" spans="1:19" s="5" customFormat="1" ht="12.75" customHeight="1">
      <c r="A21" s="43" t="s">
        <v>14</v>
      </c>
      <c r="B21" s="44"/>
      <c r="C21" s="44"/>
      <c r="D21" s="44"/>
      <c r="E21" s="44"/>
      <c r="F21" s="44"/>
      <c r="G21" s="44"/>
      <c r="H21" s="44"/>
      <c r="I21" s="4"/>
      <c r="J21" s="4"/>
      <c r="K21" s="4"/>
      <c r="L21" s="4"/>
      <c r="M21" s="4"/>
      <c r="N21" s="4"/>
      <c r="O21" s="4"/>
      <c r="P21" s="4"/>
      <c r="S21" s="23"/>
    </row>
    <row r="22" spans="1:19" s="5" customFormat="1" ht="12.75" customHeight="1">
      <c r="A22" s="43" t="s">
        <v>15</v>
      </c>
      <c r="B22" s="44"/>
      <c r="C22" s="44"/>
      <c r="D22" s="44"/>
      <c r="E22" s="44"/>
      <c r="F22" s="44"/>
      <c r="G22" s="44"/>
      <c r="H22" s="44"/>
      <c r="I22" s="4"/>
      <c r="J22" s="4"/>
      <c r="K22" s="4"/>
      <c r="L22" s="4"/>
      <c r="M22" s="4"/>
      <c r="N22" s="4"/>
      <c r="O22" s="4"/>
      <c r="P22" s="4"/>
      <c r="S22" s="23"/>
    </row>
    <row r="23" spans="1:19" s="5" customFormat="1" ht="24.75" customHeight="1">
      <c r="A23" s="43" t="s">
        <v>16</v>
      </c>
      <c r="B23" s="44"/>
      <c r="C23" s="44"/>
      <c r="D23" s="44"/>
      <c r="E23" s="44"/>
      <c r="F23" s="44"/>
      <c r="G23" s="44"/>
      <c r="H23" s="44"/>
      <c r="I23" s="4"/>
      <c r="J23" s="4"/>
      <c r="K23" s="4"/>
      <c r="L23" s="4"/>
      <c r="M23" s="4"/>
      <c r="N23" s="4"/>
      <c r="O23" s="4"/>
      <c r="P23" s="4"/>
      <c r="S23" s="23"/>
    </row>
    <row r="24" spans="1:19" s="5" customFormat="1" ht="24.75" customHeight="1">
      <c r="A24" s="54" t="s">
        <v>42</v>
      </c>
      <c r="B24" s="44"/>
      <c r="C24" s="44"/>
      <c r="D24" s="44"/>
      <c r="E24" s="44"/>
      <c r="F24" s="44"/>
      <c r="G24" s="44"/>
      <c r="H24" s="44"/>
      <c r="I24" s="4"/>
      <c r="J24" s="4"/>
      <c r="K24" s="4"/>
      <c r="L24" s="4"/>
      <c r="M24" s="4"/>
      <c r="N24" s="4"/>
      <c r="O24" s="4"/>
      <c r="P24" s="4"/>
      <c r="S24" s="23"/>
    </row>
    <row r="25" spans="1:16" ht="13.5" customHeight="1">
      <c r="A25" s="46" t="s">
        <v>6</v>
      </c>
      <c r="B25" s="44"/>
      <c r="C25" s="44"/>
      <c r="D25" s="44"/>
      <c r="E25" s="44"/>
      <c r="F25" s="44"/>
      <c r="G25" s="44"/>
      <c r="H25" s="44"/>
      <c r="I25" s="7"/>
      <c r="J25" s="7"/>
      <c r="K25" s="7"/>
      <c r="L25" s="7"/>
      <c r="M25" s="7"/>
      <c r="N25" s="7"/>
      <c r="O25" s="7"/>
      <c r="P25" s="7"/>
    </row>
    <row r="26" spans="1:16" ht="12.75" customHeight="1">
      <c r="A26" s="43" t="s">
        <v>17</v>
      </c>
      <c r="B26" s="44"/>
      <c r="C26" s="44"/>
      <c r="D26" s="44"/>
      <c r="E26" s="44"/>
      <c r="F26" s="44"/>
      <c r="G26" s="44"/>
      <c r="H26" s="44"/>
      <c r="I26" s="4"/>
      <c r="J26" s="4"/>
      <c r="K26" s="4"/>
      <c r="L26" s="4"/>
      <c r="M26" s="4"/>
      <c r="N26" s="4"/>
      <c r="O26" s="4"/>
      <c r="P26" s="4"/>
    </row>
    <row r="27" spans="1:16" ht="12.75" customHeight="1">
      <c r="A27" s="43" t="s">
        <v>18</v>
      </c>
      <c r="B27" s="44"/>
      <c r="C27" s="44"/>
      <c r="D27" s="44"/>
      <c r="E27" s="44"/>
      <c r="F27" s="44"/>
      <c r="G27" s="44"/>
      <c r="H27" s="44"/>
      <c r="I27" s="4"/>
      <c r="J27" s="4"/>
      <c r="K27" s="4"/>
      <c r="L27" s="4"/>
      <c r="M27" s="4"/>
      <c r="N27" s="4"/>
      <c r="O27" s="4"/>
      <c r="P27" s="4"/>
    </row>
    <row r="28" spans="1:16" ht="12.75" customHeight="1">
      <c r="A28" s="43" t="s">
        <v>19</v>
      </c>
      <c r="B28" s="44"/>
      <c r="C28" s="44"/>
      <c r="D28" s="44"/>
      <c r="E28" s="44"/>
      <c r="F28" s="44"/>
      <c r="G28" s="44"/>
      <c r="H28" s="44"/>
      <c r="I28" s="4"/>
      <c r="J28" s="4"/>
      <c r="K28" s="4"/>
      <c r="L28" s="4"/>
      <c r="M28" s="4"/>
      <c r="N28" s="4"/>
      <c r="O28" s="4"/>
      <c r="P28" s="4"/>
    </row>
    <row r="29" spans="1:16" ht="24.75" customHeight="1">
      <c r="A29" s="55" t="s">
        <v>25</v>
      </c>
      <c r="B29" s="44"/>
      <c r="C29" s="44"/>
      <c r="D29" s="44"/>
      <c r="E29" s="44"/>
      <c r="F29" s="44"/>
      <c r="G29" s="44"/>
      <c r="H29" s="44"/>
      <c r="I29" s="21"/>
      <c r="J29" s="21"/>
      <c r="K29" s="21"/>
      <c r="L29" s="21"/>
      <c r="M29" s="21"/>
      <c r="N29" s="21"/>
      <c r="O29" s="21"/>
      <c r="P29" s="21"/>
    </row>
    <row r="30" spans="1:16" ht="24.75" customHeight="1">
      <c r="A30" s="54" t="s">
        <v>41</v>
      </c>
      <c r="B30" s="64"/>
      <c r="C30" s="64"/>
      <c r="D30" s="64"/>
      <c r="E30" s="64"/>
      <c r="F30" s="64"/>
      <c r="G30" s="64"/>
      <c r="H30" s="64"/>
      <c r="I30" s="21"/>
      <c r="J30" s="21"/>
      <c r="K30" s="21"/>
      <c r="L30" s="21"/>
      <c r="M30" s="21"/>
      <c r="N30" s="21"/>
      <c r="O30" s="21"/>
      <c r="P30" s="21"/>
    </row>
    <row r="31" spans="1:16" ht="13.5" customHeight="1">
      <c r="A31" s="56" t="s">
        <v>5</v>
      </c>
      <c r="B31" s="44"/>
      <c r="C31" s="44"/>
      <c r="D31" s="44"/>
      <c r="E31" s="44"/>
      <c r="F31" s="44"/>
      <c r="G31" s="44"/>
      <c r="H31" s="44"/>
      <c r="I31" s="6"/>
      <c r="J31" s="6"/>
      <c r="K31" s="6"/>
      <c r="L31" s="6"/>
      <c r="M31" s="6"/>
      <c r="N31" s="6"/>
      <c r="O31" s="6"/>
      <c r="P31" s="6"/>
    </row>
    <row r="32" spans="1:16" ht="24.75" customHeight="1">
      <c r="A32" s="54" t="s">
        <v>39</v>
      </c>
      <c r="B32" s="44"/>
      <c r="C32" s="44"/>
      <c r="D32" s="44"/>
      <c r="E32" s="44"/>
      <c r="F32" s="44"/>
      <c r="G32" s="44"/>
      <c r="H32" s="44"/>
      <c r="I32" s="21"/>
      <c r="J32" s="21"/>
      <c r="K32" s="21"/>
      <c r="L32" s="21"/>
      <c r="M32" s="21"/>
      <c r="N32" s="21"/>
      <c r="O32" s="21"/>
      <c r="P32" s="21"/>
    </row>
    <row r="33" spans="1:8" ht="14.25" customHeight="1">
      <c r="A33" s="65" t="s">
        <v>43</v>
      </c>
      <c r="B33" s="65"/>
      <c r="C33" s="65"/>
      <c r="D33" s="65"/>
      <c r="E33" s="65"/>
      <c r="F33" s="65"/>
      <c r="G33" s="65"/>
      <c r="H33" s="65"/>
    </row>
  </sheetData>
  <mergeCells count="21">
    <mergeCell ref="A33:H33"/>
    <mergeCell ref="A32:H32"/>
    <mergeCell ref="A26:H26"/>
    <mergeCell ref="A27:H27"/>
    <mergeCell ref="A28:H28"/>
    <mergeCell ref="A29:H29"/>
    <mergeCell ref="A31:H31"/>
    <mergeCell ref="A30:H30"/>
    <mergeCell ref="A14:H14"/>
    <mergeCell ref="A15:H15"/>
    <mergeCell ref="A16:H16"/>
    <mergeCell ref="A1:V1"/>
    <mergeCell ref="A22:H22"/>
    <mergeCell ref="A23:H23"/>
    <mergeCell ref="A24:H24"/>
    <mergeCell ref="A25:H25"/>
    <mergeCell ref="A17:H17"/>
    <mergeCell ref="A21:H21"/>
    <mergeCell ref="A18:H18"/>
    <mergeCell ref="A19:H19"/>
    <mergeCell ref="A20:H20"/>
  </mergeCells>
  <printOptions/>
  <pageMargins left="0.5" right="0.5" top="0.5" bottom="0.5" header="0.25" footer="0.25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2005-04-29T18:13:14Z</cp:lastPrinted>
  <dcterms:created xsi:type="dcterms:W3CDTF">1999-05-12T21:12:15Z</dcterms:created>
  <dcterms:modified xsi:type="dcterms:W3CDTF">2005-06-29T12:45:29Z</dcterms:modified>
  <cp:category/>
  <cp:version/>
  <cp:contentType/>
  <cp:contentStatus/>
</cp:coreProperties>
</file>