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3-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<sst xmlns="http://schemas.openxmlformats.org/spreadsheetml/2006/main" count="36" uniqueCount="36">
  <si>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Tires</t>
  </si>
  <si>
    <t>Variable cost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</si>
  <si>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</si>
  <si>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</si>
  <si>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</si>
  <si>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</si>
  <si>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</si>
  <si>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</si>
  <si>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</si>
  <si>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</si>
  <si>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</si>
  <si>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</si>
  <si>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</si>
  <si>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</si>
  <si>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</si>
  <si>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</si>
  <si>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Table 3-14:  Average Cost of Owning and Operating an Automobile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(Assuming 15,000 Vehicle-Miles per Year) </t>
    </r>
  </si>
  <si>
    <t>Average total cost per mile (current ¢)</t>
  </si>
  <si>
    <t>2001</t>
  </si>
  <si>
    <t>Average total cost per 15,000 miles (current $)</t>
  </si>
  <si>
    <t xml:space="preserve">NOTES </t>
  </si>
  <si>
    <t xml:space="preserve">SOURCE </t>
  </si>
  <si>
    <r>
      <t xml:space="preserve">American Automobile Association, </t>
    </r>
    <r>
      <rPr>
        <i/>
        <sz val="9"/>
        <rFont val="Arial"/>
        <family val="2"/>
      </rPr>
      <t>Your Driving Costs</t>
    </r>
    <r>
      <rPr>
        <sz val="9"/>
        <rFont val="Arial"/>
        <family val="2"/>
      </rPr>
      <t xml:space="preserve"> (Heathrow, FL: Annual issues).</t>
    </r>
  </si>
  <si>
    <t>2002</t>
  </si>
  <si>
    <t>2003</t>
  </si>
  <si>
    <r>
      <t>Gas</t>
    </r>
    <r>
      <rPr>
        <vertAlign val="superscript"/>
        <sz val="11"/>
        <rFont val="Arial Narrow"/>
        <family val="2"/>
      </rPr>
      <t>b</t>
    </r>
  </si>
  <si>
    <r>
      <t>Gas as a percent of total cost</t>
    </r>
    <r>
      <rPr>
        <vertAlign val="superscript"/>
        <sz val="11"/>
        <rFont val="Arial Narrow"/>
        <family val="2"/>
      </rPr>
      <t>b</t>
    </r>
  </si>
  <si>
    <r>
      <t>Maintenance</t>
    </r>
    <r>
      <rPr>
        <vertAlign val="superscript"/>
        <sz val="11"/>
        <rFont val="Arial Narrow"/>
        <family val="2"/>
      </rPr>
      <t>c</t>
    </r>
  </si>
  <si>
    <r>
      <t>Fixed cost</t>
    </r>
    <r>
      <rPr>
        <vertAlign val="superscript"/>
        <sz val="11"/>
        <rFont val="Arial Narrow"/>
        <family val="2"/>
      </rPr>
      <t>d</t>
    </r>
  </si>
  <si>
    <t xml:space="preserve">In 2004, the American Automobile Association adopted a new method for calculating vehicle operating costs that the Association believes more closely represents the real-world personal use of a vehicle over a five-year and 75,000-mile ownership period.  </t>
  </si>
  <si>
    <t>Methodological changes in 1985 and 2004 make it difficult to compare costs before and after those years.</t>
  </si>
  <si>
    <t xml:space="preserve">Prior to 1985, the cost figures are for a mid-sized, current model, American car equipped with a variety of standard and optional accessories.  After 1985, the cost figures represent a composite of three current model American cars.  The 2004 fuel costs are based on average late-2003 U.S. prices from AAA's Fuel Gauge Report:  www.fuelgaugereport.com.  Insurance figures are based on a full-coverage policy for a married 47-year-old male with a good driving record living in a small city and commuting three to ten miles daily to work. The policy includes $100,000/$300,000 level coverage with a $500 deductible for collision coverage and a $100 deductible for comprehensive coverage. Depreciation costs are based on the difference between new-vehicle purchase price and its estimated trade-in-value at the end of five years.  American Automobile Association analysis covers vehicles equipped with standard and optional accessories including automatic transmission, air conditioning, power steering, power disc brakes, AM/FM stereo, driver- and passenger-side air bags, anti-lock brakes, cruise control, tilt steering wheel, tinted glass, emissions equipment, and rear-window defogger. </t>
  </si>
  <si>
    <r>
      <t>a</t>
    </r>
    <r>
      <rPr>
        <sz val="10"/>
        <rFont val="Arial"/>
        <family val="2"/>
      </rPr>
      <t xml:space="preserve">  All figures reflect the average cost of operating a vehicle 15,000 miles per year in stop and go conditions.</t>
    </r>
  </si>
  <si>
    <r>
      <t>b</t>
    </r>
    <r>
      <rPr>
        <sz val="10"/>
        <rFont val="Arial"/>
        <family val="2"/>
      </rPr>
      <t xml:space="preserve">  Prior to 2004, data include oil cost.</t>
    </r>
  </si>
  <si>
    <r>
      <t>c</t>
    </r>
    <r>
      <rPr>
        <sz val="10"/>
        <rFont val="Arial"/>
        <family val="2"/>
      </rPr>
      <t xml:space="preserve">  Beginning in 2004, data include oil cost.</t>
    </r>
  </si>
  <si>
    <r>
      <t>d</t>
    </r>
    <r>
      <rPr>
        <sz val="10"/>
        <rFont val="Arial"/>
        <family val="2"/>
      </rPr>
      <t xml:space="preserve">  Fixed costs (ownership costs) include insurance, license, registration, taxes, depreciation, and finance charges.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</si>
</sst>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34" applyFont="1" applyFill="1" applyAlignment="1">
      <alignment horizontal="left"/>
      <protection/>
    </xf>
    <xf numFmtId="165" fontId="19" fillId="0" borderId="0" xfId="21" applyNumberFormat="1" applyFont="1" applyFill="1" applyBorder="1" applyAlignment="1">
      <alignment/>
      <protection/>
    </xf>
    <xf numFmtId="3" fontId="19" fillId="0" borderId="0" xfId="21" applyNumberFormat="1" applyFont="1" applyFill="1" applyBorder="1" applyAlignment="1">
      <alignment/>
      <protection/>
    </xf>
    <xf numFmtId="3" fontId="19" fillId="0" borderId="5" xfId="21" applyNumberFormat="1" applyFont="1" applyFill="1" applyBorder="1" applyAlignment="1">
      <alignment/>
      <protection/>
    </xf>
    <xf numFmtId="0" fontId="20" fillId="0" borderId="0" xfId="30" applyFont="1" applyFill="1" applyBorder="1" applyAlignment="1">
      <alignment horizontal="left"/>
      <protection/>
    </xf>
    <xf numFmtId="0" fontId="19" fillId="0" borderId="0" xfId="30" applyFont="1" applyFill="1" applyBorder="1" applyAlignment="1">
      <alignment horizontal="left"/>
      <protection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9" fillId="0" borderId="6" xfId="0" applyFont="1" applyFill="1" applyBorder="1" applyAlignment="1">
      <alignment horizontal="center" vertical="center"/>
    </xf>
    <xf numFmtId="49" fontId="20" fillId="0" borderId="6" xfId="2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7" fillId="0" borderId="0" xfId="34" applyFont="1" applyFill="1" applyAlignment="1">
      <alignment horizontal="left"/>
      <protection/>
    </xf>
    <xf numFmtId="0" fontId="20" fillId="0" borderId="7" xfId="0" applyFont="1" applyFill="1" applyBorder="1" applyAlignment="1">
      <alignment horizontal="center" vertical="center"/>
    </xf>
    <xf numFmtId="0" fontId="19" fillId="0" borderId="5" xfId="30" applyFont="1" applyFill="1" applyBorder="1" applyAlignment="1">
      <alignment horizontal="left"/>
      <protection/>
    </xf>
    <xf numFmtId="3" fontId="19" fillId="0" borderId="5" xfId="0" applyNumberFormat="1" applyFont="1" applyFill="1" applyBorder="1" applyAlignment="1">
      <alignment/>
    </xf>
    <xf numFmtId="0" fontId="16" fillId="0" borderId="0" xfId="34" applyFont="1" applyFill="1" applyAlignment="1">
      <alignment horizontal="left"/>
      <protection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7" fillId="0" borderId="0" xfId="34" applyFont="1" applyFill="1" applyAlignment="1">
      <alignment vertical="top" wrapText="1"/>
      <protection/>
    </xf>
    <xf numFmtId="0" fontId="1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34" applyFont="1" applyFill="1" applyAlignment="1">
      <alignment vertical="top" wrapText="1"/>
      <protection/>
    </xf>
    <xf numFmtId="0" fontId="16" fillId="0" borderId="0" xfId="0" applyFont="1" applyFill="1" applyAlignment="1">
      <alignment vertical="top" wrapText="1"/>
    </xf>
    <xf numFmtId="0" fontId="16" fillId="0" borderId="0" xfId="34" applyNumberFormat="1" applyFont="1" applyFill="1" applyAlignment="1">
      <alignment vertical="top" wrapText="1"/>
      <protection/>
    </xf>
    <xf numFmtId="0" fontId="8" fillId="0" borderId="5" xfId="44" applyNumberFormat="1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0" fontId="22" fillId="0" borderId="0" xfId="0" applyFont="1" applyFill="1" applyAlignment="1">
      <alignment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workbookViewId="0" topLeftCell="A1">
      <selection activeCell="T1" sqref="T1"/>
    </sheetView>
  </sheetViews>
  <sheetFormatPr defaultColWidth="9.140625" defaultRowHeight="12.75"/>
  <cols>
    <col min="1" max="1" width="38.421875" style="1" customWidth="1"/>
    <col min="2" max="19" width="6.7109375" style="1" customWidth="1"/>
    <col min="20" max="16384" width="9.140625" style="1" customWidth="1"/>
  </cols>
  <sheetData>
    <row r="1" spans="1:19" ht="16.5" customHeight="1" thickBot="1">
      <c r="A1" s="30" t="s">
        <v>16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3" customFormat="1" ht="16.5">
      <c r="A2" s="11"/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18</v>
      </c>
      <c r="Q2" s="12" t="s">
        <v>23</v>
      </c>
      <c r="R2" s="12" t="s">
        <v>24</v>
      </c>
      <c r="S2" s="15">
        <v>2004</v>
      </c>
    </row>
    <row r="3" spans="1:19" ht="16.5">
      <c r="A3" s="6" t="s">
        <v>17</v>
      </c>
      <c r="B3" s="3">
        <f aca="true" t="shared" si="0" ref="B3:L3">B8/150</f>
        <v>14.36</v>
      </c>
      <c r="C3" s="3">
        <f t="shared" si="0"/>
        <v>21.173333333333332</v>
      </c>
      <c r="D3" s="3">
        <f t="shared" si="0"/>
        <v>23.226666666666667</v>
      </c>
      <c r="E3" s="3">
        <f t="shared" si="0"/>
        <v>33.026666666666664</v>
      </c>
      <c r="F3" s="3">
        <f t="shared" si="0"/>
        <v>37.34</v>
      </c>
      <c r="G3" s="3">
        <f t="shared" si="0"/>
        <v>38.82666666666667</v>
      </c>
      <c r="H3" s="3">
        <f t="shared" si="0"/>
        <v>38.693333333333335</v>
      </c>
      <c r="I3" s="3">
        <f t="shared" si="0"/>
        <v>39.44</v>
      </c>
      <c r="J3" s="3">
        <f t="shared" si="0"/>
        <v>41.233333333333334</v>
      </c>
      <c r="K3" s="3">
        <f t="shared" si="0"/>
        <v>42.593333333333334</v>
      </c>
      <c r="L3" s="3">
        <f t="shared" si="0"/>
        <v>44.82</v>
      </c>
      <c r="M3" s="3">
        <v>46.1</v>
      </c>
      <c r="N3" s="3">
        <v>47</v>
      </c>
      <c r="O3" s="3">
        <v>49.1</v>
      </c>
      <c r="P3" s="3">
        <v>51</v>
      </c>
      <c r="Q3" s="3">
        <v>50.2</v>
      </c>
      <c r="R3" s="3">
        <v>51.7</v>
      </c>
      <c r="S3" s="3">
        <v>56.2</v>
      </c>
    </row>
    <row r="4" spans="1:19" ht="18">
      <c r="A4" s="7" t="s">
        <v>25</v>
      </c>
      <c r="B4" s="3">
        <v>4.8</v>
      </c>
      <c r="C4" s="3">
        <v>5.9</v>
      </c>
      <c r="D4" s="3">
        <v>5.57</v>
      </c>
      <c r="E4" s="3">
        <v>5.4</v>
      </c>
      <c r="F4" s="3">
        <v>6.6</v>
      </c>
      <c r="G4" s="3">
        <v>5.9</v>
      </c>
      <c r="H4" s="3">
        <v>5.9</v>
      </c>
      <c r="I4" s="3">
        <v>5.6</v>
      </c>
      <c r="J4" s="3">
        <v>5.8</v>
      </c>
      <c r="K4" s="3">
        <v>5.6</v>
      </c>
      <c r="L4" s="3">
        <v>6.6</v>
      </c>
      <c r="M4" s="3">
        <v>6.2</v>
      </c>
      <c r="N4" s="3">
        <v>5.6</v>
      </c>
      <c r="O4" s="3">
        <v>6.9</v>
      </c>
      <c r="P4" s="3">
        <v>7.9</v>
      </c>
      <c r="Q4" s="3">
        <v>5.9</v>
      </c>
      <c r="R4" s="3">
        <v>7.2</v>
      </c>
      <c r="S4" s="3">
        <v>6.5</v>
      </c>
    </row>
    <row r="5" spans="1:19" ht="18">
      <c r="A5" s="7" t="s">
        <v>26</v>
      </c>
      <c r="B5" s="3">
        <f aca="true" t="shared" si="1" ref="B5:L5">100*B4/B3</f>
        <v>33.42618384401114</v>
      </c>
      <c r="C5" s="3">
        <f t="shared" si="1"/>
        <v>27.865239294710328</v>
      </c>
      <c r="D5" s="3">
        <f t="shared" si="1"/>
        <v>23.98105625717566</v>
      </c>
      <c r="E5" s="3">
        <f t="shared" si="1"/>
        <v>16.350423899878887</v>
      </c>
      <c r="F5" s="3">
        <f t="shared" si="1"/>
        <v>17.675415104445634</v>
      </c>
      <c r="G5" s="3">
        <f t="shared" si="1"/>
        <v>15.195741758241757</v>
      </c>
      <c r="H5" s="3">
        <f t="shared" si="1"/>
        <v>15.248104755341144</v>
      </c>
      <c r="I5" s="3">
        <f t="shared" si="1"/>
        <v>14.198782961460447</v>
      </c>
      <c r="J5" s="3">
        <f t="shared" si="1"/>
        <v>14.06628940986257</v>
      </c>
      <c r="K5" s="3">
        <f t="shared" si="1"/>
        <v>13.14759743308812</v>
      </c>
      <c r="L5" s="3">
        <f t="shared" si="1"/>
        <v>14.725568942436412</v>
      </c>
      <c r="M5" s="3">
        <v>13.4</v>
      </c>
      <c r="N5" s="3">
        <v>11.9</v>
      </c>
      <c r="O5" s="3">
        <v>14.1</v>
      </c>
      <c r="P5" s="3">
        <v>15.5</v>
      </c>
      <c r="Q5" s="3">
        <f>100*Q4/Q3</f>
        <v>11.752988047808765</v>
      </c>
      <c r="R5" s="3">
        <f>100*R4/R3</f>
        <v>13.926499032882012</v>
      </c>
      <c r="S5" s="3">
        <f>100*S4/S3</f>
        <v>11.565836298932384</v>
      </c>
    </row>
    <row r="6" spans="1:19" ht="18">
      <c r="A6" s="7" t="s">
        <v>27</v>
      </c>
      <c r="B6" s="3">
        <v>0.97</v>
      </c>
      <c r="C6" s="3">
        <v>1.12</v>
      </c>
      <c r="D6" s="3">
        <v>1.2</v>
      </c>
      <c r="E6" s="3">
        <v>2.1</v>
      </c>
      <c r="F6" s="3">
        <v>2.2</v>
      </c>
      <c r="G6" s="3">
        <v>2.2</v>
      </c>
      <c r="H6" s="3">
        <v>2.4</v>
      </c>
      <c r="I6" s="3">
        <v>2.5</v>
      </c>
      <c r="J6" s="3">
        <v>2.6</v>
      </c>
      <c r="K6" s="3">
        <v>2.8</v>
      </c>
      <c r="L6" s="3">
        <v>2.8</v>
      </c>
      <c r="M6" s="3">
        <v>3.1</v>
      </c>
      <c r="N6" s="3">
        <v>3.3</v>
      </c>
      <c r="O6" s="3">
        <v>3.6</v>
      </c>
      <c r="P6" s="3">
        <v>3.9</v>
      </c>
      <c r="Q6" s="3">
        <v>4.1</v>
      </c>
      <c r="R6" s="3">
        <v>4.1</v>
      </c>
      <c r="S6" s="3">
        <v>5.4</v>
      </c>
    </row>
    <row r="7" spans="1:19" ht="16.5">
      <c r="A7" s="7" t="s">
        <v>0</v>
      </c>
      <c r="B7" s="3">
        <v>0.66</v>
      </c>
      <c r="C7" s="3">
        <v>0.64</v>
      </c>
      <c r="D7" s="3">
        <v>0.65</v>
      </c>
      <c r="E7" s="3">
        <v>0.9</v>
      </c>
      <c r="F7" s="3">
        <v>0.9</v>
      </c>
      <c r="G7" s="3">
        <v>0.9</v>
      </c>
      <c r="H7" s="3">
        <v>0.9</v>
      </c>
      <c r="I7" s="3">
        <v>1</v>
      </c>
      <c r="J7" s="3">
        <v>1.2</v>
      </c>
      <c r="K7" s="3">
        <v>1.2</v>
      </c>
      <c r="L7" s="3">
        <v>1.4</v>
      </c>
      <c r="M7" s="3">
        <v>1.4</v>
      </c>
      <c r="N7" s="3">
        <v>1.7</v>
      </c>
      <c r="O7" s="3">
        <v>1.7</v>
      </c>
      <c r="P7" s="3">
        <v>1.8</v>
      </c>
      <c r="Q7" s="3">
        <v>1.8</v>
      </c>
      <c r="R7" s="3">
        <v>1.8</v>
      </c>
      <c r="S7" s="3">
        <v>0.7</v>
      </c>
    </row>
    <row r="8" spans="1:19" ht="16.5">
      <c r="A8" s="6" t="s">
        <v>19</v>
      </c>
      <c r="B8" s="4">
        <v>2154</v>
      </c>
      <c r="C8" s="4">
        <v>3176</v>
      </c>
      <c r="D8" s="4">
        <v>3484</v>
      </c>
      <c r="E8" s="4">
        <v>4954</v>
      </c>
      <c r="F8" s="4">
        <v>5601</v>
      </c>
      <c r="G8" s="4">
        <v>5824</v>
      </c>
      <c r="H8" s="4">
        <v>5804</v>
      </c>
      <c r="I8" s="4">
        <v>5916</v>
      </c>
      <c r="J8" s="4">
        <v>6185</v>
      </c>
      <c r="K8" s="4">
        <v>6389</v>
      </c>
      <c r="L8" s="4">
        <v>6723</v>
      </c>
      <c r="M8" s="4">
        <v>6908</v>
      </c>
      <c r="N8" s="4">
        <v>7050</v>
      </c>
      <c r="O8" s="4">
        <v>7363</v>
      </c>
      <c r="P8" s="4">
        <v>7654</v>
      </c>
      <c r="Q8" s="4">
        <v>7533</v>
      </c>
      <c r="R8" s="4">
        <v>7754</v>
      </c>
      <c r="S8" s="4">
        <v>8431</v>
      </c>
    </row>
    <row r="9" spans="1:19" ht="16.5">
      <c r="A9" s="7" t="s">
        <v>1</v>
      </c>
      <c r="B9" s="4">
        <v>968</v>
      </c>
      <c r="C9" s="4">
        <v>1143</v>
      </c>
      <c r="D9" s="4">
        <v>1113</v>
      </c>
      <c r="E9" s="4">
        <v>1260</v>
      </c>
      <c r="F9" s="4">
        <v>1455</v>
      </c>
      <c r="G9" s="4">
        <v>1350</v>
      </c>
      <c r="H9" s="4">
        <v>1380</v>
      </c>
      <c r="I9" s="4">
        <v>1365</v>
      </c>
      <c r="J9" s="4">
        <v>1440</v>
      </c>
      <c r="K9" s="4">
        <v>1440</v>
      </c>
      <c r="L9" s="4">
        <v>1620</v>
      </c>
      <c r="M9" s="4">
        <v>1605</v>
      </c>
      <c r="N9" s="4">
        <v>1590</v>
      </c>
      <c r="O9" s="4">
        <v>1829</v>
      </c>
      <c r="P9" s="4">
        <v>2040</v>
      </c>
      <c r="Q9" s="4">
        <v>1770</v>
      </c>
      <c r="R9" s="4">
        <v>1965</v>
      </c>
      <c r="S9" s="4">
        <v>1890</v>
      </c>
    </row>
    <row r="10" spans="1:19" ht="15" customHeight="1" thickBot="1">
      <c r="A10" s="16" t="s">
        <v>28</v>
      </c>
      <c r="B10" s="5">
        <v>1186</v>
      </c>
      <c r="C10" s="5">
        <v>2033</v>
      </c>
      <c r="D10" s="5">
        <v>2371</v>
      </c>
      <c r="E10" s="5">
        <v>3694</v>
      </c>
      <c r="F10" s="5">
        <v>4146</v>
      </c>
      <c r="G10" s="5">
        <v>4474</v>
      </c>
      <c r="H10" s="5">
        <v>4424</v>
      </c>
      <c r="I10" s="5">
        <v>4551</v>
      </c>
      <c r="J10" s="5">
        <v>4745</v>
      </c>
      <c r="K10" s="5">
        <v>4949</v>
      </c>
      <c r="L10" s="5">
        <v>5103</v>
      </c>
      <c r="M10" s="5">
        <v>5303</v>
      </c>
      <c r="N10" s="5">
        <v>5460</v>
      </c>
      <c r="O10" s="5">
        <v>5534</v>
      </c>
      <c r="P10" s="5">
        <v>5614</v>
      </c>
      <c r="Q10" s="5">
        <v>5764</v>
      </c>
      <c r="R10" s="5">
        <v>5789</v>
      </c>
      <c r="S10" s="17">
        <v>6541</v>
      </c>
    </row>
    <row r="11" spans="7:14" ht="12.75">
      <c r="G11" s="9"/>
      <c r="H11" s="10"/>
      <c r="I11" s="10"/>
      <c r="J11" s="10"/>
      <c r="K11" s="10"/>
      <c r="L11" s="10"/>
      <c r="M11" s="10"/>
      <c r="N11" s="10"/>
    </row>
    <row r="12" spans="1:11" ht="12.75">
      <c r="A12" s="32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2.75">
      <c r="A13" s="32" t="s">
        <v>33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2.75">
      <c r="A14" s="32" t="s">
        <v>34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32" t="s">
        <v>35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8" spans="1:11" ht="12.75">
      <c r="A18" s="24" t="s">
        <v>20</v>
      </c>
      <c r="B18" s="25"/>
      <c r="C18" s="25"/>
      <c r="D18" s="25"/>
      <c r="E18" s="25"/>
      <c r="F18" s="25"/>
      <c r="G18" s="25"/>
      <c r="H18" s="26"/>
      <c r="I18" s="26"/>
      <c r="J18" s="26"/>
      <c r="K18" s="26"/>
    </row>
    <row r="19" spans="1:11" ht="12.75">
      <c r="A19" s="27" t="s">
        <v>30</v>
      </c>
      <c r="B19" s="28"/>
      <c r="C19" s="28"/>
      <c r="D19" s="28"/>
      <c r="E19" s="28"/>
      <c r="F19" s="28"/>
      <c r="G19" s="28"/>
      <c r="H19" s="26"/>
      <c r="I19" s="26"/>
      <c r="J19" s="26"/>
      <c r="K19" s="26"/>
    </row>
    <row r="20" spans="1:11" ht="12.75">
      <c r="A20" s="27" t="s">
        <v>29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17" customHeight="1">
      <c r="A21" s="29" t="s">
        <v>31</v>
      </c>
      <c r="B21" s="28"/>
      <c r="C21" s="28"/>
      <c r="D21" s="28"/>
      <c r="E21" s="28"/>
      <c r="F21" s="28"/>
      <c r="G21" s="28"/>
      <c r="H21" s="26"/>
      <c r="I21" s="26"/>
      <c r="J21" s="26"/>
      <c r="K21" s="26"/>
    </row>
    <row r="22" spans="1:11" ht="12.75">
      <c r="A22" s="18"/>
      <c r="B22" s="19"/>
      <c r="C22" s="19"/>
      <c r="D22" s="19"/>
      <c r="E22" s="19"/>
      <c r="F22" s="19"/>
      <c r="G22" s="19"/>
      <c r="H22" s="2"/>
      <c r="I22" s="2"/>
      <c r="J22" s="2"/>
      <c r="K22" s="2"/>
    </row>
    <row r="23" spans="1:11" ht="12.75">
      <c r="A23" s="14" t="s">
        <v>21</v>
      </c>
      <c r="B23" s="8"/>
      <c r="C23" s="8"/>
      <c r="D23" s="8"/>
      <c r="E23" s="8"/>
      <c r="F23" s="8"/>
      <c r="G23" s="8"/>
      <c r="H23" s="2"/>
      <c r="I23" s="2"/>
      <c r="J23" s="2"/>
      <c r="K23" s="2"/>
    </row>
    <row r="24" spans="1:11" ht="12.75">
      <c r="A24" s="20" t="s">
        <v>22</v>
      </c>
      <c r="B24" s="21"/>
      <c r="C24" s="21"/>
      <c r="D24" s="21"/>
      <c r="E24" s="21"/>
      <c r="F24" s="21"/>
      <c r="G24" s="21"/>
      <c r="H24" s="22"/>
      <c r="I24" s="22"/>
      <c r="J24" s="22"/>
      <c r="K24" s="22"/>
    </row>
  </sheetData>
  <mergeCells count="11">
    <mergeCell ref="A1:S1"/>
    <mergeCell ref="A22:G22"/>
    <mergeCell ref="A24:K24"/>
    <mergeCell ref="A12:K12"/>
    <mergeCell ref="A13:K13"/>
    <mergeCell ref="A14:K14"/>
    <mergeCell ref="A15:K15"/>
    <mergeCell ref="A18:K18"/>
    <mergeCell ref="A19:K19"/>
    <mergeCell ref="A20:K20"/>
    <mergeCell ref="A21:K21"/>
  </mergeCells>
  <printOptions/>
  <pageMargins left="0.5" right="0.5" top="1" bottom="0.75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2005-03-23T20:40:56Z</cp:lastPrinted>
  <dcterms:created xsi:type="dcterms:W3CDTF">1999-02-08T16:08:12Z</dcterms:created>
  <dcterms:modified xsi:type="dcterms:W3CDTF">2005-04-08T12:33:42Z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132223035</vt:i4>
  </property>
  <property fmtid="{D5CDD505-2E9C-101B-9397-08002B2CF9AE}" pid="3" name="_EmailSubject">
    <vt:lpwstr>nts 2004 updates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