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8040" windowHeight="3648" activeTab="0"/>
  </bookViews>
  <sheets>
    <sheet name="1-48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<sst xmlns="http://schemas.openxmlformats.org/spreadsheetml/2006/main" count="54" uniqueCount="22">
  <si>
    <t>Truck</t>
  </si>
  <si>
    <t xml:space="preserve"> </t>
  </si>
  <si>
    <r>
      <t>Truck: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Data represent the number of truck crossings, not the number of unique vehicles.  Data are for both loaded and empty trucks. </t>
    </r>
  </si>
  <si>
    <r>
      <t>Rail: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Data includes both loaded and unloaded railcars. </t>
    </r>
  </si>
  <si>
    <t>NOTES</t>
  </si>
  <si>
    <t>SOURCE</t>
  </si>
  <si>
    <t>Total U.S.-Mexican border</t>
  </si>
  <si>
    <t>Total top 5 gateways</t>
  </si>
  <si>
    <t>Laredo, TX</t>
  </si>
  <si>
    <t>El Paso, TX</t>
  </si>
  <si>
    <t>Otay Mesa/San Ysidro, CA</t>
  </si>
  <si>
    <t>Hidalgo, TX</t>
  </si>
  <si>
    <t>Brownsville, TX</t>
  </si>
  <si>
    <t>Eagle Pass, TX</t>
  </si>
  <si>
    <t>Nogales, AZ</t>
  </si>
  <si>
    <t>Calexico East, CA</t>
  </si>
  <si>
    <t xml:space="preserve">          2002</t>
  </si>
  <si>
    <t>Table 1-49:  U.S.-Mexican Border Land-Freight Gateways: Number of Truck or Railcar Crossings</t>
  </si>
  <si>
    <t xml:space="preserve">U.S. Department of Transportation, Bureau of Transportation Statistics, special tabulation, June 2005.  Based on the following primary data source: U.S. Department of Treasury, U.S. Customs Service, Office of Field Operations, Operations Management Database, special tabulation (Washington, DC: 2005). </t>
  </si>
  <si>
    <t>Rail</t>
  </si>
  <si>
    <t xml:space="preserve">          2003</t>
  </si>
  <si>
    <t xml:space="preserve">         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</si>
</sst>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0"/>
    <numFmt numFmtId="167" formatCode="#,##0.0_)"/>
    <numFmt numFmtId="168" formatCode="#,##0.0_W_S"/>
    <numFmt numFmtId="169" formatCode="#,##0_W_S"/>
    <numFmt numFmtId="170" formatCode="_(* #,##0_);_(* \(#,##0\);_(* &quot;-&quot;??_);_(@_)"/>
    <numFmt numFmtId="171" formatCode="&quot;(R)&quot;\ #,##0;&quot;(R) -&quot;#,##0;&quot;(R) &quot;\ 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3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0" fontId="21" fillId="0" borderId="0" xfId="16" applyNumberFormat="1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NumberFormat="1" applyFont="1" applyFill="1" applyBorder="1" applyAlignment="1">
      <alignment wrapText="1"/>
    </xf>
    <xf numFmtId="0" fontId="20" fillId="0" borderId="6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0" fillId="0" borderId="7" xfId="0" applyFill="1" applyBorder="1" applyAlignment="1">
      <alignment/>
    </xf>
    <xf numFmtId="0" fontId="21" fillId="0" borderId="6" xfId="0" applyFont="1" applyFill="1" applyBorder="1" applyAlignment="1">
      <alignment/>
    </xf>
    <xf numFmtId="3" fontId="20" fillId="0" borderId="8" xfId="0" applyNumberFormat="1" applyFont="1" applyFill="1" applyBorder="1" applyAlignment="1">
      <alignment horizontal="right"/>
    </xf>
    <xf numFmtId="0" fontId="21" fillId="0" borderId="7" xfId="0" applyFont="1" applyFill="1" applyBorder="1" applyAlignment="1">
      <alignment/>
    </xf>
    <xf numFmtId="3" fontId="21" fillId="0" borderId="7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/>
    </xf>
    <xf numFmtId="0" fontId="20" fillId="0" borderId="7" xfId="0" applyFont="1" applyFill="1" applyBorder="1" applyAlignment="1">
      <alignment/>
    </xf>
    <xf numFmtId="0" fontId="0" fillId="0" borderId="0" xfId="0" applyFill="1" applyBorder="1" applyAlignment="1">
      <alignment/>
    </xf>
    <xf numFmtId="49" fontId="20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21" fillId="0" borderId="6" xfId="0" applyFont="1" applyFill="1" applyBorder="1" applyAlignment="1">
      <alignment/>
    </xf>
    <xf numFmtId="3" fontId="14" fillId="0" borderId="5" xfId="0" applyNumberFormat="1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Alignment="1">
      <alignment horizontal="left" wrapText="1"/>
    </xf>
    <xf numFmtId="0" fontId="22" fillId="0" borderId="0" xfId="0" applyNumberFormat="1" applyFont="1" applyFill="1" applyAlignment="1">
      <alignment horizontal="left" wrapText="1"/>
    </xf>
  </cellXfs>
  <cellStyles count="46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Millares [0]_ETAN_31M" xfId="33"/>
    <cellStyle name="Millares_ETAN_31M" xfId="34"/>
    <cellStyle name="Moneda [0]_ETAN_31M" xfId="35"/>
    <cellStyle name="Moneda_ETAN_31M" xfId="36"/>
    <cellStyle name="Percent" xfId="37"/>
    <cellStyle name="Reference" xfId="38"/>
    <cellStyle name="Row heading" xfId="39"/>
    <cellStyle name="Source Hed" xfId="40"/>
    <cellStyle name="Source Letter" xfId="41"/>
    <cellStyle name="Source Superscript" xfId="42"/>
    <cellStyle name="Source Text" xfId="43"/>
    <cellStyle name="State" xfId="44"/>
    <cellStyle name="Superscript" xfId="45"/>
    <cellStyle name="Table Data" xfId="46"/>
    <cellStyle name="Table Head Top" xfId="47"/>
    <cellStyle name="Table Hed Side" xfId="48"/>
    <cellStyle name="Table Title" xfId="49"/>
    <cellStyle name="Title Text" xfId="50"/>
    <cellStyle name="Title Text 1" xfId="51"/>
    <cellStyle name="Title Text 2" xfId="52"/>
    <cellStyle name="Title-1" xfId="53"/>
    <cellStyle name="Title-2" xfId="54"/>
    <cellStyle name="Title-3" xfId="55"/>
    <cellStyle name="Wrap" xfId="56"/>
    <cellStyle name="Wrap Bold" xfId="57"/>
    <cellStyle name="Wrap Title" xfId="58"/>
    <cellStyle name="Wrap_NTS99-~11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5.7109375" style="16" customWidth="1"/>
    <col min="2" max="2" width="12.7109375" style="19" customWidth="1"/>
    <col min="3" max="3" width="4.57421875" style="16" customWidth="1"/>
    <col min="4" max="4" width="25.7109375" style="16" customWidth="1"/>
    <col min="5" max="5" width="12.7109375" style="16" customWidth="1"/>
    <col min="6" max="6" width="4.57421875" style="16" customWidth="1"/>
    <col min="7" max="7" width="25.7109375" style="16" customWidth="1"/>
    <col min="8" max="8" width="12.7109375" style="16" customWidth="1"/>
    <col min="9" max="16384" width="9.140625" style="16" customWidth="1"/>
  </cols>
  <sheetData>
    <row r="1" spans="1:8" ht="16.5" customHeight="1" thickBot="1">
      <c r="A1" s="38" t="s">
        <v>17</v>
      </c>
      <c r="B1" s="39"/>
      <c r="C1" s="39"/>
      <c r="D1" s="39"/>
      <c r="E1" s="39"/>
      <c r="F1" s="39"/>
      <c r="G1" s="39"/>
      <c r="H1" s="39"/>
    </row>
    <row r="2" spans="1:8" ht="18" customHeight="1">
      <c r="A2" s="8" t="s">
        <v>0</v>
      </c>
      <c r="B2" s="35" t="s">
        <v>16</v>
      </c>
      <c r="C2" s="17"/>
      <c r="D2" s="26"/>
      <c r="E2" s="35" t="s">
        <v>20</v>
      </c>
      <c r="F2" s="36"/>
      <c r="G2" s="37"/>
      <c r="H2" s="35" t="s">
        <v>21</v>
      </c>
    </row>
    <row r="3" spans="1:8" ht="16.5" customHeight="1">
      <c r="A3" s="1" t="s">
        <v>6</v>
      </c>
      <c r="B3" s="27">
        <v>4426593</v>
      </c>
      <c r="D3" s="32" t="s">
        <v>6</v>
      </c>
      <c r="E3" s="27">
        <v>4238045</v>
      </c>
      <c r="G3" s="32" t="s">
        <v>6</v>
      </c>
      <c r="H3" s="27">
        <v>4503688</v>
      </c>
    </row>
    <row r="4" spans="1:8" ht="13.5">
      <c r="A4" s="1" t="s">
        <v>7</v>
      </c>
      <c r="B4" s="9">
        <f>SUM(B5:B9)</f>
        <v>3544815</v>
      </c>
      <c r="D4" s="1" t="s">
        <v>7</v>
      </c>
      <c r="E4" s="9">
        <f>SUM(E5:E9)</f>
        <v>3378199</v>
      </c>
      <c r="G4" s="1" t="s">
        <v>7</v>
      </c>
      <c r="H4" s="9">
        <f>SUM(H5:H9)</f>
        <v>3604137</v>
      </c>
    </row>
    <row r="5" spans="1:8" ht="13.5">
      <c r="A5" s="2" t="s">
        <v>8</v>
      </c>
      <c r="B5" s="10">
        <v>1441653</v>
      </c>
      <c r="D5" s="2" t="s">
        <v>8</v>
      </c>
      <c r="E5" s="10">
        <v>1354229</v>
      </c>
      <c r="G5" s="2" t="s">
        <v>8</v>
      </c>
      <c r="H5" s="10">
        <v>1391850</v>
      </c>
    </row>
    <row r="6" spans="1:8" ht="13.5">
      <c r="A6" s="2" t="s">
        <v>10</v>
      </c>
      <c r="B6" s="10">
        <v>731291</v>
      </c>
      <c r="D6" s="2" t="s">
        <v>10</v>
      </c>
      <c r="E6" s="10">
        <v>697152</v>
      </c>
      <c r="G6" s="2" t="s">
        <v>10</v>
      </c>
      <c r="H6" s="10">
        <v>726164</v>
      </c>
    </row>
    <row r="7" spans="1:8" ht="16.5" customHeight="1">
      <c r="A7" s="2" t="s">
        <v>9</v>
      </c>
      <c r="B7" s="10">
        <v>705199</v>
      </c>
      <c r="D7" s="2" t="s">
        <v>9</v>
      </c>
      <c r="E7" s="10">
        <v>659614</v>
      </c>
      <c r="G7" s="2" t="s">
        <v>9</v>
      </c>
      <c r="H7" s="10">
        <v>719545</v>
      </c>
    </row>
    <row r="8" spans="1:8" ht="13.5">
      <c r="A8" s="2" t="s">
        <v>11</v>
      </c>
      <c r="B8" s="10">
        <v>390282</v>
      </c>
      <c r="C8" s="3"/>
      <c r="D8" s="2" t="s">
        <v>11</v>
      </c>
      <c r="E8" s="10">
        <v>406064</v>
      </c>
      <c r="F8" s="3"/>
      <c r="G8" s="2" t="s">
        <v>11</v>
      </c>
      <c r="H8" s="10">
        <v>454351</v>
      </c>
    </row>
    <row r="9" spans="1:8" ht="13.5">
      <c r="A9" s="2" t="s">
        <v>15</v>
      </c>
      <c r="B9" s="10">
        <v>276390</v>
      </c>
      <c r="D9" s="2" t="s">
        <v>15</v>
      </c>
      <c r="E9" s="10">
        <v>261140</v>
      </c>
      <c r="G9" s="2" t="s">
        <v>15</v>
      </c>
      <c r="H9" s="10">
        <v>312227</v>
      </c>
    </row>
    <row r="10" spans="1:8" ht="13.5">
      <c r="A10" s="33" t="s">
        <v>19</v>
      </c>
      <c r="B10" s="29"/>
      <c r="C10" s="25"/>
      <c r="D10" s="28"/>
      <c r="E10" s="29"/>
      <c r="F10" s="25"/>
      <c r="G10" s="28"/>
      <c r="H10" s="29"/>
    </row>
    <row r="11" spans="1:8" ht="13.5">
      <c r="A11" s="1" t="s">
        <v>6</v>
      </c>
      <c r="B11" s="9">
        <v>602322</v>
      </c>
      <c r="D11" s="32" t="s">
        <v>6</v>
      </c>
      <c r="E11" s="9">
        <f>266469+341006</f>
        <v>607475</v>
      </c>
      <c r="G11" s="32" t="s">
        <v>6</v>
      </c>
      <c r="H11" s="9">
        <v>675305</v>
      </c>
    </row>
    <row r="12" spans="1:8" ht="13.5">
      <c r="A12" s="1" t="s">
        <v>7</v>
      </c>
      <c r="B12" s="9">
        <f>SUM(B13:B17)</f>
        <v>591255</v>
      </c>
      <c r="D12" s="1" t="s">
        <v>7</v>
      </c>
      <c r="E12" s="9">
        <f>SUM(E13:E17)</f>
        <v>596773</v>
      </c>
      <c r="G12" s="1" t="s">
        <v>7</v>
      </c>
      <c r="H12" s="9">
        <f>SUM(H13:H17)</f>
        <v>660214</v>
      </c>
    </row>
    <row r="13" spans="1:8" ht="13.5">
      <c r="A13" s="2" t="s">
        <v>8</v>
      </c>
      <c r="B13" s="10">
        <v>296782</v>
      </c>
      <c r="D13" s="2" t="s">
        <v>8</v>
      </c>
      <c r="E13" s="10">
        <f>197684+115560</f>
        <v>313244</v>
      </c>
      <c r="G13" s="2" t="s">
        <v>8</v>
      </c>
      <c r="H13" s="10">
        <v>317061</v>
      </c>
    </row>
    <row r="14" spans="1:8" ht="13.5">
      <c r="A14" s="2" t="s">
        <v>13</v>
      </c>
      <c r="B14" s="10">
        <v>98236</v>
      </c>
      <c r="D14" s="2" t="s">
        <v>12</v>
      </c>
      <c r="E14" s="10">
        <f>9992+88630</f>
        <v>98622</v>
      </c>
      <c r="G14" s="2" t="s">
        <v>9</v>
      </c>
      <c r="H14" s="10">
        <v>110992</v>
      </c>
    </row>
    <row r="15" spans="1:8" ht="13.5">
      <c r="A15" s="2" t="s">
        <v>12</v>
      </c>
      <c r="B15" s="10">
        <v>96591</v>
      </c>
      <c r="D15" s="2" t="s">
        <v>13</v>
      </c>
      <c r="E15" s="10">
        <f>11996+76333</f>
        <v>88329</v>
      </c>
      <c r="G15" s="2" t="s">
        <v>12</v>
      </c>
      <c r="H15" s="10">
        <v>97803</v>
      </c>
    </row>
    <row r="16" spans="1:8" ht="13.5">
      <c r="A16" s="2" t="s">
        <v>14</v>
      </c>
      <c r="B16" s="10">
        <v>52236</v>
      </c>
      <c r="D16" s="2" t="s">
        <v>9</v>
      </c>
      <c r="E16" s="10">
        <f>21002+29891</f>
        <v>50893</v>
      </c>
      <c r="G16" s="2" t="s">
        <v>13</v>
      </c>
      <c r="H16" s="10">
        <v>87459</v>
      </c>
    </row>
    <row r="17" spans="1:8" ht="14.25" thickBot="1">
      <c r="A17" s="4" t="s">
        <v>9</v>
      </c>
      <c r="B17" s="11">
        <v>47410</v>
      </c>
      <c r="C17" s="18"/>
      <c r="D17" s="4" t="s">
        <v>14</v>
      </c>
      <c r="E17" s="11">
        <f>24602+21083</f>
        <v>45685</v>
      </c>
      <c r="F17" s="18"/>
      <c r="G17" s="4" t="s">
        <v>14</v>
      </c>
      <c r="H17" s="11">
        <v>46899</v>
      </c>
    </row>
    <row r="18" spans="1:8" ht="12" customHeight="1">
      <c r="A18" s="2"/>
      <c r="B18" s="10"/>
      <c r="C18" s="34"/>
      <c r="D18" s="2"/>
      <c r="E18" s="10"/>
      <c r="F18" s="34"/>
      <c r="G18" s="2"/>
      <c r="H18" s="10"/>
    </row>
    <row r="19" spans="1:8" ht="12.75" customHeight="1">
      <c r="A19" s="5" t="s">
        <v>4</v>
      </c>
      <c r="B19" s="12"/>
      <c r="E19" s="19"/>
      <c r="H19" s="19"/>
    </row>
    <row r="20" spans="1:8" ht="24.75" customHeight="1">
      <c r="A20" s="40" t="s">
        <v>2</v>
      </c>
      <c r="B20" s="40"/>
      <c r="C20" s="40"/>
      <c r="D20" s="40"/>
      <c r="E20" s="40"/>
      <c r="F20" s="31"/>
      <c r="G20" s="20"/>
      <c r="H20" s="20"/>
    </row>
    <row r="21" spans="1:8" ht="12.75" customHeight="1">
      <c r="A21" s="40" t="s">
        <v>3</v>
      </c>
      <c r="B21" s="40"/>
      <c r="C21" s="40"/>
      <c r="D21" s="40"/>
      <c r="E21" s="40"/>
      <c r="F21" s="31"/>
      <c r="G21" s="20"/>
      <c r="H21" s="20"/>
    </row>
    <row r="22" spans="1:8" ht="12" customHeight="1">
      <c r="A22" s="7"/>
      <c r="B22" s="13"/>
      <c r="C22" s="20"/>
      <c r="D22" s="20"/>
      <c r="E22" s="19"/>
      <c r="F22" s="20"/>
      <c r="G22" s="20"/>
      <c r="H22" s="19"/>
    </row>
    <row r="23" spans="1:8" ht="12.75" customHeight="1">
      <c r="A23" s="5" t="s">
        <v>5</v>
      </c>
      <c r="B23" s="14"/>
      <c r="E23" s="19"/>
      <c r="H23" s="19"/>
    </row>
    <row r="24" spans="1:8" ht="36.75" customHeight="1">
      <c r="A24" s="41" t="s">
        <v>18</v>
      </c>
      <c r="B24" s="42"/>
      <c r="C24" s="42"/>
      <c r="D24" s="42"/>
      <c r="E24" s="42"/>
      <c r="F24" s="30"/>
      <c r="G24" s="20"/>
      <c r="H24" s="20"/>
    </row>
    <row r="25" spans="1:8" ht="12.75">
      <c r="A25" s="6" t="s">
        <v>1</v>
      </c>
      <c r="B25" s="15"/>
      <c r="C25" s="21"/>
      <c r="D25" s="21"/>
      <c r="E25" s="21"/>
      <c r="F25" s="21"/>
      <c r="G25" s="21"/>
      <c r="H25" s="21"/>
    </row>
    <row r="26" spans="1:8" ht="12.75">
      <c r="A26" s="22"/>
      <c r="C26" s="23"/>
      <c r="D26" s="23"/>
      <c r="E26" s="23"/>
      <c r="F26" s="23"/>
      <c r="G26" s="23"/>
      <c r="H26" s="23"/>
    </row>
    <row r="27" spans="3:6" ht="12.75">
      <c r="C27" s="6"/>
      <c r="F27" s="6"/>
    </row>
    <row r="28" spans="3:8" ht="12.75">
      <c r="C28" s="24"/>
      <c r="D28" s="24"/>
      <c r="E28" s="24"/>
      <c r="F28" s="24"/>
      <c r="G28" s="24"/>
      <c r="H28" s="24"/>
    </row>
    <row r="29" spans="3:8" ht="12.75">
      <c r="C29" s="24"/>
      <c r="D29" s="24"/>
      <c r="E29" s="24"/>
      <c r="F29" s="24"/>
      <c r="G29" s="24"/>
      <c r="H29" s="24"/>
    </row>
  </sheetData>
  <mergeCells count="4">
    <mergeCell ref="A1:H1"/>
    <mergeCell ref="A20:E20"/>
    <mergeCell ref="A21:E21"/>
    <mergeCell ref="A24:E24"/>
  </mergeCells>
  <printOptions/>
  <pageMargins left="0.85" right="0.75" top="0.99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2004-07-15T19:16:54Z</cp:lastPrinted>
  <dcterms:created xsi:type="dcterms:W3CDTF">1999-03-03T20:31:25Z</dcterms:created>
  <dcterms:modified xsi:type="dcterms:W3CDTF">2005-10-06T15:14:55Z</dcterms:modified>
  <cp:category/>
  <cp:version/>
  <cp:contentType/>
  <cp:contentStatus/>
</cp:coreProperties>
</file>