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8040" windowHeight="3645" activeTab="0"/>
  </bookViews>
  <sheets>
    <sheet name="1-06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<sst xmlns="http://schemas.openxmlformats.org/spreadsheetml/2006/main" count="36" uniqueCount="33">
  <si>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Local</t>
  </si>
  <si>
    <t>Interstates</t>
  </si>
  <si>
    <t>Collectors</t>
  </si>
  <si>
    <t>TOTAL lane-miles</t>
  </si>
  <si>
    <r>
      <t>Table 1-6: Estimated U.S. Roadway Lane-Miles by Functional System</t>
    </r>
    <r>
      <rPr>
        <b/>
        <vertAlign val="superscript"/>
        <sz val="12"/>
        <rFont val="Arial"/>
        <family val="2"/>
      </rPr>
      <t>a</t>
    </r>
  </si>
  <si>
    <r>
      <t>Other arterials</t>
    </r>
    <r>
      <rPr>
        <vertAlign val="superscript"/>
        <sz val="11"/>
        <rFont val="Arial Narrow"/>
        <family val="2"/>
      </rPr>
      <t>b</t>
    </r>
  </si>
  <si>
    <r>
      <t>Collectors</t>
    </r>
    <r>
      <rPr>
        <vertAlign val="superscript"/>
        <sz val="11"/>
        <rFont val="Arial Narrow"/>
        <family val="2"/>
      </rPr>
      <t>c</t>
    </r>
  </si>
  <si>
    <r>
      <t xml:space="preserve">a  </t>
    </r>
    <r>
      <rPr>
        <sz val="9"/>
        <rFont val="Arial"/>
        <family val="2"/>
      </rPr>
      <t>Includes the 50 States and the District of Columbia.</t>
    </r>
  </si>
  <si>
    <r>
      <t xml:space="preserve">b  </t>
    </r>
    <r>
      <rPr>
        <sz val="9"/>
        <rFont val="Arial"/>
        <family val="2"/>
      </rPr>
      <t>For urban: the sum of other freeways and expressways, other principal arterials, and minor arterials.  For rural: the sum of other principal arterials and minor arterials.</t>
    </r>
  </si>
  <si>
    <r>
      <t xml:space="preserve">c  </t>
    </r>
    <r>
      <rPr>
        <sz val="9"/>
        <rFont val="Arial"/>
        <family val="2"/>
      </rPr>
      <t xml:space="preserve">Includes minor and major collectors. </t>
    </r>
  </si>
  <si>
    <r>
      <t xml:space="preserve">d  </t>
    </r>
    <r>
      <rPr>
        <sz val="9"/>
        <rFont val="Arial"/>
        <family val="2"/>
      </rPr>
      <t>Beginning in 1998, approximately 86,000 lane-miles of Bureau of Land Management roads are excluded.</t>
    </r>
  </si>
  <si>
    <t>In estimating rural and urban lane mileage, the U.S. Department of Transportation, Federal Highway Administration assumed that rural minor collectors and urban/rural local roads are two lanes wide.</t>
  </si>
  <si>
    <t>1980-95:  U.S. Department of Transportation, Federal Highway Administration, Office of Highway Information Management, table HM-260 (unpublished).</t>
  </si>
  <si>
    <t>SOURCES</t>
  </si>
  <si>
    <t>NOTE</t>
  </si>
  <si>
    <t>Urban, total</t>
  </si>
  <si>
    <t>Rural, total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</si>
  <si>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</si>
  <si>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</si>
  <si>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</si>
  <si>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</si>
  <si>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</si>
  <si>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</si>
  <si>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</si>
  <si>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</si>
  <si>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</si>
  <si>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</si>
  <si>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2001</t>
  </si>
  <si>
    <r>
      <t xml:space="preserve">KEY:  </t>
    </r>
    <r>
      <rPr>
        <sz val="9"/>
        <rFont val="Arial"/>
        <family val="2"/>
      </rPr>
      <t>R = revised.</t>
    </r>
  </si>
  <si>
    <r>
      <t>d</t>
    </r>
    <r>
      <rPr>
        <b/>
        <sz val="11"/>
        <rFont val="Arial Narrow"/>
        <family val="2"/>
      </rPr>
      <t>1998</t>
    </r>
  </si>
  <si>
    <t>1999</t>
  </si>
  <si>
    <t>(R) 2000</t>
  </si>
  <si>
    <r>
      <t xml:space="preserve">1996-2003: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HM-60, Internet site www.fhwa.dot.gov/policy/ohpi as of Dec. 10, 2004.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</si>
</sst>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32" applyFont="1" applyFill="1" applyAlignment="1">
      <alignment horizontal="left"/>
      <protection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19" fillId="0" borderId="0" xfId="19" applyNumberFormat="1" applyFont="1" applyFill="1" applyBorder="1" applyAlignment="1">
      <alignment horizontal="right"/>
      <protection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0" fontId="17" fillId="0" borderId="4" xfId="0" applyFont="1" applyFill="1" applyBorder="1" applyAlignment="1">
      <alignment horizontal="left"/>
    </xf>
    <xf numFmtId="3" fontId="17" fillId="0" borderId="4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22" fillId="0" borderId="0" xfId="32" applyFont="1" applyFill="1" applyAlignment="1">
      <alignment horizontal="left" wrapText="1"/>
      <protection/>
    </xf>
    <xf numFmtId="3" fontId="19" fillId="0" borderId="5" xfId="0" applyNumberFormat="1" applyFont="1" applyFill="1" applyBorder="1" applyAlignment="1">
      <alignment horizontal="right"/>
    </xf>
    <xf numFmtId="3" fontId="19" fillId="0" borderId="5" xfId="19" applyNumberFormat="1" applyFont="1" applyFill="1" applyBorder="1" applyAlignment="1">
      <alignment horizontal="right"/>
      <protection/>
    </xf>
    <xf numFmtId="0" fontId="17" fillId="0" borderId="6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/>
    </xf>
    <xf numFmtId="49" fontId="17" fillId="0" borderId="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1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9" fillId="0" borderId="5" xfId="0" applyNumberFormat="1" applyFont="1" applyFill="1" applyBorder="1" applyAlignment="1">
      <alignment/>
    </xf>
    <xf numFmtId="49" fontId="18" fillId="0" borderId="6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left"/>
    </xf>
    <xf numFmtId="0" fontId="22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32" applyFont="1" applyFill="1" applyAlignment="1">
      <alignment horizontal="left" wrapText="1"/>
      <protection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3" fillId="0" borderId="5" xfId="43" applyFont="1" applyFill="1" applyBorder="1" applyAlignment="1">
      <alignment horizontal="left" wrapText="1"/>
      <protection/>
    </xf>
    <xf numFmtId="0" fontId="0" fillId="0" borderId="5" xfId="0" applyFill="1" applyBorder="1" applyAlignment="1">
      <alignment horizontal="left" wrapText="1"/>
    </xf>
    <xf numFmtId="0" fontId="0" fillId="0" borderId="5" xfId="0" applyBorder="1" applyAlignment="1">
      <alignment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7.28125" style="1" customWidth="1"/>
    <col min="2" max="17" width="10.140625" style="1" customWidth="1"/>
    <col min="18" max="22" width="9.140625" style="1" customWidth="1"/>
    <col min="23" max="23" width="8.57421875" style="1" customWidth="1"/>
    <col min="24" max="16384" width="9.140625" style="1" customWidth="1"/>
  </cols>
  <sheetData>
    <row r="1" spans="1:17" ht="14.25" thickBot="1">
      <c r="A1" s="46" t="s">
        <v>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25" customFormat="1" ht="18" customHeight="1">
      <c r="A2" s="22"/>
      <c r="B2" s="23" t="s">
        <v>17</v>
      </c>
      <c r="C2" s="23" t="s">
        <v>18</v>
      </c>
      <c r="D2" s="23" t="s">
        <v>19</v>
      </c>
      <c r="E2" s="23" t="s">
        <v>20</v>
      </c>
      <c r="F2" s="23" t="s">
        <v>21</v>
      </c>
      <c r="G2" s="23" t="s">
        <v>22</v>
      </c>
      <c r="H2" s="23" t="s">
        <v>23</v>
      </c>
      <c r="I2" s="23" t="s">
        <v>24</v>
      </c>
      <c r="J2" s="23" t="s">
        <v>25</v>
      </c>
      <c r="K2" s="23" t="s">
        <v>26</v>
      </c>
      <c r="L2" s="31" t="s">
        <v>29</v>
      </c>
      <c r="M2" s="24" t="s">
        <v>30</v>
      </c>
      <c r="N2" s="24" t="s">
        <v>31</v>
      </c>
      <c r="O2" s="24" t="s">
        <v>27</v>
      </c>
      <c r="P2" s="22">
        <v>2002</v>
      </c>
      <c r="Q2" s="34">
        <v>2003</v>
      </c>
    </row>
    <row r="3" spans="1:17" s="27" customFormat="1" ht="16.5">
      <c r="A3" s="15" t="s">
        <v>3</v>
      </c>
      <c r="B3" s="16">
        <f aca="true" t="shared" si="0" ref="B3:J3">+B4+B9</f>
        <v>7922174</v>
      </c>
      <c r="C3" s="16">
        <f t="shared" si="0"/>
        <v>8017994</v>
      </c>
      <c r="D3" s="16">
        <f t="shared" si="0"/>
        <v>8051081</v>
      </c>
      <c r="E3" s="16">
        <f t="shared" si="0"/>
        <v>8087793</v>
      </c>
      <c r="F3" s="16">
        <f t="shared" si="0"/>
        <v>8124090</v>
      </c>
      <c r="G3" s="16">
        <f t="shared" si="0"/>
        <v>8132196</v>
      </c>
      <c r="H3" s="16">
        <f t="shared" si="0"/>
        <v>8143014</v>
      </c>
      <c r="I3" s="16">
        <f t="shared" si="0"/>
        <v>8158253</v>
      </c>
      <c r="J3" s="16">
        <f t="shared" si="0"/>
        <v>8178654</v>
      </c>
      <c r="K3" s="16">
        <v>8242437</v>
      </c>
      <c r="L3" s="16">
        <f>+L4+L9</f>
        <v>8160858</v>
      </c>
      <c r="M3" s="16">
        <f>+M4+M9</f>
        <v>8177983</v>
      </c>
      <c r="N3" s="16">
        <f>+N4+N9</f>
        <v>8224245</v>
      </c>
      <c r="O3" s="16">
        <f>+O4+O9</f>
        <v>8251847</v>
      </c>
      <c r="P3" s="16">
        <f>+P4+P9</f>
        <v>8295171</v>
      </c>
      <c r="Q3" s="16">
        <v>8315121</v>
      </c>
    </row>
    <row r="4" spans="1:17" s="27" customFormat="1" ht="16.5">
      <c r="A4" s="6" t="s">
        <v>15</v>
      </c>
      <c r="B4" s="7">
        <f>SUM(B5:B8)</f>
        <v>1395245</v>
      </c>
      <c r="C4" s="7">
        <f aca="true" t="shared" si="1" ref="C4:O4">SUM(C5:C8)</f>
        <v>1542339</v>
      </c>
      <c r="D4" s="7">
        <f t="shared" si="1"/>
        <v>1670496</v>
      </c>
      <c r="E4" s="7">
        <f t="shared" si="1"/>
        <v>1682752</v>
      </c>
      <c r="F4" s="7">
        <f t="shared" si="1"/>
        <v>1758731</v>
      </c>
      <c r="G4" s="7">
        <f t="shared" si="1"/>
        <v>1803775</v>
      </c>
      <c r="H4" s="7">
        <f t="shared" si="1"/>
        <v>1825877</v>
      </c>
      <c r="I4" s="7">
        <f t="shared" si="1"/>
        <v>1840107</v>
      </c>
      <c r="J4" s="7">
        <f t="shared" si="1"/>
        <v>1857649</v>
      </c>
      <c r="K4" s="12">
        <v>1882676</v>
      </c>
      <c r="L4" s="7">
        <f t="shared" si="1"/>
        <v>1891608</v>
      </c>
      <c r="M4" s="7">
        <f t="shared" si="1"/>
        <v>1895986</v>
      </c>
      <c r="N4" s="7">
        <f t="shared" si="1"/>
        <v>1915503</v>
      </c>
      <c r="O4" s="12">
        <f t="shared" si="1"/>
        <v>1967047</v>
      </c>
      <c r="P4" s="12">
        <f>SUM(P5:P8)</f>
        <v>2006436</v>
      </c>
      <c r="Q4" s="12">
        <v>2108650</v>
      </c>
    </row>
    <row r="5" spans="1:17" s="27" customFormat="1" ht="16.5">
      <c r="A5" s="32" t="s">
        <v>1</v>
      </c>
      <c r="B5" s="8">
        <v>48458</v>
      </c>
      <c r="C5" s="9">
        <v>57295</v>
      </c>
      <c r="D5" s="8">
        <v>62214</v>
      </c>
      <c r="E5" s="8">
        <v>62826</v>
      </c>
      <c r="F5" s="8">
        <v>67266</v>
      </c>
      <c r="G5" s="8">
        <v>69184</v>
      </c>
      <c r="H5" s="8">
        <v>70832</v>
      </c>
      <c r="I5" s="8">
        <v>71377</v>
      </c>
      <c r="J5" s="28">
        <v>71790</v>
      </c>
      <c r="K5" s="8">
        <v>72257</v>
      </c>
      <c r="L5" s="8">
        <v>73006</v>
      </c>
      <c r="M5" s="29">
        <v>73293</v>
      </c>
      <c r="N5" s="29">
        <v>73912</v>
      </c>
      <c r="O5" s="26">
        <v>74463</v>
      </c>
      <c r="P5" s="29">
        <v>75107</v>
      </c>
      <c r="Q5" s="29">
        <v>79591</v>
      </c>
    </row>
    <row r="6" spans="1:17" s="27" customFormat="1" ht="18">
      <c r="A6" s="32" t="s">
        <v>5</v>
      </c>
      <c r="B6" s="8">
        <v>333673</v>
      </c>
      <c r="C6" s="9">
        <v>371649</v>
      </c>
      <c r="D6" s="8">
        <v>399376</v>
      </c>
      <c r="E6" s="8">
        <v>402360</v>
      </c>
      <c r="F6" s="8">
        <v>418208</v>
      </c>
      <c r="G6" s="8">
        <v>435386</v>
      </c>
      <c r="H6" s="8">
        <v>442474</v>
      </c>
      <c r="I6" s="8">
        <v>445828</v>
      </c>
      <c r="J6" s="28">
        <v>449480</v>
      </c>
      <c r="K6" s="8">
        <v>453623</v>
      </c>
      <c r="L6" s="8">
        <v>454060</v>
      </c>
      <c r="M6" s="29">
        <v>450411</v>
      </c>
      <c r="N6" s="29">
        <v>456181</v>
      </c>
      <c r="O6" s="26">
        <v>457567</v>
      </c>
      <c r="P6" s="29">
        <v>462855</v>
      </c>
      <c r="Q6" s="29">
        <f>45645+198512+240014</f>
        <v>484171</v>
      </c>
    </row>
    <row r="7" spans="1:17" s="27" customFormat="1" ht="16.5">
      <c r="A7" s="32" t="s">
        <v>2</v>
      </c>
      <c r="B7" s="8">
        <v>145128</v>
      </c>
      <c r="C7" s="9">
        <v>162377</v>
      </c>
      <c r="D7" s="8">
        <v>167770</v>
      </c>
      <c r="E7" s="8">
        <v>165288</v>
      </c>
      <c r="F7" s="8">
        <v>176137</v>
      </c>
      <c r="G7" s="8">
        <v>179653</v>
      </c>
      <c r="H7" s="8">
        <v>183353</v>
      </c>
      <c r="I7" s="8">
        <v>185032</v>
      </c>
      <c r="J7" s="28">
        <v>186923</v>
      </c>
      <c r="K7" s="8">
        <v>188850</v>
      </c>
      <c r="L7" s="8">
        <v>187533</v>
      </c>
      <c r="M7" s="29">
        <v>186334</v>
      </c>
      <c r="N7" s="29">
        <v>188570</v>
      </c>
      <c r="O7" s="26">
        <v>189538</v>
      </c>
      <c r="P7" s="29">
        <v>190843</v>
      </c>
      <c r="Q7" s="29">
        <v>207356</v>
      </c>
    </row>
    <row r="8" spans="1:17" s="27" customFormat="1" ht="16.5">
      <c r="A8" s="32" t="s">
        <v>0</v>
      </c>
      <c r="B8" s="8">
        <v>867986</v>
      </c>
      <c r="C8" s="9">
        <v>951018</v>
      </c>
      <c r="D8" s="8">
        <v>1041136</v>
      </c>
      <c r="E8" s="8">
        <v>1052278</v>
      </c>
      <c r="F8" s="8">
        <v>1097120</v>
      </c>
      <c r="G8" s="8">
        <v>1119552</v>
      </c>
      <c r="H8" s="8">
        <v>1129218</v>
      </c>
      <c r="I8" s="8">
        <v>1137870</v>
      </c>
      <c r="J8" s="28">
        <v>1149456</v>
      </c>
      <c r="K8" s="8">
        <v>1167946</v>
      </c>
      <c r="L8" s="8">
        <v>1177009</v>
      </c>
      <c r="M8" s="28">
        <v>1185948</v>
      </c>
      <c r="N8" s="28">
        <v>1196840</v>
      </c>
      <c r="O8" s="8">
        <v>1245479</v>
      </c>
      <c r="P8" s="29">
        <v>1277631</v>
      </c>
      <c r="Q8" s="29">
        <v>1337532</v>
      </c>
    </row>
    <row r="9" spans="1:17" s="27" customFormat="1" ht="16.5">
      <c r="A9" s="6" t="s">
        <v>16</v>
      </c>
      <c r="B9" s="7">
        <f>SUM(B10:B13)</f>
        <v>6526929</v>
      </c>
      <c r="C9" s="7">
        <f aca="true" t="shared" si="2" ref="C9:P9">SUM(C10:C13)</f>
        <v>6475655</v>
      </c>
      <c r="D9" s="7">
        <f t="shared" si="2"/>
        <v>6380585</v>
      </c>
      <c r="E9" s="7">
        <f t="shared" si="2"/>
        <v>6405041</v>
      </c>
      <c r="F9" s="7">
        <f t="shared" si="2"/>
        <v>6365359</v>
      </c>
      <c r="G9" s="7">
        <f t="shared" si="2"/>
        <v>6328421</v>
      </c>
      <c r="H9" s="7">
        <f t="shared" si="2"/>
        <v>6317137</v>
      </c>
      <c r="I9" s="7">
        <f t="shared" si="2"/>
        <v>6318146</v>
      </c>
      <c r="J9" s="7">
        <f t="shared" si="2"/>
        <v>6321005</v>
      </c>
      <c r="K9" s="12">
        <v>6359761</v>
      </c>
      <c r="L9" s="7">
        <f t="shared" si="2"/>
        <v>6269250</v>
      </c>
      <c r="M9" s="7">
        <f t="shared" si="2"/>
        <v>6281997</v>
      </c>
      <c r="N9" s="7">
        <f t="shared" si="2"/>
        <v>6308742</v>
      </c>
      <c r="O9" s="12">
        <f t="shared" si="2"/>
        <v>6284800</v>
      </c>
      <c r="P9" s="12">
        <f t="shared" si="2"/>
        <v>6288735</v>
      </c>
      <c r="Q9" s="12">
        <v>6206471</v>
      </c>
    </row>
    <row r="10" spans="1:17" s="27" customFormat="1" ht="16.5">
      <c r="A10" s="32" t="s">
        <v>1</v>
      </c>
      <c r="B10" s="8">
        <v>130980</v>
      </c>
      <c r="C10" s="8">
        <v>131907</v>
      </c>
      <c r="D10" s="8">
        <v>135871</v>
      </c>
      <c r="E10" s="8">
        <v>136503</v>
      </c>
      <c r="F10" s="8">
        <v>133467</v>
      </c>
      <c r="G10" s="8">
        <v>132138</v>
      </c>
      <c r="H10" s="8">
        <v>131266</v>
      </c>
      <c r="I10" s="8">
        <v>131916</v>
      </c>
      <c r="J10" s="8">
        <v>132963</v>
      </c>
      <c r="K10" s="8">
        <v>133165</v>
      </c>
      <c r="L10" s="8">
        <v>133231</v>
      </c>
      <c r="M10" s="29">
        <v>134198</v>
      </c>
      <c r="N10" s="29">
        <v>134587</v>
      </c>
      <c r="O10" s="26">
        <v>134638</v>
      </c>
      <c r="P10" s="29">
        <v>134570</v>
      </c>
      <c r="Q10" s="29">
        <v>130384</v>
      </c>
    </row>
    <row r="11" spans="1:17" s="27" customFormat="1" ht="18">
      <c r="A11" s="32" t="s">
        <v>5</v>
      </c>
      <c r="B11" s="8">
        <v>507098</v>
      </c>
      <c r="C11" s="9">
        <v>510005</v>
      </c>
      <c r="D11" s="8">
        <v>517342</v>
      </c>
      <c r="E11" s="8">
        <v>517813</v>
      </c>
      <c r="F11" s="8">
        <v>526714</v>
      </c>
      <c r="G11" s="8">
        <v>525906</v>
      </c>
      <c r="H11" s="8">
        <v>529818</v>
      </c>
      <c r="I11" s="8">
        <v>530706</v>
      </c>
      <c r="J11" s="8">
        <v>532856</v>
      </c>
      <c r="K11" s="8">
        <v>536989</v>
      </c>
      <c r="L11" s="8">
        <v>537993</v>
      </c>
      <c r="M11" s="29">
        <v>539293</v>
      </c>
      <c r="N11" s="29">
        <v>540457</v>
      </c>
      <c r="O11" s="26">
        <v>542337</v>
      </c>
      <c r="P11" s="29">
        <v>544011</v>
      </c>
      <c r="Q11" s="29">
        <f>251044+283234</f>
        <v>534278</v>
      </c>
    </row>
    <row r="12" spans="1:17" s="27" customFormat="1" ht="18">
      <c r="A12" s="32" t="s">
        <v>6</v>
      </c>
      <c r="B12" s="8">
        <v>1431267</v>
      </c>
      <c r="C12" s="9">
        <v>1466789</v>
      </c>
      <c r="D12" s="8">
        <v>1467602</v>
      </c>
      <c r="E12" s="8">
        <v>1467561</v>
      </c>
      <c r="F12" s="8">
        <v>1441466</v>
      </c>
      <c r="G12" s="8">
        <v>1434473</v>
      </c>
      <c r="H12" s="8">
        <v>1432189</v>
      </c>
      <c r="I12" s="8">
        <v>1417428</v>
      </c>
      <c r="J12" s="8">
        <v>1416662</v>
      </c>
      <c r="K12" s="8">
        <v>1418637</v>
      </c>
      <c r="L12" s="8">
        <v>1415774</v>
      </c>
      <c r="M12" s="29">
        <v>1413953</v>
      </c>
      <c r="N12" s="29">
        <v>1414667</v>
      </c>
      <c r="O12" s="26">
        <v>1414155</v>
      </c>
      <c r="P12" s="29">
        <v>1408752</v>
      </c>
      <c r="Q12" s="29">
        <f>853472+535043</f>
        <v>1388515</v>
      </c>
    </row>
    <row r="13" spans="1:17" s="27" customFormat="1" ht="17.25" thickBot="1">
      <c r="A13" s="33" t="s">
        <v>0</v>
      </c>
      <c r="B13" s="20">
        <v>4457584</v>
      </c>
      <c r="C13" s="21">
        <v>4366954</v>
      </c>
      <c r="D13" s="21">
        <v>4259770</v>
      </c>
      <c r="E13" s="20">
        <v>4283164</v>
      </c>
      <c r="F13" s="20">
        <v>4263712</v>
      </c>
      <c r="G13" s="20">
        <v>4235904</v>
      </c>
      <c r="H13" s="20">
        <v>4223864</v>
      </c>
      <c r="I13" s="20">
        <v>4238096</v>
      </c>
      <c r="J13" s="20">
        <v>4238524</v>
      </c>
      <c r="K13" s="20">
        <v>4270970</v>
      </c>
      <c r="L13" s="20">
        <v>4182252</v>
      </c>
      <c r="M13" s="30">
        <v>4194553</v>
      </c>
      <c r="N13" s="30">
        <v>4219031</v>
      </c>
      <c r="O13" s="20">
        <v>4193670</v>
      </c>
      <c r="P13" s="30">
        <v>4201402</v>
      </c>
      <c r="Q13" s="30">
        <v>4153294</v>
      </c>
    </row>
    <row r="14" spans="1:13" ht="15.75" customHeight="1">
      <c r="A14" s="35" t="s">
        <v>28</v>
      </c>
      <c r="B14" s="36"/>
      <c r="C14" s="36"/>
      <c r="D14" s="36"/>
      <c r="E14" s="36"/>
      <c r="F14" s="36"/>
      <c r="G14" s="36"/>
      <c r="H14" s="12"/>
      <c r="I14" s="12"/>
      <c r="J14" s="14"/>
      <c r="K14" s="13"/>
      <c r="L14" s="14"/>
      <c r="M14" s="14"/>
    </row>
    <row r="15" spans="1:11" ht="13.5" customHeight="1">
      <c r="A15" s="40" t="s">
        <v>7</v>
      </c>
      <c r="B15" s="41"/>
      <c r="C15" s="41"/>
      <c r="D15" s="41"/>
      <c r="E15" s="41"/>
      <c r="F15" s="41"/>
      <c r="G15" s="41"/>
      <c r="H15" s="5"/>
      <c r="I15" s="5"/>
      <c r="J15" s="5"/>
      <c r="K15" s="5"/>
    </row>
    <row r="16" spans="1:11" ht="25.5" customHeight="1">
      <c r="A16" s="38" t="s">
        <v>8</v>
      </c>
      <c r="B16" s="39"/>
      <c r="C16" s="39"/>
      <c r="D16" s="39"/>
      <c r="E16" s="39"/>
      <c r="F16" s="39"/>
      <c r="G16" s="39"/>
      <c r="H16" s="5"/>
      <c r="I16" s="5"/>
      <c r="J16" s="5"/>
      <c r="K16" s="5"/>
    </row>
    <row r="17" spans="1:11" ht="13.5">
      <c r="A17" s="44" t="s">
        <v>9</v>
      </c>
      <c r="B17" s="45"/>
      <c r="C17" s="45"/>
      <c r="D17" s="45"/>
      <c r="E17" s="45"/>
      <c r="F17" s="45"/>
      <c r="G17" s="45"/>
      <c r="H17" s="2"/>
      <c r="I17" s="2"/>
      <c r="J17" s="2"/>
      <c r="K17" s="2"/>
    </row>
    <row r="18" spans="1:11" ht="13.5" customHeight="1">
      <c r="A18" s="43" t="s">
        <v>10</v>
      </c>
      <c r="B18" s="39"/>
      <c r="C18" s="39"/>
      <c r="D18" s="39"/>
      <c r="E18" s="39"/>
      <c r="F18" s="39"/>
      <c r="G18" s="39"/>
      <c r="H18" s="2"/>
      <c r="I18" s="2"/>
      <c r="J18" s="2"/>
      <c r="K18" s="2"/>
    </row>
    <row r="19" spans="1:11" ht="12.75" customHeight="1">
      <c r="A19" s="18"/>
      <c r="B19" s="17"/>
      <c r="C19" s="17"/>
      <c r="D19" s="17"/>
      <c r="E19" s="17"/>
      <c r="F19" s="17"/>
      <c r="G19" s="17"/>
      <c r="H19" s="2"/>
      <c r="I19" s="2"/>
      <c r="J19" s="2"/>
      <c r="K19" s="2"/>
    </row>
    <row r="20" spans="1:11" ht="11.25" customHeight="1">
      <c r="A20" s="11" t="s">
        <v>14</v>
      </c>
      <c r="B20" s="10"/>
      <c r="C20" s="10"/>
      <c r="D20" s="10"/>
      <c r="E20" s="10"/>
      <c r="F20" s="10"/>
      <c r="G20" s="10"/>
      <c r="H20" s="3"/>
      <c r="I20" s="3"/>
      <c r="J20" s="3"/>
      <c r="K20" s="3"/>
    </row>
    <row r="21" spans="1:11" ht="24" customHeight="1">
      <c r="A21" s="42" t="s">
        <v>11</v>
      </c>
      <c r="B21" s="39"/>
      <c r="C21" s="39"/>
      <c r="D21" s="39"/>
      <c r="E21" s="39"/>
      <c r="F21" s="39"/>
      <c r="G21" s="39"/>
      <c r="H21" s="4"/>
      <c r="I21" s="4"/>
      <c r="J21" s="4"/>
      <c r="K21" s="4"/>
    </row>
    <row r="22" spans="1:11" ht="12" customHeight="1">
      <c r="A22" s="19"/>
      <c r="B22" s="17"/>
      <c r="C22" s="17"/>
      <c r="D22" s="17"/>
      <c r="E22" s="17"/>
      <c r="F22" s="17"/>
      <c r="G22" s="17"/>
      <c r="H22" s="4"/>
      <c r="I22" s="4"/>
      <c r="J22" s="4"/>
      <c r="K22" s="4"/>
    </row>
    <row r="23" spans="1:11" ht="12.75" customHeight="1">
      <c r="A23" s="11" t="s">
        <v>13</v>
      </c>
      <c r="B23" s="10"/>
      <c r="C23" s="10"/>
      <c r="D23" s="10"/>
      <c r="E23" s="10"/>
      <c r="F23" s="10"/>
      <c r="G23" s="10"/>
      <c r="H23" s="2"/>
      <c r="I23" s="2"/>
      <c r="J23" s="2"/>
      <c r="K23" s="2"/>
    </row>
    <row r="24" spans="1:11" ht="24.75" customHeight="1">
      <c r="A24" s="39" t="s">
        <v>12</v>
      </c>
      <c r="B24" s="39"/>
      <c r="C24" s="39"/>
      <c r="D24" s="39"/>
      <c r="E24" s="39"/>
      <c r="F24" s="39"/>
      <c r="G24" s="39"/>
      <c r="H24" s="3"/>
      <c r="I24" s="3"/>
      <c r="J24" s="3"/>
      <c r="K24" s="3"/>
    </row>
    <row r="25" spans="1:7" ht="24.75" customHeight="1">
      <c r="A25" s="37" t="s">
        <v>32</v>
      </c>
      <c r="B25" s="37"/>
      <c r="C25" s="37"/>
      <c r="D25" s="37"/>
      <c r="E25" s="37"/>
      <c r="F25" s="37"/>
      <c r="G25" s="37"/>
    </row>
  </sheetData>
  <mergeCells count="9">
    <mergeCell ref="A14:G14"/>
    <mergeCell ref="A25:G25"/>
    <mergeCell ref="A16:G16"/>
    <mergeCell ref="A15:G15"/>
    <mergeCell ref="A21:G21"/>
    <mergeCell ref="A24:G24"/>
    <mergeCell ref="A18:G18"/>
    <mergeCell ref="A17:G17"/>
    <mergeCell ref="A1:Q1"/>
  </mergeCells>
  <printOptions/>
  <pageMargins left="0.75" right="0.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W. Raymond Keng</cp:lastModifiedBy>
  <cp:lastPrinted>2004-12-23T19:33:17Z</cp:lastPrinted>
  <dcterms:created xsi:type="dcterms:W3CDTF">1999-02-08T16:09:25Z</dcterms:created>
  <dcterms:modified xsi:type="dcterms:W3CDTF">2004-12-23T19:33:22Z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467201393</vt:i4>
  </property>
  <property fmtid="{D5CDD505-2E9C-101B-9397-08002B2CF9AE}" pid="3" name="_EmailSubject">
    <vt:lpwstr>First batch of updated tables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-1258862005</vt:i4>
  </property>
  <property fmtid="{D5CDD505-2E9C-101B-9397-08002B2CF9AE}" pid="7" name="_ReviewingToolsShownOnce">
    <vt:lpwstr/>
  </property>
</Properties>
</file>