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4-4" sheetId="1" r:id="rId1"/>
  </sheets>
  <definedNames>
    <definedName name="_xlnm.Print_Area" localSheetId="0">'4-4'!$A$1:$Q$57</definedName>
  </definedNames>
  <calcPr fullCalcOnLoad="1"/>
</workbook>
</file>

<file path=xl/sharedStrings.xml><?xml version="1.0" encoding="utf-8"?>
<sst xmlns="http://schemas.openxmlformats.org/spreadsheetml/2006/main" count="138" uniqueCount="95">
  <si>
    <t>Energy consumption (all sectors)</t>
  </si>
  <si>
    <t xml:space="preserve">  % of total energy consumption</t>
  </si>
  <si>
    <t>Coal</t>
  </si>
  <si>
    <t xml:space="preserve">  Million short tons</t>
  </si>
  <si>
    <t>&lt;0.05</t>
  </si>
  <si>
    <t xml:space="preserve">  Trillion cubic feet</t>
  </si>
  <si>
    <t xml:space="preserve">  Million barrels</t>
  </si>
  <si>
    <t>Electricity</t>
  </si>
  <si>
    <t>Electrical system energy losses</t>
  </si>
  <si>
    <t>SOURCES:</t>
  </si>
  <si>
    <t xml:space="preserve">Energy consumption (all sectors) and total transportation consumption: </t>
  </si>
  <si>
    <t xml:space="preserve">Total primary consumption: </t>
  </si>
  <si>
    <t>Coal:</t>
  </si>
  <si>
    <t>Btu:</t>
  </si>
  <si>
    <t>Short tons:</t>
  </si>
  <si>
    <t>Natural gas:</t>
  </si>
  <si>
    <t>Cubic feet:</t>
  </si>
  <si>
    <t>Petroleum products:</t>
  </si>
  <si>
    <t>Barrels:</t>
  </si>
  <si>
    <t>Electricity and electrical system energy losses:</t>
  </si>
  <si>
    <r>
      <t>Total transportation consumption</t>
    </r>
    <r>
      <rPr>
        <vertAlign val="superscript"/>
        <sz val="10"/>
        <rFont val="Arial"/>
        <family val="2"/>
      </rPr>
      <t>a</t>
    </r>
  </si>
  <si>
    <r>
      <t>Total primary consumption</t>
    </r>
    <r>
      <rPr>
        <vertAlign val="superscript"/>
        <sz val="10"/>
        <rFont val="Arial"/>
        <family val="2"/>
      </rPr>
      <t>b</t>
    </r>
  </si>
  <si>
    <r>
      <t>R</t>
    </r>
    <r>
      <rPr>
        <sz val="10"/>
        <rFont val="Arial"/>
        <family val="2"/>
      </rPr>
      <t>0.017</t>
    </r>
  </si>
  <si>
    <r>
      <t xml:space="preserve">1960-70: U.S. Department of Energy, Energy Information Administration, </t>
    </r>
    <r>
      <rPr>
        <i/>
        <sz val="8"/>
        <rFont val="Arial"/>
        <family val="2"/>
      </rPr>
      <t>Annual Energy Review 1997,</t>
    </r>
    <r>
      <rPr>
        <sz val="8"/>
        <rFont val="Arial"/>
        <family val="2"/>
      </rPr>
      <t xml:space="preserve"> DOE/EIA-0384(97) (Washington DC: July 1998), table 2.1.</t>
    </r>
  </si>
  <si>
    <r>
      <t xml:space="preserve">b </t>
    </r>
    <r>
      <rPr>
        <sz val="8"/>
        <rFont val="Arial"/>
        <family val="2"/>
      </rPr>
      <t xml:space="preserve"> Sum of coal, natural gas, and petroleum categories.</t>
    </r>
  </si>
  <si>
    <r>
      <t>a</t>
    </r>
    <r>
      <rPr>
        <sz val="8"/>
        <rFont val="Arial"/>
        <family val="2"/>
      </rPr>
      <t xml:space="preserve">  Sum of primary consumption, electricity, and electrical system energy losses categories.</t>
    </r>
  </si>
  <si>
    <t>U.S. Energy Consumption by the Transportation Sector (Quadrillion Btu)</t>
  </si>
  <si>
    <t>e</t>
  </si>
  <si>
    <r>
      <t>Natural gas</t>
    </r>
    <r>
      <rPr>
        <vertAlign val="superscript"/>
        <sz val="10"/>
        <rFont val="Arial"/>
        <family val="2"/>
      </rPr>
      <t>c</t>
    </r>
  </si>
  <si>
    <r>
      <t>Petroleum products</t>
    </r>
    <r>
      <rPr>
        <vertAlign val="superscript"/>
        <sz val="10"/>
        <rFont val="Arial"/>
        <family val="2"/>
      </rPr>
      <t>d</t>
    </r>
  </si>
  <si>
    <r>
      <t xml:space="preserve">e </t>
    </r>
    <r>
      <rPr>
        <sz val="8"/>
        <rFont val="Arial"/>
        <family val="2"/>
      </rPr>
      <t xml:space="preserve"> From 1980, small amounts of coal consumed for transportation are included in industrial sector consumption.</t>
    </r>
  </si>
  <si>
    <r>
      <t xml:space="preserve">c  </t>
    </r>
    <r>
      <rPr>
        <sz val="8"/>
        <rFont val="Arial"/>
        <family val="2"/>
      </rPr>
      <t>Consumed in the operation of pipelines, primarily in compressors, and small amounts consumed as vehicle fuel.</t>
    </r>
  </si>
  <si>
    <r>
      <t>d</t>
    </r>
    <r>
      <rPr>
        <sz val="8"/>
        <rFont val="Arial"/>
        <family val="2"/>
      </rPr>
      <t xml:space="preserve">  Includes small amounts (about 0.1 quadrillion Btu per year since 1990) of renewable energy in the form of ethanol blended into motor gasoline.</t>
    </r>
  </si>
  <si>
    <t>Table 4-4</t>
  </si>
  <si>
    <r>
      <t>R</t>
    </r>
    <r>
      <rPr>
        <sz val="10"/>
        <rFont val="Arial"/>
        <family val="2"/>
      </rPr>
      <t>0.035</t>
    </r>
  </si>
  <si>
    <r>
      <t>R</t>
    </r>
    <r>
      <rPr>
        <sz val="10"/>
        <rFont val="Arial"/>
        <family val="2"/>
      </rPr>
      <t>0.63</t>
    </r>
  </si>
  <si>
    <r>
      <t>E</t>
    </r>
    <r>
      <rPr>
        <sz val="10"/>
        <rFont val="Arial"/>
        <family val="2"/>
      </rPr>
      <t>4,552</t>
    </r>
  </si>
  <si>
    <r>
      <t>E</t>
    </r>
    <r>
      <rPr>
        <sz val="10"/>
        <rFont val="Arial"/>
        <family val="2"/>
      </rPr>
      <t>4,654</t>
    </r>
  </si>
  <si>
    <r>
      <t xml:space="preserve">1960-97: Ibid. </t>
    </r>
    <r>
      <rPr>
        <i/>
        <sz val="8"/>
        <rFont val="Arial"/>
        <family val="2"/>
      </rPr>
      <t>Annual Energy Review 1997,</t>
    </r>
    <r>
      <rPr>
        <sz val="8"/>
        <rFont val="Arial"/>
        <family val="2"/>
      </rPr>
      <t xml:space="preserve"> DOE/EIA-0384(97) (Washington, DC:  July 1998), table 5.12b (barrels/day x 365 or 366 for leap years).</t>
    </r>
  </si>
  <si>
    <r>
      <t>R</t>
    </r>
    <r>
      <rPr>
        <sz val="10"/>
        <rFont val="Arial"/>
        <family val="2"/>
      </rPr>
      <t>23.47</t>
    </r>
  </si>
  <si>
    <r>
      <t>R</t>
    </r>
    <r>
      <rPr>
        <sz val="10"/>
        <rFont val="Arial"/>
        <family val="2"/>
      </rPr>
      <t>23.97</t>
    </r>
  </si>
  <si>
    <r>
      <t>R</t>
    </r>
    <r>
      <rPr>
        <sz val="10"/>
        <rFont val="Arial"/>
        <family val="2"/>
      </rPr>
      <t>24.52</t>
    </r>
  </si>
  <si>
    <r>
      <t>R</t>
    </r>
    <r>
      <rPr>
        <sz val="10"/>
        <rFont val="Arial"/>
        <family val="2"/>
      </rPr>
      <t>24.82</t>
    </r>
  </si>
  <si>
    <r>
      <t>R</t>
    </r>
    <r>
      <rPr>
        <sz val="10"/>
        <rFont val="Arial"/>
        <family val="2"/>
      </rPr>
      <t>25.36</t>
    </r>
  </si>
  <si>
    <r>
      <t>R</t>
    </r>
    <r>
      <rPr>
        <sz val="10"/>
        <rFont val="Arial"/>
        <family val="2"/>
      </rPr>
      <t>27.4</t>
    </r>
  </si>
  <si>
    <r>
      <t>R</t>
    </r>
    <r>
      <rPr>
        <sz val="10"/>
        <rFont val="Arial"/>
        <family val="2"/>
      </rPr>
      <t>27.1</t>
    </r>
  </si>
  <si>
    <r>
      <t>R</t>
    </r>
    <r>
      <rPr>
        <sz val="10"/>
        <rFont val="Arial"/>
        <family val="2"/>
      </rPr>
      <t>27.3</t>
    </r>
  </si>
  <si>
    <r>
      <t>R</t>
    </r>
    <r>
      <rPr>
        <sz val="10"/>
        <rFont val="Arial"/>
        <family val="2"/>
      </rPr>
      <t>27.8</t>
    </r>
  </si>
  <si>
    <r>
      <t>R</t>
    </r>
    <r>
      <rPr>
        <sz val="10"/>
        <rFont val="Arial"/>
        <family val="2"/>
      </rPr>
      <t>24.47</t>
    </r>
  </si>
  <si>
    <r>
      <t>R</t>
    </r>
    <r>
      <rPr>
        <sz val="10"/>
        <rFont val="Arial"/>
        <family val="2"/>
      </rPr>
      <t>0.66</t>
    </r>
  </si>
  <si>
    <r>
      <t>R</t>
    </r>
    <r>
      <rPr>
        <sz val="10"/>
        <rFont val="Arial"/>
        <family val="2"/>
      </rPr>
      <t>0.64</t>
    </r>
  </si>
  <si>
    <r>
      <t>R</t>
    </r>
    <r>
      <rPr>
        <sz val="10"/>
        <rFont val="Arial"/>
        <family val="2"/>
      </rPr>
      <t>24.64</t>
    </r>
  </si>
  <si>
    <r>
      <t>R</t>
    </r>
    <r>
      <rPr>
        <sz val="10"/>
        <rFont val="Arial"/>
        <family val="2"/>
      </rPr>
      <t>0.036</t>
    </r>
  </si>
  <si>
    <r>
      <t>R</t>
    </r>
    <r>
      <rPr>
        <sz val="10"/>
        <rFont val="Arial"/>
        <family val="2"/>
      </rPr>
      <t>23.92</t>
    </r>
  </si>
  <si>
    <r>
      <t>R</t>
    </r>
    <r>
      <rPr>
        <sz val="10"/>
        <rFont val="Arial"/>
        <family val="2"/>
      </rPr>
      <t>24.77</t>
    </r>
  </si>
  <si>
    <r>
      <t>R</t>
    </r>
    <r>
      <rPr>
        <sz val="10"/>
        <rFont val="Arial"/>
        <family val="2"/>
      </rPr>
      <t>25.30</t>
    </r>
  </si>
  <si>
    <r>
      <t>E</t>
    </r>
    <r>
      <rPr>
        <sz val="10"/>
        <rFont val="Arial"/>
        <family val="2"/>
      </rPr>
      <t>0.64</t>
    </r>
  </si>
  <si>
    <r>
      <t>R</t>
    </r>
    <r>
      <rPr>
        <sz val="10"/>
        <rFont val="Arial"/>
        <family val="2"/>
      </rPr>
      <t>0.016</t>
    </r>
  </si>
  <si>
    <r>
      <t>R</t>
    </r>
    <r>
      <rPr>
        <sz val="10"/>
        <rFont val="Arial"/>
        <family val="2"/>
      </rPr>
      <t>0.033</t>
    </r>
  </si>
  <si>
    <r>
      <t>R</t>
    </r>
    <r>
      <rPr>
        <sz val="10"/>
        <rFont val="Arial"/>
        <family val="2"/>
      </rPr>
      <t>0.014</t>
    </r>
  </si>
  <si>
    <r>
      <t>R</t>
    </r>
    <r>
      <rPr>
        <sz val="10"/>
        <rFont val="Arial"/>
        <family val="2"/>
      </rPr>
      <t>0.027</t>
    </r>
  </si>
  <si>
    <r>
      <t>R</t>
    </r>
    <r>
      <rPr>
        <sz val="10"/>
        <rFont val="Arial"/>
        <family val="2"/>
      </rPr>
      <t>0.024</t>
    </r>
  </si>
  <si>
    <r>
      <t>R</t>
    </r>
    <r>
      <rPr>
        <sz val="10"/>
        <rFont val="Arial"/>
        <family val="2"/>
      </rPr>
      <t>4,431</t>
    </r>
  </si>
  <si>
    <r>
      <t>R</t>
    </r>
    <r>
      <rPr>
        <sz val="10"/>
        <rFont val="Arial"/>
        <family val="2"/>
      </rPr>
      <t>4,377</t>
    </r>
  </si>
  <si>
    <r>
      <t>R</t>
    </r>
    <r>
      <rPr>
        <sz val="10"/>
        <rFont val="Arial"/>
        <family val="2"/>
      </rPr>
      <t>24.00</t>
    </r>
  </si>
  <si>
    <r>
      <t>R</t>
    </r>
    <r>
      <rPr>
        <sz val="10"/>
        <rFont val="Arial"/>
        <family val="2"/>
      </rPr>
      <t>23.74</t>
    </r>
  </si>
  <si>
    <r>
      <t>R</t>
    </r>
    <r>
      <rPr>
        <sz val="10"/>
        <rFont val="Arial"/>
        <family val="2"/>
      </rPr>
      <t>23.20</t>
    </r>
  </si>
  <si>
    <r>
      <t>R</t>
    </r>
    <r>
      <rPr>
        <sz val="10"/>
        <rFont val="Arial"/>
        <family val="2"/>
      </rPr>
      <t>22.76</t>
    </r>
  </si>
  <si>
    <r>
      <t>R</t>
    </r>
    <r>
      <rPr>
        <sz val="10"/>
        <rFont val="Arial"/>
        <family val="2"/>
      </rPr>
      <t>0.76</t>
    </r>
  </si>
  <si>
    <r>
      <t>R</t>
    </r>
    <r>
      <rPr>
        <sz val="10"/>
        <rFont val="Arial"/>
        <family val="2"/>
      </rPr>
      <t>23.52</t>
    </r>
  </si>
  <si>
    <r>
      <t>R</t>
    </r>
    <r>
      <rPr>
        <sz val="10"/>
        <rFont val="Arial"/>
        <family val="2"/>
      </rPr>
      <t>22.90</t>
    </r>
  </si>
  <si>
    <r>
      <t>R</t>
    </r>
    <r>
      <rPr>
        <sz val="10"/>
        <rFont val="Arial"/>
        <family val="2"/>
      </rPr>
      <t>22.47</t>
    </r>
  </si>
  <si>
    <r>
      <t>R</t>
    </r>
    <r>
      <rPr>
        <sz val="10"/>
        <rFont val="Arial"/>
        <family val="2"/>
      </rPr>
      <t>22.13</t>
    </r>
  </si>
  <si>
    <r>
      <t>R</t>
    </r>
    <r>
      <rPr>
        <sz val="10"/>
        <rFont val="Arial"/>
        <family val="2"/>
      </rPr>
      <t>22.54</t>
    </r>
  </si>
  <si>
    <r>
      <t>KEY:</t>
    </r>
    <r>
      <rPr>
        <sz val="8"/>
        <rFont val="Arial"/>
        <family val="2"/>
      </rPr>
      <t xml:space="preserve"> Btu = British thermal unit; E = estimated; R = revised.</t>
    </r>
  </si>
  <si>
    <r>
      <t>NOTES:</t>
    </r>
    <r>
      <rPr>
        <sz val="8"/>
        <rFont val="Arial"/>
        <family val="2"/>
      </rPr>
      <t xml:space="preserve">  Energy consumption (all sectors) differs from totals in table 4-2 for 1990 and subsequent years. Table 4-2 includes primary energy consumption only.</t>
    </r>
  </si>
  <si>
    <r>
      <t xml:space="preserve">1975-99: Ibid., </t>
    </r>
    <r>
      <rPr>
        <i/>
        <sz val="8"/>
        <rFont val="Arial"/>
        <family val="2"/>
      </rPr>
      <t>Monthly Energy Review</t>
    </r>
    <r>
      <rPr>
        <sz val="8"/>
        <rFont val="Arial"/>
        <family val="2"/>
      </rPr>
      <t>, DOE/EIA-0035(00/06) (Washington, DC : June 2000), table 2.2 and table 2.5.</t>
    </r>
  </si>
  <si>
    <r>
      <t xml:space="preserve">1960-70: Ibid., </t>
    </r>
    <r>
      <rPr>
        <i/>
        <sz val="8"/>
        <rFont val="Arial"/>
        <family val="2"/>
      </rPr>
      <t>Annual Energy Review 1990,</t>
    </r>
    <r>
      <rPr>
        <sz val="8"/>
        <rFont val="Arial"/>
        <family val="2"/>
      </rPr>
      <t xml:space="preserve"> DOE/EIA-0384(90) (Washington, DC: May 1991), table 4.</t>
    </r>
  </si>
  <si>
    <r>
      <t xml:space="preserve">1975-99: Ibid., </t>
    </r>
    <r>
      <rPr>
        <i/>
        <sz val="8"/>
        <rFont val="Arial"/>
        <family val="2"/>
      </rPr>
      <t>Monthly Energy Review,</t>
    </r>
    <r>
      <rPr>
        <sz val="8"/>
        <rFont val="Arial"/>
        <family val="2"/>
      </rPr>
      <t xml:space="preserve"> DOE/EIA-0035(00/06</t>
    </r>
    <r>
      <rPr>
        <i/>
        <sz val="8"/>
        <rFont val="Arial"/>
        <family val="2"/>
      </rPr>
      <t>)</t>
    </r>
    <r>
      <rPr>
        <sz val="8"/>
        <rFont val="Arial"/>
        <family val="2"/>
      </rPr>
      <t xml:space="preserve"> (Washington, DC: June 2000), table 2.5.</t>
    </r>
  </si>
  <si>
    <r>
      <t xml:space="preserve">1960-70:  Ibid., </t>
    </r>
    <r>
      <rPr>
        <i/>
        <sz val="8"/>
        <rFont val="Arial"/>
        <family val="2"/>
      </rPr>
      <t>Annual Energy Review 1997</t>
    </r>
    <r>
      <rPr>
        <sz val="8"/>
        <rFont val="Arial"/>
        <family val="2"/>
      </rPr>
      <t>, DOE/EIA-0384(97) (Washington, DC:  July 1998), table 7.3, and A5 for conversion.</t>
    </r>
  </si>
  <si>
    <r>
      <t>1960-99: Ibid.,</t>
    </r>
    <r>
      <rPr>
        <i/>
        <sz val="8"/>
        <rFont val="Arial"/>
        <family val="2"/>
      </rPr>
      <t xml:space="preserve"> Annual Energy Review 1998</t>
    </r>
    <r>
      <rPr>
        <sz val="8"/>
        <rFont val="Arial"/>
        <family val="2"/>
      </rPr>
      <t>, DOE/EIA-0384(98) (Washington, DC:  July 1999), table 7.3.</t>
    </r>
  </si>
  <si>
    <r>
      <t xml:space="preserve">1960-70:  Ibid., </t>
    </r>
    <r>
      <rPr>
        <i/>
        <sz val="8"/>
        <rFont val="Arial"/>
        <family val="2"/>
      </rPr>
      <t>Annual Energy Review 1997,</t>
    </r>
    <r>
      <rPr>
        <sz val="8"/>
        <rFont val="Arial"/>
        <family val="2"/>
      </rPr>
      <t xml:space="preserve"> DOE/EIA-0384(97) (Washington, DC:  July 1998), table 6.6, and A4 for conversion.</t>
    </r>
  </si>
  <si>
    <r>
      <t xml:space="preserve">1960-70:  Ibid., </t>
    </r>
    <r>
      <rPr>
        <i/>
        <sz val="8"/>
        <rFont val="Arial"/>
        <family val="2"/>
      </rPr>
      <t>Annual Energy Review 1997,</t>
    </r>
    <r>
      <rPr>
        <sz val="8"/>
        <rFont val="Arial"/>
        <family val="2"/>
      </rPr>
      <t xml:space="preserve"> DOE/EIA-0384(97) (Washington, DC:  July 1998), table 6.6.</t>
    </r>
  </si>
  <si>
    <r>
      <t xml:space="preserve">1975-99: Ibid., </t>
    </r>
    <r>
      <rPr>
        <i/>
        <sz val="8"/>
        <rFont val="Arial"/>
        <family val="2"/>
      </rPr>
      <t>Monthly Energy Review,</t>
    </r>
    <r>
      <rPr>
        <sz val="8"/>
        <rFont val="Arial"/>
        <family val="2"/>
      </rPr>
      <t xml:space="preserve"> DOE/EIA-0035(00/06) (Washington, DC: June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2000), table 4.4.</t>
    </r>
  </si>
  <si>
    <r>
      <t xml:space="preserve">1960-70: Ibid., </t>
    </r>
    <r>
      <rPr>
        <i/>
        <sz val="8"/>
        <rFont val="Arial"/>
        <family val="2"/>
      </rPr>
      <t>Annual Energy Review 1997,</t>
    </r>
    <r>
      <rPr>
        <sz val="8"/>
        <rFont val="Arial"/>
        <family val="2"/>
      </rPr>
      <t xml:space="preserve"> DOE/EIA-0384(97) (Washington, DC:  July 1998), table 2.1.</t>
    </r>
  </si>
  <si>
    <r>
      <t xml:space="preserve">1960-70: Ibid., </t>
    </r>
    <r>
      <rPr>
        <i/>
        <sz val="8"/>
        <rFont val="Arial"/>
        <family val="2"/>
      </rPr>
      <t xml:space="preserve">State Energy Data Report 1993 </t>
    </r>
    <r>
      <rPr>
        <sz val="8"/>
        <rFont val="Arial"/>
        <family val="2"/>
      </rPr>
      <t xml:space="preserve">(Washington, DC: July 1995), table 15. </t>
    </r>
  </si>
  <si>
    <r>
      <t>R</t>
    </r>
    <r>
      <rPr>
        <b/>
        <sz val="10"/>
        <rFont val="Arial"/>
        <family val="2"/>
      </rPr>
      <t>81.29</t>
    </r>
  </si>
  <si>
    <r>
      <t>R</t>
    </r>
    <r>
      <rPr>
        <b/>
        <sz val="10"/>
        <rFont val="Arial"/>
        <family val="2"/>
      </rPr>
      <t>81.12</t>
    </r>
  </si>
  <si>
    <r>
      <t>R</t>
    </r>
    <r>
      <rPr>
        <b/>
        <sz val="10"/>
        <rFont val="Arial"/>
        <family val="2"/>
      </rPr>
      <t>82.42</t>
    </r>
  </si>
  <si>
    <r>
      <t>R</t>
    </r>
    <r>
      <rPr>
        <b/>
        <sz val="10"/>
        <rFont val="Arial"/>
        <family val="2"/>
      </rPr>
      <t>84.22</t>
    </r>
  </si>
  <si>
    <r>
      <t>R</t>
    </r>
    <r>
      <rPr>
        <b/>
        <sz val="10"/>
        <rFont val="Arial"/>
        <family val="2"/>
      </rPr>
      <t>85.99</t>
    </r>
  </si>
  <si>
    <r>
      <t>R</t>
    </r>
    <r>
      <rPr>
        <b/>
        <sz val="10"/>
        <rFont val="Arial"/>
        <family val="2"/>
      </rPr>
      <t>87.56</t>
    </r>
  </si>
  <si>
    <r>
      <t>R</t>
    </r>
    <r>
      <rPr>
        <b/>
        <sz val="10"/>
        <rFont val="Arial"/>
        <family val="2"/>
      </rPr>
      <t>90.42</t>
    </r>
  </si>
  <si>
    <r>
      <t>R</t>
    </r>
    <r>
      <rPr>
        <b/>
        <sz val="10"/>
        <rFont val="Arial"/>
        <family val="2"/>
      </rPr>
      <t>90.98</t>
    </r>
  </si>
  <si>
    <r>
      <t>R</t>
    </r>
    <r>
      <rPr>
        <b/>
        <sz val="10"/>
        <rFont val="Arial"/>
        <family val="2"/>
      </rPr>
      <t>91.23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</si>
</sst>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00"/>
    <numFmt numFmtId="167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vertAlign val="superscript"/>
      <sz val="10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7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0">
    <xf numFmtId="0" fontId="0" fillId="0" borderId="0" xfId="0" applyAlignment="1">
      <alignment/>
    </xf>
    <xf numFmtId="0" fontId="16" fillId="0" borderId="0" xfId="31" applyFont="1" applyFill="1" applyBorder="1" applyAlignment="1">
      <alignment horizontal="right"/>
      <protection/>
    </xf>
    <xf numFmtId="2" fontId="20" fillId="0" borderId="0" xfId="31" applyNumberFormat="1" applyFont="1" applyFill="1" applyBorder="1" applyAlignment="1">
      <alignment horizontal="right"/>
      <protection/>
    </xf>
    <xf numFmtId="165" fontId="20" fillId="0" borderId="0" xfId="3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2" fontId="15" fillId="0" borderId="0" xfId="31" applyNumberFormat="1" applyFont="1" applyFill="1" applyBorder="1" applyAlignment="1">
      <alignment horizontal="right"/>
      <protection/>
    </xf>
    <xf numFmtId="2" fontId="1" fillId="0" borderId="0" xfId="31" applyNumberFormat="1" applyFont="1" applyFill="1" applyBorder="1" applyAlignment="1">
      <alignment horizontal="right"/>
      <protection/>
    </xf>
    <xf numFmtId="0" fontId="13" fillId="0" borderId="0" xfId="42" applyFont="1" applyFill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14" fillId="0" borderId="4" xfId="43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1" fillId="0" borderId="5" xfId="31" applyNumberFormat="1" applyFont="1" applyFill="1" applyBorder="1" applyAlignment="1">
      <alignment horizontal="right"/>
      <protection/>
    </xf>
    <xf numFmtId="0" fontId="1" fillId="0" borderId="0" xfId="31" applyFont="1" applyFill="1" applyBorder="1" applyAlignment="1">
      <alignment horizontal="left"/>
      <protection/>
    </xf>
    <xf numFmtId="2" fontId="16" fillId="0" borderId="0" xfId="31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0" fillId="0" borderId="0" xfId="31" applyFont="1" applyFill="1" applyBorder="1" applyAlignment="1">
      <alignment horizontal="left"/>
      <protection/>
    </xf>
    <xf numFmtId="2" fontId="0" fillId="0" borderId="0" xfId="31" applyNumberFormat="1" applyFont="1" applyFill="1" applyBorder="1" applyAlignment="1">
      <alignment horizontal="right"/>
      <protection/>
    </xf>
    <xf numFmtId="165" fontId="0" fillId="0" borderId="0" xfId="31" applyNumberFormat="1" applyFont="1" applyFill="1" applyBorder="1" applyAlignment="1">
      <alignment horizontal="right"/>
      <protection/>
    </xf>
    <xf numFmtId="165" fontId="16" fillId="0" borderId="0" xfId="31" applyNumberFormat="1" applyFont="1" applyFill="1" applyBorder="1" applyAlignment="1">
      <alignment horizontal="right"/>
      <protection/>
    </xf>
    <xf numFmtId="166" fontId="0" fillId="0" borderId="0" xfId="31" applyNumberFormat="1" applyFont="1" applyFill="1" applyBorder="1" applyAlignment="1">
      <alignment horizontal="right"/>
      <protection/>
    </xf>
    <xf numFmtId="0" fontId="0" fillId="0" borderId="0" xfId="31" applyFont="1" applyFill="1" applyBorder="1" applyAlignment="1">
      <alignment horizontal="right"/>
      <protection/>
    </xf>
    <xf numFmtId="0" fontId="16" fillId="0" borderId="0" xfId="0" applyFont="1" applyFill="1" applyAlignment="1">
      <alignment horizontal="right"/>
    </xf>
    <xf numFmtId="3" fontId="0" fillId="0" borderId="0" xfId="31" applyNumberFormat="1" applyFont="1" applyFill="1" applyBorder="1" applyAlignment="1">
      <alignment horizontal="right"/>
      <protection/>
    </xf>
    <xf numFmtId="3" fontId="16" fillId="0" borderId="0" xfId="31" applyNumberFormat="1" applyFont="1" applyFill="1" applyBorder="1" applyAlignment="1">
      <alignment horizontal="right"/>
      <protection/>
    </xf>
    <xf numFmtId="166" fontId="16" fillId="0" borderId="0" xfId="31" applyNumberFormat="1" applyFont="1" applyFill="1" applyBorder="1" applyAlignment="1">
      <alignment horizontal="right"/>
      <protection/>
    </xf>
    <xf numFmtId="0" fontId="0" fillId="0" borderId="4" xfId="31" applyFont="1" applyFill="1" applyBorder="1" applyAlignment="1">
      <alignment horizontal="left"/>
      <protection/>
    </xf>
    <xf numFmtId="166" fontId="0" fillId="0" borderId="4" xfId="31" applyNumberFormat="1" applyFont="1" applyFill="1" applyBorder="1" applyAlignment="1">
      <alignment horizontal="right"/>
      <protection/>
    </xf>
    <xf numFmtId="166" fontId="16" fillId="0" borderId="4" xfId="3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17" fillId="0" borderId="0" xfId="31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16" fillId="0" borderId="0" xfId="31" applyFont="1" applyFill="1" applyAlignment="1">
      <alignment horizontal="left"/>
      <protection/>
    </xf>
    <xf numFmtId="0" fontId="19" fillId="0" borderId="0" xfId="31" applyFont="1" applyFill="1" applyAlignment="1">
      <alignment horizontal="left"/>
      <protection/>
    </xf>
    <xf numFmtId="0" fontId="17" fillId="0" borderId="0" xfId="31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6" fillId="0" borderId="0" xfId="31" applyFont="1" applyFill="1" applyBorder="1" applyAlignment="1">
      <alignment horizontal="left"/>
      <protection/>
    </xf>
    <xf numFmtId="2" fontId="1" fillId="0" borderId="0" xfId="0" applyNumberFormat="1" applyFont="1" applyFill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workbookViewId="0" topLeftCell="A1">
      <selection activeCell="S11" sqref="S11"/>
    </sheetView>
  </sheetViews>
  <sheetFormatPr defaultColWidth="9.140625" defaultRowHeight="12.75"/>
  <cols>
    <col min="1" max="1" width="30.421875" style="4" customWidth="1"/>
    <col min="2" max="16" width="8.7109375" style="4" customWidth="1"/>
    <col min="17" max="233" width="9.140625" style="4" customWidth="1"/>
    <col min="234" max="234" width="17.8515625" style="4" customWidth="1"/>
    <col min="235" max="16384" width="9.140625" style="4" customWidth="1"/>
  </cols>
  <sheetData>
    <row r="1" spans="1:17" ht="18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6" ht="16.5" thickBot="1">
      <c r="A2" s="10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ht="14.25" customHeight="1">
      <c r="A3" s="12"/>
      <c r="B3" s="12">
        <v>1960</v>
      </c>
      <c r="C3" s="12">
        <v>1965</v>
      </c>
      <c r="D3" s="12">
        <v>1970</v>
      </c>
      <c r="E3" s="12">
        <v>1975</v>
      </c>
      <c r="F3" s="12">
        <v>1980</v>
      </c>
      <c r="G3" s="12">
        <v>1985</v>
      </c>
      <c r="H3" s="12">
        <v>1990</v>
      </c>
      <c r="I3" s="12">
        <v>1991</v>
      </c>
      <c r="J3" s="12">
        <v>1992</v>
      </c>
      <c r="K3" s="12">
        <v>1993</v>
      </c>
      <c r="L3" s="12">
        <v>1994</v>
      </c>
      <c r="M3" s="12">
        <v>1995</v>
      </c>
      <c r="N3" s="12">
        <v>1996</v>
      </c>
      <c r="O3" s="12">
        <v>1997</v>
      </c>
      <c r="P3" s="12">
        <v>1998</v>
      </c>
      <c r="Q3" s="12">
        <v>1999</v>
      </c>
    </row>
    <row r="4" spans="1:17" s="15" customFormat="1" ht="14.25" customHeight="1">
      <c r="A4" s="13" t="s">
        <v>0</v>
      </c>
      <c r="B4" s="7">
        <v>43.8</v>
      </c>
      <c r="C4" s="7">
        <v>52.68</v>
      </c>
      <c r="D4" s="7">
        <v>66.43</v>
      </c>
      <c r="E4" s="7">
        <v>70.55</v>
      </c>
      <c r="F4" s="7">
        <v>75.96</v>
      </c>
      <c r="G4" s="7">
        <v>73.98</v>
      </c>
      <c r="H4" s="6" t="s">
        <v>86</v>
      </c>
      <c r="I4" s="6" t="s">
        <v>87</v>
      </c>
      <c r="J4" s="6" t="s">
        <v>88</v>
      </c>
      <c r="K4" s="6" t="s">
        <v>89</v>
      </c>
      <c r="L4" s="6" t="s">
        <v>90</v>
      </c>
      <c r="M4" s="6" t="s">
        <v>91</v>
      </c>
      <c r="N4" s="6" t="s">
        <v>92</v>
      </c>
      <c r="O4" s="6" t="s">
        <v>93</v>
      </c>
      <c r="P4" s="6" t="s">
        <v>94</v>
      </c>
      <c r="Q4" s="39">
        <v>92.78</v>
      </c>
    </row>
    <row r="5" spans="1:16" s="15" customFormat="1" ht="6" customHeight="1">
      <c r="A5" s="13"/>
      <c r="B5" s="7"/>
      <c r="C5" s="7"/>
      <c r="D5" s="7"/>
      <c r="E5" s="7"/>
      <c r="F5" s="7"/>
      <c r="G5" s="7"/>
      <c r="H5" s="6"/>
      <c r="I5" s="6"/>
      <c r="J5" s="6"/>
      <c r="K5" s="6"/>
      <c r="L5" s="6"/>
      <c r="M5" s="6"/>
      <c r="N5" s="6"/>
      <c r="O5" s="7"/>
      <c r="P5" s="7"/>
    </row>
    <row r="6" spans="1:18" ht="15" customHeight="1">
      <c r="A6" s="16" t="s">
        <v>20</v>
      </c>
      <c r="B6" s="17">
        <v>10.6</v>
      </c>
      <c r="C6" s="17">
        <v>12.43</v>
      </c>
      <c r="D6" s="17">
        <v>16.09</v>
      </c>
      <c r="E6" s="17">
        <v>18.24</v>
      </c>
      <c r="F6" s="17">
        <v>19.7</v>
      </c>
      <c r="G6" s="17">
        <v>20.07</v>
      </c>
      <c r="H6" s="14" t="s">
        <v>73</v>
      </c>
      <c r="I6" s="14" t="s">
        <v>72</v>
      </c>
      <c r="J6" s="14" t="s">
        <v>71</v>
      </c>
      <c r="K6" s="14" t="s">
        <v>70</v>
      </c>
      <c r="L6" s="14" t="s">
        <v>69</v>
      </c>
      <c r="M6" s="14" t="s">
        <v>40</v>
      </c>
      <c r="N6" s="14" t="s">
        <v>41</v>
      </c>
      <c r="O6" s="14" t="s">
        <v>42</v>
      </c>
      <c r="P6" s="14" t="s">
        <v>43</v>
      </c>
      <c r="Q6" s="4">
        <v>26.09</v>
      </c>
      <c r="R6" s="2"/>
    </row>
    <row r="7" spans="1:18" ht="14.25">
      <c r="A7" s="16" t="s">
        <v>1</v>
      </c>
      <c r="B7" s="18">
        <v>24.2</v>
      </c>
      <c r="C7" s="18">
        <v>23.559225512528478</v>
      </c>
      <c r="D7" s="18">
        <v>24.184698027999396</v>
      </c>
      <c r="E7" s="18">
        <v>25.9</v>
      </c>
      <c r="F7" s="18">
        <v>25.8938915218536</v>
      </c>
      <c r="G7" s="18">
        <v>27.084347120843475</v>
      </c>
      <c r="H7" s="18">
        <v>27.7</v>
      </c>
      <c r="I7" s="18">
        <v>27.3</v>
      </c>
      <c r="J7" s="18">
        <v>27.3</v>
      </c>
      <c r="K7" s="18">
        <v>27.2</v>
      </c>
      <c r="L7" s="18">
        <v>27.4</v>
      </c>
      <c r="M7" s="19" t="s">
        <v>44</v>
      </c>
      <c r="N7" s="19" t="s">
        <v>45</v>
      </c>
      <c r="O7" s="19" t="s">
        <v>46</v>
      </c>
      <c r="P7" s="19" t="s">
        <v>47</v>
      </c>
      <c r="Q7" s="18">
        <f>Q6/Q4*100</f>
        <v>28.120284544082775</v>
      </c>
      <c r="R7" s="3"/>
    </row>
    <row r="8" spans="1:17" ht="6" customHeight="1">
      <c r="A8" s="16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4.25">
      <c r="A9" s="16" t="s">
        <v>21</v>
      </c>
      <c r="B9" s="17">
        <v>10.56</v>
      </c>
      <c r="C9" s="17">
        <v>12.4</v>
      </c>
      <c r="D9" s="17">
        <v>16.0568949</v>
      </c>
      <c r="E9" s="17">
        <v>18.209</v>
      </c>
      <c r="F9" s="17">
        <v>19.658</v>
      </c>
      <c r="G9" s="17">
        <v>20.02</v>
      </c>
      <c r="H9" s="17">
        <v>22.49</v>
      </c>
      <c r="I9" s="17">
        <v>22.08</v>
      </c>
      <c r="J9" s="17">
        <v>22.42</v>
      </c>
      <c r="K9" s="17">
        <v>22.84</v>
      </c>
      <c r="L9" s="14" t="s">
        <v>39</v>
      </c>
      <c r="M9" s="14" t="s">
        <v>53</v>
      </c>
      <c r="N9" s="14" t="s">
        <v>48</v>
      </c>
      <c r="O9" s="14" t="s">
        <v>54</v>
      </c>
      <c r="P9" s="14" t="s">
        <v>55</v>
      </c>
      <c r="Q9" s="4">
        <v>26.04</v>
      </c>
    </row>
    <row r="10" spans="1:16" ht="6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7"/>
      <c r="P10" s="17"/>
    </row>
    <row r="11" spans="1:18" ht="15" customHeight="1">
      <c r="A11" s="16" t="s">
        <v>2</v>
      </c>
      <c r="B11" s="20">
        <v>0.074</v>
      </c>
      <c r="C11" s="20">
        <v>0.017</v>
      </c>
      <c r="D11" s="20">
        <f>(0.3*22.983)/1000</f>
        <v>0.0068949</v>
      </c>
      <c r="E11" s="20">
        <v>0.001</v>
      </c>
      <c r="F11" s="1" t="s">
        <v>27</v>
      </c>
      <c r="G11" s="1" t="s">
        <v>27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  <c r="R11" s="1"/>
    </row>
    <row r="12" spans="1:18" ht="14.25">
      <c r="A12" s="16" t="s">
        <v>3</v>
      </c>
      <c r="B12" s="18">
        <v>3</v>
      </c>
      <c r="C12" s="18">
        <v>0.7</v>
      </c>
      <c r="D12" s="18">
        <v>0.3</v>
      </c>
      <c r="E12" s="21" t="s">
        <v>4</v>
      </c>
      <c r="F12" s="1" t="s">
        <v>27</v>
      </c>
      <c r="G12" s="1" t="s">
        <v>27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  <c r="R12" s="1"/>
    </row>
    <row r="13" spans="1:17" ht="14.25" customHeight="1">
      <c r="A13" s="16" t="s">
        <v>28</v>
      </c>
      <c r="B13" s="17">
        <f>(0.35*1035)/1000</f>
        <v>0.36225</v>
      </c>
      <c r="C13" s="17">
        <f>(0.5*1032)/1000</f>
        <v>0.516</v>
      </c>
      <c r="D13" s="17">
        <f>(0.72*1031)/1000</f>
        <v>0.74232</v>
      </c>
      <c r="E13" s="17">
        <v>0.595</v>
      </c>
      <c r="F13" s="17">
        <v>0.65</v>
      </c>
      <c r="G13" s="17">
        <v>0.519</v>
      </c>
      <c r="H13" s="17">
        <v>0.68</v>
      </c>
      <c r="I13" s="17">
        <v>0.62</v>
      </c>
      <c r="J13" s="17">
        <v>0.606</v>
      </c>
      <c r="K13" s="17">
        <v>0.64</v>
      </c>
      <c r="L13" s="17">
        <v>0.71</v>
      </c>
      <c r="M13" s="17">
        <v>0.72</v>
      </c>
      <c r="N13" s="17">
        <v>0.73</v>
      </c>
      <c r="O13" s="17">
        <v>0.78</v>
      </c>
      <c r="P13" s="14" t="s">
        <v>49</v>
      </c>
      <c r="Q13" s="4">
        <v>0.66</v>
      </c>
    </row>
    <row r="14" spans="1:17" ht="13.5" customHeight="1">
      <c r="A14" s="16" t="s">
        <v>5</v>
      </c>
      <c r="B14" s="17">
        <v>0.35</v>
      </c>
      <c r="C14" s="17">
        <v>0.5</v>
      </c>
      <c r="D14" s="17">
        <v>0.72</v>
      </c>
      <c r="E14" s="17">
        <v>0.58</v>
      </c>
      <c r="F14" s="14" t="s">
        <v>35</v>
      </c>
      <c r="G14" s="17">
        <v>0.5</v>
      </c>
      <c r="H14" s="17">
        <v>0.66</v>
      </c>
      <c r="I14" s="17">
        <v>0.6</v>
      </c>
      <c r="J14" s="17">
        <v>0.59</v>
      </c>
      <c r="K14" s="17">
        <v>0.62</v>
      </c>
      <c r="L14" s="17">
        <v>0.69</v>
      </c>
      <c r="M14" s="17">
        <v>0.7</v>
      </c>
      <c r="N14" s="17">
        <v>0.71</v>
      </c>
      <c r="O14" s="14" t="s">
        <v>68</v>
      </c>
      <c r="P14" s="14" t="s">
        <v>50</v>
      </c>
      <c r="Q14" s="22" t="s">
        <v>56</v>
      </c>
    </row>
    <row r="15" spans="1:17" ht="14.25" customHeight="1">
      <c r="A15" s="16" t="s">
        <v>29</v>
      </c>
      <c r="B15" s="17">
        <v>10.126</v>
      </c>
      <c r="C15" s="17">
        <v>11.867</v>
      </c>
      <c r="D15" s="17">
        <v>15.31</v>
      </c>
      <c r="E15" s="17">
        <v>17.61</v>
      </c>
      <c r="F15" s="17">
        <v>19.008</v>
      </c>
      <c r="G15" s="17">
        <v>19.504</v>
      </c>
      <c r="H15" s="17">
        <v>21.81</v>
      </c>
      <c r="I15" s="17">
        <v>21.456</v>
      </c>
      <c r="J15" s="17">
        <v>21.812</v>
      </c>
      <c r="K15" s="17">
        <v>22.201</v>
      </c>
      <c r="L15" s="14" t="s">
        <v>67</v>
      </c>
      <c r="M15" s="14" t="s">
        <v>66</v>
      </c>
      <c r="N15" s="14" t="s">
        <v>65</v>
      </c>
      <c r="O15" s="14" t="s">
        <v>64</v>
      </c>
      <c r="P15" s="14" t="s">
        <v>51</v>
      </c>
      <c r="Q15" s="4">
        <v>25.38</v>
      </c>
    </row>
    <row r="16" spans="1:17" ht="13.5" customHeight="1">
      <c r="A16" s="16" t="s">
        <v>6</v>
      </c>
      <c r="B16" s="23">
        <v>1881</v>
      </c>
      <c r="C16" s="23">
        <v>2205</v>
      </c>
      <c r="D16" s="23">
        <v>2840</v>
      </c>
      <c r="E16" s="23">
        <v>3267</v>
      </c>
      <c r="F16" s="23">
        <v>3495</v>
      </c>
      <c r="G16" s="23">
        <v>3595</v>
      </c>
      <c r="H16" s="23">
        <v>4004</v>
      </c>
      <c r="I16" s="23">
        <v>3942</v>
      </c>
      <c r="J16" s="23">
        <v>4008</v>
      </c>
      <c r="K16" s="23">
        <v>4081</v>
      </c>
      <c r="L16" s="23">
        <v>4194</v>
      </c>
      <c r="M16" s="23">
        <v>4281</v>
      </c>
      <c r="N16" s="24" t="s">
        <v>63</v>
      </c>
      <c r="O16" s="24" t="s">
        <v>62</v>
      </c>
      <c r="P16" s="24" t="s">
        <v>36</v>
      </c>
      <c r="Q16" s="24" t="s">
        <v>37</v>
      </c>
    </row>
    <row r="17" spans="1:17" ht="14.25">
      <c r="A17" s="16" t="s">
        <v>7</v>
      </c>
      <c r="B17" s="20">
        <v>0.011</v>
      </c>
      <c r="C17" s="20">
        <v>0.01</v>
      </c>
      <c r="D17" s="20">
        <v>0.009</v>
      </c>
      <c r="E17" s="20">
        <v>0.01</v>
      </c>
      <c r="F17" s="20">
        <v>0.011</v>
      </c>
      <c r="G17" s="25" t="s">
        <v>59</v>
      </c>
      <c r="H17" s="25" t="s">
        <v>57</v>
      </c>
      <c r="I17" s="25" t="s">
        <v>57</v>
      </c>
      <c r="J17" s="25" t="s">
        <v>57</v>
      </c>
      <c r="K17" s="25" t="s">
        <v>57</v>
      </c>
      <c r="L17" s="25" t="s">
        <v>22</v>
      </c>
      <c r="M17" s="25" t="s">
        <v>22</v>
      </c>
      <c r="N17" s="25" t="s">
        <v>22</v>
      </c>
      <c r="O17" s="25" t="s">
        <v>22</v>
      </c>
      <c r="P17" s="25" t="s">
        <v>22</v>
      </c>
      <c r="Q17" s="4">
        <v>0.017</v>
      </c>
    </row>
    <row r="18" spans="1:17" ht="15" thickBot="1">
      <c r="A18" s="26" t="s">
        <v>8</v>
      </c>
      <c r="B18" s="27">
        <v>0.027</v>
      </c>
      <c r="C18" s="27">
        <v>0.023</v>
      </c>
      <c r="D18" s="27">
        <v>0.021</v>
      </c>
      <c r="E18" s="28" t="s">
        <v>61</v>
      </c>
      <c r="F18" s="28" t="s">
        <v>60</v>
      </c>
      <c r="G18" s="28" t="s">
        <v>58</v>
      </c>
      <c r="H18" s="28" t="s">
        <v>52</v>
      </c>
      <c r="I18" s="28" t="s">
        <v>34</v>
      </c>
      <c r="J18" s="28" t="s">
        <v>34</v>
      </c>
      <c r="K18" s="28" t="s">
        <v>34</v>
      </c>
      <c r="L18" s="28" t="s">
        <v>52</v>
      </c>
      <c r="M18" s="28" t="s">
        <v>52</v>
      </c>
      <c r="N18" s="28" t="s">
        <v>52</v>
      </c>
      <c r="O18" s="28" t="s">
        <v>34</v>
      </c>
      <c r="P18" s="28" t="s">
        <v>52</v>
      </c>
      <c r="Q18" s="11">
        <v>0.035</v>
      </c>
    </row>
    <row r="19" spans="1:16" ht="14.25">
      <c r="A19" s="38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3.5" customHeight="1">
      <c r="A20" s="34" t="s">
        <v>24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3.5" customHeight="1">
      <c r="A21" s="34" t="s">
        <v>31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3.5" customHeight="1">
      <c r="A22" s="34" t="s">
        <v>32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3.5" customHeight="1">
      <c r="A23" s="34" t="s">
        <v>30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6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.75">
      <c r="A25" s="35" t="s">
        <v>74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6" customHeight="1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2.75" customHeight="1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6" customHeight="1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3.5" customHeight="1">
      <c r="A29" s="37" t="s">
        <v>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3.5" customHeight="1">
      <c r="A30" s="33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.75">
      <c r="A31" s="31" t="s">
        <v>23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31" t="s">
        <v>76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2.75">
      <c r="A34" s="31" t="s">
        <v>77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>
      <c r="A35" s="31" t="s">
        <v>78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2.75">
      <c r="A36" s="33" t="s">
        <v>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12.75">
      <c r="A37" s="31" t="s">
        <v>13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31" t="s">
        <v>79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256" ht="12.75">
      <c r="A39" s="31" t="s">
        <v>78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16" ht="12.75">
      <c r="A40" s="31" t="s">
        <v>14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2.75">
      <c r="A41" s="31" t="s">
        <v>80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>
      <c r="A42" s="33" t="s">
        <v>15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2.75">
      <c r="A43" s="31" t="s">
        <v>13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2.75">
      <c r="A44" s="31" t="s">
        <v>81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2.75">
      <c r="A45" s="31" t="s">
        <v>78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31" t="s">
        <v>16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2.75">
      <c r="A47" s="31" t="s">
        <v>82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2.75">
      <c r="A48" s="31" t="s">
        <v>83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2.75">
      <c r="A49" s="33" t="s">
        <v>17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2.75">
      <c r="A50" s="31" t="s">
        <v>13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2.75">
      <c r="A51" s="31" t="s">
        <v>84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2.75">
      <c r="A52" s="31" t="s">
        <v>78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2.75">
      <c r="A53" s="31" t="s">
        <v>18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31" t="s">
        <v>38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32" t="s">
        <v>19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2.75">
      <c r="A56" s="31" t="s">
        <v>85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31" t="s">
        <v>78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</sheetData>
  <mergeCells count="50">
    <mergeCell ref="A19:P19"/>
    <mergeCell ref="A20:P20"/>
    <mergeCell ref="A21:P21"/>
    <mergeCell ref="A22:P22"/>
    <mergeCell ref="A23:P23"/>
    <mergeCell ref="A25:P25"/>
    <mergeCell ref="A27:P27"/>
    <mergeCell ref="A29:P29"/>
    <mergeCell ref="A30:P30"/>
    <mergeCell ref="A31:P31"/>
    <mergeCell ref="A32:P32"/>
    <mergeCell ref="A33:P33"/>
    <mergeCell ref="A34:P34"/>
    <mergeCell ref="A35:P35"/>
    <mergeCell ref="A36:P36"/>
    <mergeCell ref="A37:P37"/>
    <mergeCell ref="A38:P38"/>
    <mergeCell ref="A39:P39"/>
    <mergeCell ref="A40:P40"/>
    <mergeCell ref="A41:P41"/>
    <mergeCell ref="A42:P42"/>
    <mergeCell ref="A43:P43"/>
    <mergeCell ref="A44:P44"/>
    <mergeCell ref="A45:P45"/>
    <mergeCell ref="A46:P46"/>
    <mergeCell ref="A47:P47"/>
    <mergeCell ref="A48:P48"/>
    <mergeCell ref="A49:P49"/>
    <mergeCell ref="A50:P50"/>
    <mergeCell ref="A51:P51"/>
    <mergeCell ref="A52:P52"/>
    <mergeCell ref="A53:P53"/>
    <mergeCell ref="A54:P54"/>
    <mergeCell ref="A55:P55"/>
    <mergeCell ref="A56:P56"/>
    <mergeCell ref="A57:P57"/>
    <mergeCell ref="AG39:AV39"/>
    <mergeCell ref="AW39:BL39"/>
    <mergeCell ref="BM39:CB39"/>
    <mergeCell ref="CC39:CR39"/>
    <mergeCell ref="CS39:DH39"/>
    <mergeCell ref="DI39:DX39"/>
    <mergeCell ref="DY39:EN39"/>
    <mergeCell ref="HA39:HP39"/>
    <mergeCell ref="HQ39:IF39"/>
    <mergeCell ref="IG39:IV39"/>
    <mergeCell ref="EO39:FD39"/>
    <mergeCell ref="FE39:FT39"/>
    <mergeCell ref="FU39:GJ39"/>
    <mergeCell ref="GK39:GZ39"/>
  </mergeCells>
  <printOptions/>
  <pageMargins left="0.75" right="0.5" top="0.74" bottom="0.74" header="0.5" footer="0.25"/>
  <pageSetup fitToHeight="1" fitToWidth="1" horizontalDpi="300" verticalDpi="300" orientation="landscape" scale="67" r:id="rId1"/>
  <headerFooter alignWithMargins="0">
    <oddHeader>&amp;R&amp;D</oddHeader>
    <oddFooter>&amp;C&amp;P&amp;RNTS99main/&amp;F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2001-04-25T14:04:28Z</cp:lastPrinted>
  <dcterms:created xsi:type="dcterms:W3CDTF">1999-05-10T20:50:07Z</dcterms:created>
  <dcterms:modified xsi:type="dcterms:W3CDTF">2001-04-25T14:07:37Z</dcterms:modified>
  <cp:category/>
  <cp:version/>
  <cp:contentType/>
  <cp:contentStatus/>
</cp:coreProperties>
</file>