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10" windowWidth="12120" windowHeight="9105" activeTab="0"/>
  </bookViews>
  <sheets>
    <sheet name="3-18" sheetId="1" r:id="rId1"/>
  </sheets>
  <definedNames>
    <definedName name="_xlnm.Print_Area" localSheetId="0">'3-18'!$A$1:$U$51</definedName>
  </definedNames>
  <calcPr fullCalcOnLoad="1"/>
</workbook>
</file>

<file path=xl/sharedStrings.xml><?xml version="1.0" encoding="utf-8"?>
<sst xmlns="http://schemas.openxmlformats.org/spreadsheetml/2006/main" count="98" uniqueCount="68">
  <si>
    <t>Air carrier, domestic, all services</t>
  </si>
  <si>
    <t>N</t>
  </si>
  <si>
    <t>Class I bus, intercity</t>
  </si>
  <si>
    <t>Class I rail</t>
  </si>
  <si>
    <t>U</t>
  </si>
  <si>
    <t>1975-80:  Amtrak, State and Local Affairs Department and Public Affairs Department, personal communication.</t>
  </si>
  <si>
    <r>
      <t xml:space="preserve">Table 3-18: </t>
    </r>
    <r>
      <rPr>
        <sz val="12"/>
        <rFont val="Arial"/>
        <family val="2"/>
      </rPr>
      <t xml:space="preserve"> </t>
    </r>
    <r>
      <rPr>
        <b/>
        <sz val="12"/>
        <rFont val="Arial"/>
        <family val="2"/>
      </rPr>
      <t xml:space="preserve">Total Operating Revenues (Current $ millions) </t>
    </r>
  </si>
  <si>
    <r>
      <t>KEY:</t>
    </r>
    <r>
      <rPr>
        <sz val="9"/>
        <rFont val="Arial"/>
        <family val="2"/>
      </rPr>
      <t xml:space="preserve">  N = data do not exist; P = preliminary; R = revised; U = data are not available.</t>
    </r>
  </si>
  <si>
    <r>
      <t xml:space="preserve">1960-70: Civil Aeronautics Board, </t>
    </r>
    <r>
      <rPr>
        <i/>
        <sz val="9"/>
        <rFont val="Arial"/>
        <family val="2"/>
      </rPr>
      <t xml:space="preserve">Handbook of Airline Statistics, 1973 </t>
    </r>
    <r>
      <rPr>
        <sz val="9"/>
        <rFont val="Arial"/>
        <family val="2"/>
      </rPr>
      <t>(Washington, DC:  March 1974).</t>
    </r>
  </si>
  <si>
    <r>
      <t>1990-97:  U.S. Department of Commerce, Bureau of the Census,</t>
    </r>
    <r>
      <rPr>
        <i/>
        <sz val="9"/>
        <rFont val="Arial"/>
        <family val="2"/>
      </rPr>
      <t xml:space="preserve"> Transportation Annual Survey, 1998</t>
    </r>
    <r>
      <rPr>
        <sz val="9"/>
        <rFont val="Arial"/>
        <family val="2"/>
      </rPr>
      <t xml:space="preserve"> (Washington, DC: January 2000), table 1.</t>
    </r>
  </si>
  <si>
    <r>
      <t xml:space="preserve">1960-93:  Interstate Commerce Commission, </t>
    </r>
    <r>
      <rPr>
        <i/>
        <sz val="9"/>
        <rFont val="Arial"/>
        <family val="2"/>
      </rPr>
      <t>Annual Report of the Interstate Commerce Commission</t>
    </r>
    <r>
      <rPr>
        <sz val="9"/>
        <rFont val="Arial"/>
        <family val="2"/>
      </rPr>
      <t xml:space="preserve"> (Washington, DC: Annual issues).</t>
    </r>
  </si>
  <si>
    <r>
      <t xml:space="preserve">1975-80:  Ibid.,  </t>
    </r>
    <r>
      <rPr>
        <i/>
        <sz val="9"/>
        <rFont val="Arial"/>
        <family val="2"/>
      </rPr>
      <t xml:space="preserve">Air Carrier Financial Statistics </t>
    </r>
    <r>
      <rPr>
        <sz val="9"/>
        <rFont val="Arial"/>
        <family val="2"/>
      </rPr>
      <t>(Washington, DC:  Annual issues), p. 1.</t>
    </r>
  </si>
  <si>
    <t>SOURCES</t>
  </si>
  <si>
    <t>Air carrier, domestic, all services:</t>
  </si>
  <si>
    <t>Trucking:</t>
  </si>
  <si>
    <t>Intercity Class I bus:</t>
  </si>
  <si>
    <t>Transit:</t>
  </si>
  <si>
    <t>Class I rail:</t>
  </si>
  <si>
    <t>Intercity/Amtrak:</t>
  </si>
  <si>
    <t>Water transportation:</t>
  </si>
  <si>
    <t>Oil pipeline:</t>
  </si>
  <si>
    <t>Gas pipeline:</t>
  </si>
  <si>
    <r>
      <t xml:space="preserve">b </t>
    </r>
    <r>
      <rPr>
        <sz val="9"/>
        <rFont val="Arial"/>
        <family val="2"/>
      </rPr>
      <t xml:space="preserve"> Excludes commuter rail, automated guideway, urban boat, demand responsive, and most rural and smaller systems prior to 1984.  Includes operating assistance.</t>
    </r>
  </si>
  <si>
    <r>
      <t>c</t>
    </r>
    <r>
      <rPr>
        <sz val="9"/>
        <rFont val="Arial"/>
        <family val="2"/>
      </rPr>
      <t xml:space="preserve">  Amtrak began operations in 1971.</t>
    </r>
  </si>
  <si>
    <r>
      <t>d</t>
    </r>
    <r>
      <rPr>
        <sz val="9"/>
        <rFont val="Arial"/>
        <family val="2"/>
      </rPr>
      <t xml:space="preserve">  Includes foreign traffic moving on domestic inland waterways.</t>
    </r>
  </si>
  <si>
    <r>
      <t>e</t>
    </r>
    <r>
      <rPr>
        <sz val="9"/>
        <rFont val="Arial"/>
        <family val="2"/>
      </rPr>
      <t xml:space="preserve">  Oil pipeline revenues are much smaller than gas pipeline revenues because oil pipeline companies are common carriers that include transportation costs only.</t>
    </r>
  </si>
  <si>
    <r>
      <t xml:space="preserve">f  </t>
    </r>
    <r>
      <rPr>
        <sz val="9"/>
        <rFont val="Arial"/>
        <family val="2"/>
      </rPr>
      <t>Data are not directly comparable from year to year due to acquisition and mergers.  Prior to 1975, pipeline companies are not categorized by distribution, integrated, or combination.  Total numbers for these companies are 1960 = 5,505; 1965 = 7,437; 1970 = 10,542. In 1997, the American Gas Association revised the database that identifies companies by type (distribution, integrated, or transmission). This reclassification of companies has resulted in numerous additions to the distribution company sample, in particular from the integrated company sample.</t>
    </r>
  </si>
  <si>
    <r>
      <t xml:space="preserve">a  </t>
    </r>
    <r>
      <rPr>
        <sz val="9"/>
        <rFont val="Arial"/>
        <family val="2"/>
      </rPr>
      <t>Data from 1990 through 1997 include local trucking (4212), trucking, except local (4213), local trucking, without storage (4214), and courier services, except air (4215) based on SIC (Standard Industrial Classification).  For 1998 and later, data includes truck transportation (484) and couriers and messengers (492) based on NAICS (North American Industry Classification System).  Therefore, data from 1998 onward are not directly comparable with data prior to 1998.</t>
    </r>
  </si>
  <si>
    <t>1960</t>
  </si>
  <si>
    <t>1965</t>
  </si>
  <si>
    <t>1970</t>
  </si>
  <si>
    <t>1975</t>
  </si>
  <si>
    <t>1980</t>
  </si>
  <si>
    <t>1985</t>
  </si>
  <si>
    <t>1990</t>
  </si>
  <si>
    <t>1991</t>
  </si>
  <si>
    <t>1992</t>
  </si>
  <si>
    <t>1993</t>
  </si>
  <si>
    <t>1994</t>
  </si>
  <si>
    <t>1995</t>
  </si>
  <si>
    <t>1996</t>
  </si>
  <si>
    <t>1997</t>
  </si>
  <si>
    <t>1998</t>
  </si>
  <si>
    <t>1999</t>
  </si>
  <si>
    <t>2000</t>
  </si>
  <si>
    <t>Transmission companies</t>
  </si>
  <si>
    <t>Distribution companies</t>
  </si>
  <si>
    <t>Integrated companies</t>
  </si>
  <si>
    <t>Combination companies</t>
  </si>
  <si>
    <r>
      <t>Trucking</t>
    </r>
    <r>
      <rPr>
        <vertAlign val="superscript"/>
        <sz val="11"/>
        <rFont val="Arial Narrow"/>
        <family val="2"/>
      </rPr>
      <t>a</t>
    </r>
  </si>
  <si>
    <r>
      <t>Transit</t>
    </r>
    <r>
      <rPr>
        <vertAlign val="superscript"/>
        <sz val="11"/>
        <rFont val="Arial Narrow"/>
        <family val="2"/>
      </rPr>
      <t>b</t>
    </r>
  </si>
  <si>
    <r>
      <t>Intercity / Amtrak</t>
    </r>
    <r>
      <rPr>
        <vertAlign val="superscript"/>
        <sz val="11"/>
        <rFont val="Arial Narrow"/>
        <family val="2"/>
      </rPr>
      <t>c</t>
    </r>
  </si>
  <si>
    <r>
      <t>Water transportation (domestic)</t>
    </r>
    <r>
      <rPr>
        <vertAlign val="superscript"/>
        <sz val="11"/>
        <rFont val="Arial Narrow"/>
        <family val="2"/>
      </rPr>
      <t>d</t>
    </r>
  </si>
  <si>
    <r>
      <t>Oil pipeline</t>
    </r>
    <r>
      <rPr>
        <vertAlign val="superscript"/>
        <sz val="11"/>
        <rFont val="Arial Narrow"/>
        <family val="2"/>
      </rPr>
      <t>e</t>
    </r>
  </si>
  <si>
    <r>
      <t>Gas pipeline (investor-owned)</t>
    </r>
    <r>
      <rPr>
        <vertAlign val="superscript"/>
        <sz val="11"/>
        <rFont val="Arial Narrow"/>
        <family val="2"/>
      </rPr>
      <t xml:space="preserve">f </t>
    </r>
  </si>
  <si>
    <t>2001</t>
  </si>
  <si>
    <r>
      <t xml:space="preserve">1994-2001:  U.S. Department of Transportation, Bureau of Transportation Statistics, </t>
    </r>
    <r>
      <rPr>
        <i/>
        <sz val="9"/>
        <rFont val="Arial"/>
        <family val="2"/>
      </rPr>
      <t>Selected Earnings Data, Class 1 Motor Carriers of Passengers</t>
    </r>
    <r>
      <rPr>
        <sz val="9"/>
        <rFont val="Arial"/>
        <family val="2"/>
      </rPr>
      <t xml:space="preserve"> (Washington, DC: Annual issues).</t>
    </r>
  </si>
  <si>
    <r>
      <t xml:space="preserve">1960-2001:  Eno Transportation Foundation, Inc., </t>
    </r>
    <r>
      <rPr>
        <i/>
        <sz val="9"/>
        <rFont val="Arial"/>
        <family val="2"/>
      </rPr>
      <t>Transportation in America</t>
    </r>
    <r>
      <rPr>
        <sz val="9"/>
        <rFont val="Arial"/>
        <family val="2"/>
      </rPr>
      <t xml:space="preserve"> (Washington, DC: 2002), p. 38-40.</t>
    </r>
  </si>
  <si>
    <r>
      <t xml:space="preserve">1960-2001: Eno Transportation Foundation, Inc., </t>
    </r>
    <r>
      <rPr>
        <i/>
        <sz val="9"/>
        <rFont val="Arial"/>
        <family val="2"/>
      </rPr>
      <t xml:space="preserve">Transportation in America </t>
    </r>
    <r>
      <rPr>
        <sz val="9"/>
        <rFont val="Arial"/>
        <family val="2"/>
      </rPr>
      <t>(Washington, DC: 2002), p. 38-40.</t>
    </r>
  </si>
  <si>
    <r>
      <t>1985-2001:  Ibid.,</t>
    </r>
    <r>
      <rPr>
        <i/>
        <sz val="9"/>
        <rFont val="Arial"/>
        <family val="2"/>
      </rPr>
      <t xml:space="preserve"> Amtrak Annual Report, </t>
    </r>
    <r>
      <rPr>
        <sz val="9"/>
        <rFont val="Arial"/>
        <family val="2"/>
      </rPr>
      <t>Statistical Appendix (Washington, DC: Annual issues).</t>
    </r>
  </si>
  <si>
    <t>2002</t>
  </si>
  <si>
    <r>
      <t xml:space="preserve">1960-2002: American Gas Association, </t>
    </r>
    <r>
      <rPr>
        <i/>
        <sz val="9"/>
        <rFont val="Arial"/>
        <family val="2"/>
      </rPr>
      <t>Gas Facts</t>
    </r>
    <r>
      <rPr>
        <sz val="9"/>
        <rFont val="Arial"/>
        <family val="2"/>
      </rPr>
      <t xml:space="preserve"> (Arlington, VA: Annual issues), tables 11-1, 11-2, 11-3, and 11-4, and similar tables in earlier editions.</t>
    </r>
  </si>
  <si>
    <r>
      <t xml:space="preserve">1998-2002: Ibid., </t>
    </r>
    <r>
      <rPr>
        <i/>
        <sz val="9"/>
        <rFont val="Arial"/>
        <family val="2"/>
      </rPr>
      <t>Service Annual Survey</t>
    </r>
    <r>
      <rPr>
        <sz val="9"/>
        <rFont val="Arial"/>
        <family val="2"/>
      </rPr>
      <t xml:space="preserve">, </t>
    </r>
    <r>
      <rPr>
        <i/>
        <sz val="9"/>
        <rFont val="Arial"/>
        <family val="2"/>
      </rPr>
      <t>2002</t>
    </r>
    <r>
      <rPr>
        <sz val="9"/>
        <rFont val="Arial"/>
        <family val="2"/>
      </rPr>
      <t xml:space="preserve"> (Washington, DC: February 2004), table 2.2.</t>
    </r>
  </si>
  <si>
    <r>
      <t>1960-2002:  American Public Transportation Association,</t>
    </r>
    <r>
      <rPr>
        <i/>
        <sz val="9"/>
        <rFont val="Arial"/>
        <family val="2"/>
      </rPr>
      <t xml:space="preserve"> Public Transportation Fact Book</t>
    </r>
    <r>
      <rPr>
        <sz val="9"/>
        <rFont val="Arial"/>
        <family val="2"/>
      </rPr>
      <t xml:space="preserve"> (Washington, DC: Annual issues), table 64 and similar tables in earlier editions.</t>
    </r>
  </si>
  <si>
    <t>2002: Ibid., personal communication, Oct. 6, 2004.</t>
  </si>
  <si>
    <r>
      <t xml:space="preserve">1985-2003: U.S. Department of Transportation, Bureau of Transportation Statistics, Office of Airline Information, </t>
    </r>
    <r>
      <rPr>
        <i/>
        <sz val="9"/>
        <rFont val="Arial"/>
        <family val="2"/>
      </rPr>
      <t>Air Carrier Financial Statistics</t>
    </r>
    <r>
      <rPr>
        <sz val="9"/>
        <rFont val="Arial"/>
        <family val="2"/>
      </rPr>
      <t xml:space="preserve"> (Washington, DC:  Annual December issues), p. 1.</t>
    </r>
  </si>
  <si>
    <r>
      <t xml:space="preserve">1960-2003:  Association of American Railroads, </t>
    </r>
    <r>
      <rPr>
        <i/>
        <sz val="9"/>
        <rFont val="Arial"/>
        <family val="2"/>
      </rPr>
      <t>Railroad Facts 2004</t>
    </r>
    <r>
      <rPr>
        <sz val="9"/>
        <rFont val="Arial"/>
        <family val="2"/>
      </rPr>
      <t xml:space="preserve"> (Washington, DC: 2003), p. 12 and similar tables in earlier editions.  </t>
    </r>
  </si>
  <si>
    <t>2002-03:  Ibid., Consolidated Financial Statements, Internet site http://www.amtrak.com/pdf/03financial.pdf as of July 21, 2004.</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</si>
</sst>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quot;$&quot;#,##0\ ;\(&quot;$&quot;#,##0\)"/>
    <numFmt numFmtId="166" formatCode="&quot;(R)&quot;\ #,##0;&quot;(R) -&quot;#,##0;&quot;(R) &quot;\ 0"/>
    <numFmt numFmtId="167" formatCode="&quot;(P)&quot;\ #,##0;&quot;(P) -&quot;#,##0;&quot;(P) &quot;\ 0"/>
  </numFmts>
  <fonts count="29">
    <font>
      <sz val="10"/>
      <name val="Arial"/>
      <family val="0"/>
    </font>
    <font>
      <b/>
      <sz val="10"/>
      <name val="Arial"/>
      <family val="0"/>
    </font>
    <font>
      <i/>
      <sz val="10"/>
      <name val="Arial"/>
      <family val="0"/>
    </font>
    <font>
      <b/>
      <i/>
      <sz val="10"/>
      <name val="Arial"/>
      <family val="0"/>
    </font>
    <font>
      <sz val="10"/>
      <name val="Helv"/>
      <family val="0"/>
    </font>
    <font>
      <sz val="9"/>
      <name val="Helv"/>
      <family val="0"/>
    </font>
    <font>
      <sz val="8"/>
      <name val="Helv"/>
      <family val="0"/>
    </font>
    <font>
      <b/>
      <sz val="18"/>
      <name val="Arial"/>
      <family val="0"/>
    </font>
    <font>
      <b/>
      <sz val="12"/>
      <name val="Arial"/>
      <family val="0"/>
    </font>
    <font>
      <b/>
      <sz val="10"/>
      <name val="Helv"/>
      <family val="0"/>
    </font>
    <font>
      <b/>
      <sz val="9"/>
      <name val="Helv"/>
      <family val="0"/>
    </font>
    <font>
      <vertAlign val="superscript"/>
      <sz val="12"/>
      <name val="Helv"/>
      <family val="0"/>
    </font>
    <font>
      <b/>
      <sz val="14"/>
      <name val="Helv"/>
      <family val="0"/>
    </font>
    <font>
      <b/>
      <sz val="12"/>
      <name val="Helv"/>
      <family val="0"/>
    </font>
    <font>
      <sz val="14"/>
      <name val="Arial"/>
      <family val="2"/>
    </font>
    <font>
      <vertAlign val="superscript"/>
      <sz val="10"/>
      <name val="Arial"/>
      <family val="2"/>
    </font>
    <font>
      <sz val="8"/>
      <name val="Arial"/>
      <family val="2"/>
    </font>
    <font>
      <i/>
      <sz val="12"/>
      <name val="Times New Roman"/>
      <family val="1"/>
    </font>
    <font>
      <vertAlign val="superscript"/>
      <sz val="8"/>
      <name val="Arial"/>
      <family val="2"/>
    </font>
    <font>
      <sz val="12"/>
      <name val="Arial"/>
      <family val="2"/>
    </font>
    <font>
      <sz val="11"/>
      <name val="Arial Narrow"/>
      <family val="2"/>
    </font>
    <font>
      <b/>
      <sz val="11"/>
      <name val="Arial Narrow"/>
      <family val="2"/>
    </font>
    <font>
      <vertAlign val="superscript"/>
      <sz val="11"/>
      <name val="Arial Narrow"/>
      <family val="2"/>
    </font>
    <font>
      <b/>
      <sz val="9"/>
      <name val="Arial"/>
      <family val="2"/>
    </font>
    <font>
      <sz val="9"/>
      <name val="Arial"/>
      <family val="2"/>
    </font>
    <font>
      <vertAlign val="superscript"/>
      <sz val="9"/>
      <name val="Arial"/>
      <family val="2"/>
    </font>
    <font>
      <i/>
      <sz val="9"/>
      <name val="Arial"/>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double"/>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s>
  <cellStyleXfs count="5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4" fillId="0" borderId="1" applyNumberFormat="0">
      <alignment horizontal="right"/>
      <protection/>
    </xf>
    <xf numFmtId="164" fontId="6" fillId="0" borderId="1" applyNumberFormat="0" applyFill="0">
      <alignment horizontal="right" vertical="center"/>
      <protection/>
    </xf>
    <xf numFmtId="0" fontId="0" fillId="0" borderId="0" applyFont="0" applyFill="0" applyBorder="0" applyAlignment="0" applyProtection="0"/>
    <xf numFmtId="2" fontId="0" fillId="0" borderId="0" applyFont="0" applyFill="0" applyBorder="0" applyAlignment="0" applyProtection="0"/>
    <xf numFmtId="0" fontId="2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lignment horizontal="left"/>
      <protection/>
    </xf>
    <xf numFmtId="0" fontId="10" fillId="0" borderId="2">
      <alignment horizontal="right" vertical="center"/>
      <protection/>
    </xf>
    <xf numFmtId="0" fontId="4" fillId="0" borderId="1">
      <alignment horizontal="left" vertical="center"/>
      <protection/>
    </xf>
    <xf numFmtId="0" fontId="9" fillId="0" borderId="2">
      <alignment horizontal="left" vertical="center"/>
      <protection/>
    </xf>
    <xf numFmtId="0" fontId="9" fillId="2" borderId="0">
      <alignment horizontal="centerContinuous" wrapText="1"/>
      <protection/>
    </xf>
    <xf numFmtId="0" fontId="27" fillId="0" borderId="0" applyNumberFormat="0" applyFill="0" applyBorder="0" applyAlignment="0" applyProtection="0"/>
    <xf numFmtId="9" fontId="0" fillId="0" borderId="0" applyFont="0" applyFill="0" applyBorder="0" applyAlignment="0" applyProtection="0"/>
    <xf numFmtId="0" fontId="6" fillId="0" borderId="0">
      <alignment horizontal="right"/>
      <protection/>
    </xf>
    <xf numFmtId="0" fontId="11" fillId="0" borderId="0">
      <alignment horizontal="right"/>
      <protection/>
    </xf>
    <xf numFmtId="0" fontId="6" fillId="0" borderId="0">
      <alignment horizontal="left"/>
      <protection/>
    </xf>
    <xf numFmtId="49" fontId="11" fillId="0" borderId="2">
      <alignment horizontal="left" vertical="center"/>
      <protection/>
    </xf>
    <xf numFmtId="164" fontId="5" fillId="0" borderId="0" applyNumberFormat="0">
      <alignment horizontal="right"/>
      <protection/>
    </xf>
    <xf numFmtId="0" fontId="10" fillId="3" borderId="0">
      <alignment horizontal="centerContinuous" vertical="center" wrapText="1"/>
      <protection/>
    </xf>
    <xf numFmtId="0" fontId="10" fillId="0" borderId="3">
      <alignment horizontal="left" vertical="center"/>
      <protection/>
    </xf>
    <xf numFmtId="0" fontId="12" fillId="0" borderId="0">
      <alignment horizontal="left" vertical="top"/>
      <protection/>
    </xf>
    <xf numFmtId="0" fontId="9" fillId="0" borderId="0">
      <alignment horizontal="left"/>
      <protection/>
    </xf>
    <xf numFmtId="0" fontId="13" fillId="0" borderId="0">
      <alignment horizontal="left"/>
      <protection/>
    </xf>
    <xf numFmtId="0" fontId="4" fillId="0" borderId="0">
      <alignment horizontal="left"/>
      <protection/>
    </xf>
    <xf numFmtId="0" fontId="12" fillId="0" borderId="0">
      <alignment horizontal="left" vertical="top"/>
      <protection/>
    </xf>
    <xf numFmtId="0" fontId="13" fillId="0" borderId="0">
      <alignment horizontal="left"/>
      <protection/>
    </xf>
    <xf numFmtId="0" fontId="4" fillId="0" borderId="0">
      <alignment horizontal="left"/>
      <protection/>
    </xf>
    <xf numFmtId="0" fontId="0" fillId="0" borderId="4" applyNumberFormat="0" applyFont="0" applyFill="0" applyAlignment="0" applyProtection="0"/>
    <xf numFmtId="49" fontId="5" fillId="0" borderId="1">
      <alignment horizontal="left"/>
      <protection/>
    </xf>
    <xf numFmtId="0" fontId="10" fillId="0" borderId="2">
      <alignment horizontal="left"/>
      <protection/>
    </xf>
    <xf numFmtId="0" fontId="9" fillId="0" borderId="0">
      <alignment horizontal="left" vertical="center"/>
      <protection/>
    </xf>
  </cellStyleXfs>
  <cellXfs count="59">
    <xf numFmtId="0" fontId="0" fillId="0" borderId="0" xfId="0" applyAlignment="1">
      <alignment/>
    </xf>
    <xf numFmtId="0" fontId="14" fillId="0" borderId="0" xfId="0" applyFont="1" applyFill="1" applyAlignment="1">
      <alignment/>
    </xf>
    <xf numFmtId="0" fontId="0" fillId="0" borderId="0" xfId="0" applyFont="1" applyFill="1" applyAlignment="1">
      <alignment/>
    </xf>
    <xf numFmtId="0" fontId="16" fillId="0" borderId="0" xfId="0" applyFont="1" applyFill="1" applyAlignment="1">
      <alignment/>
    </xf>
    <xf numFmtId="0" fontId="16" fillId="0" borderId="0" xfId="0" applyFont="1" applyFill="1" applyAlignment="1">
      <alignment horizontal="left"/>
    </xf>
    <xf numFmtId="0" fontId="18" fillId="0" borderId="0" xfId="0" applyFont="1" applyFill="1" applyAlignment="1">
      <alignment/>
    </xf>
    <xf numFmtId="0" fontId="15" fillId="0" borderId="0" xfId="0" applyFont="1" applyFill="1" applyAlignment="1">
      <alignment/>
    </xf>
    <xf numFmtId="0" fontId="20" fillId="0" borderId="0" xfId="0" applyFont="1" applyFill="1" applyAlignment="1">
      <alignment/>
    </xf>
    <xf numFmtId="3" fontId="20" fillId="0" borderId="0" xfId="22" applyNumberFormat="1" applyFont="1" applyFill="1" applyBorder="1" applyAlignment="1">
      <alignment horizontal="left"/>
      <protection/>
    </xf>
    <xf numFmtId="3" fontId="20" fillId="0" borderId="0" xfId="22" applyNumberFormat="1" applyFont="1" applyFill="1" applyBorder="1" applyAlignment="1">
      <alignment horizontal="right"/>
      <protection/>
    </xf>
    <xf numFmtId="3" fontId="20" fillId="0" borderId="0" xfId="0" applyNumberFormat="1" applyFont="1" applyFill="1" applyAlignment="1">
      <alignment horizontal="right"/>
    </xf>
    <xf numFmtId="0" fontId="24" fillId="0" borderId="0" xfId="0" applyFont="1" applyFill="1" applyAlignment="1">
      <alignment/>
    </xf>
    <xf numFmtId="3" fontId="24" fillId="0" borderId="0" xfId="22" applyNumberFormat="1" applyFont="1" applyFill="1" applyBorder="1" applyAlignment="1">
      <alignment horizontal="left"/>
      <protection/>
    </xf>
    <xf numFmtId="3" fontId="24" fillId="0" borderId="0" xfId="22" applyNumberFormat="1" applyFont="1" applyFill="1" applyBorder="1" applyAlignment="1">
      <alignment horizontal="right"/>
      <protection/>
    </xf>
    <xf numFmtId="3" fontId="25" fillId="0" borderId="0" xfId="0" applyNumberFormat="1" applyFont="1" applyFill="1" applyBorder="1" applyAlignment="1">
      <alignment horizontal="right"/>
    </xf>
    <xf numFmtId="3" fontId="24" fillId="0" borderId="0" xfId="0" applyNumberFormat="1" applyFont="1" applyFill="1" applyBorder="1" applyAlignment="1">
      <alignment/>
    </xf>
    <xf numFmtId="4" fontId="25" fillId="0" borderId="0" xfId="21" applyNumberFormat="1" applyFont="1" applyFill="1" applyBorder="1" applyAlignment="1">
      <alignment horizontal="left"/>
      <protection/>
    </xf>
    <xf numFmtId="0" fontId="24" fillId="0" borderId="0" xfId="0" applyFont="1" applyFill="1" applyAlignment="1">
      <alignment horizontal="left"/>
    </xf>
    <xf numFmtId="0" fontId="25" fillId="0" borderId="0" xfId="36" applyFont="1" applyFill="1" applyAlignment="1">
      <alignment horizontal="left"/>
      <protection/>
    </xf>
    <xf numFmtId="0" fontId="24" fillId="0" borderId="0" xfId="37" applyFont="1" applyFill="1" applyAlignment="1">
      <alignment horizontal="left"/>
      <protection/>
    </xf>
    <xf numFmtId="49" fontId="26" fillId="0" borderId="0" xfId="0" applyNumberFormat="1" applyFont="1" applyFill="1" applyAlignment="1">
      <alignment horizontal="left"/>
    </xf>
    <xf numFmtId="49" fontId="24" fillId="0" borderId="0" xfId="0" applyNumberFormat="1" applyFont="1" applyFill="1" applyAlignment="1">
      <alignment horizontal="left"/>
    </xf>
    <xf numFmtId="0" fontId="24" fillId="0" borderId="0" xfId="0" applyNumberFormat="1" applyFont="1" applyFill="1" applyAlignment="1">
      <alignment horizontal="left"/>
    </xf>
    <xf numFmtId="3" fontId="20" fillId="0" borderId="5" xfId="22" applyNumberFormat="1" applyFont="1" applyFill="1" applyBorder="1" applyAlignment="1">
      <alignment horizontal="right"/>
      <protection/>
    </xf>
    <xf numFmtId="3" fontId="20" fillId="0" borderId="0" xfId="22" applyNumberFormat="1" applyFont="1" applyFill="1" applyBorder="1" applyAlignment="1">
      <alignment horizontal="left" vertical="top"/>
      <protection/>
    </xf>
    <xf numFmtId="3" fontId="20" fillId="0" borderId="0" xfId="0" applyNumberFormat="1" applyFont="1" applyFill="1" applyBorder="1" applyAlignment="1">
      <alignment horizontal="right"/>
    </xf>
    <xf numFmtId="3" fontId="20" fillId="0" borderId="0" xfId="0" applyNumberFormat="1" applyFont="1" applyFill="1" applyAlignment="1">
      <alignment/>
    </xf>
    <xf numFmtId="3" fontId="20" fillId="0" borderId="5" xfId="0" applyNumberFormat="1" applyFont="1" applyFill="1" applyBorder="1" applyAlignment="1">
      <alignment horizontal="right"/>
    </xf>
    <xf numFmtId="49" fontId="23" fillId="0" borderId="0" xfId="0" applyNumberFormat="1" applyFont="1" applyFill="1" applyAlignment="1">
      <alignment horizontal="left"/>
    </xf>
    <xf numFmtId="0" fontId="20" fillId="0" borderId="6" xfId="0" applyFont="1" applyFill="1" applyBorder="1" applyAlignment="1">
      <alignment horizontal="center"/>
    </xf>
    <xf numFmtId="49" fontId="21" fillId="0" borderId="6" xfId="0" applyNumberFormat="1" applyFont="1" applyFill="1" applyBorder="1" applyAlignment="1">
      <alignment horizontal="center"/>
    </xf>
    <xf numFmtId="0" fontId="20" fillId="0" borderId="0" xfId="0" applyFont="1" applyFill="1" applyAlignment="1">
      <alignment horizontal="center"/>
    </xf>
    <xf numFmtId="3" fontId="20" fillId="0" borderId="0" xfId="22" applyNumberFormat="1" applyFont="1" applyFill="1" applyBorder="1" applyAlignment="1">
      <alignment horizontal="left" indent="1"/>
      <protection/>
    </xf>
    <xf numFmtId="3" fontId="20" fillId="0" borderId="5" xfId="22" applyNumberFormat="1" applyFont="1" applyFill="1" applyBorder="1" applyAlignment="1">
      <alignment horizontal="left" indent="1"/>
      <protection/>
    </xf>
    <xf numFmtId="3" fontId="21" fillId="0" borderId="6" xfId="0" applyNumberFormat="1" applyFont="1" applyFill="1" applyBorder="1" applyAlignment="1">
      <alignment horizontal="center"/>
    </xf>
    <xf numFmtId="166" fontId="20" fillId="0" borderId="0" xfId="0" applyNumberFormat="1" applyFont="1" applyFill="1" applyAlignment="1">
      <alignment horizontal="right"/>
    </xf>
    <xf numFmtId="167" fontId="20" fillId="0" borderId="0" xfId="0" applyNumberFormat="1" applyFont="1" applyFill="1" applyAlignment="1">
      <alignment horizontal="right"/>
    </xf>
    <xf numFmtId="166" fontId="20" fillId="0" borderId="0" xfId="22" applyNumberFormat="1" applyFont="1" applyFill="1" applyBorder="1" applyAlignment="1">
      <alignment horizontal="right"/>
      <protection/>
    </xf>
    <xf numFmtId="166" fontId="20" fillId="0" borderId="5" xfId="0" applyNumberFormat="1" applyFont="1" applyFill="1" applyBorder="1" applyAlignment="1">
      <alignment/>
    </xf>
    <xf numFmtId="3" fontId="20" fillId="0" borderId="5" xfId="0" applyNumberFormat="1" applyFont="1" applyFill="1" applyBorder="1" applyAlignment="1">
      <alignment/>
    </xf>
    <xf numFmtId="166" fontId="20" fillId="0" borderId="0" xfId="0" applyNumberFormat="1" applyFont="1" applyFill="1" applyAlignment="1">
      <alignment/>
    </xf>
    <xf numFmtId="3" fontId="20" fillId="0" borderId="0" xfId="0" applyNumberFormat="1" applyFont="1" applyFill="1" applyAlignment="1">
      <alignment horizontal="right" vertical="center"/>
    </xf>
    <xf numFmtId="1" fontId="21" fillId="0" borderId="6" xfId="0" applyNumberFormat="1" applyFont="1" applyFill="1" applyBorder="1" applyAlignment="1">
      <alignment horizontal="center"/>
    </xf>
    <xf numFmtId="49" fontId="23" fillId="0" borderId="0" xfId="0" applyNumberFormat="1" applyFont="1" applyFill="1" applyAlignment="1">
      <alignment horizontal="left" wrapText="1"/>
    </xf>
    <xf numFmtId="0" fontId="1" fillId="0" borderId="0" xfId="0" applyFont="1" applyFill="1" applyAlignment="1">
      <alignment horizontal="left" wrapText="1"/>
    </xf>
    <xf numFmtId="3" fontId="24" fillId="0" borderId="0" xfId="0" applyNumberFormat="1" applyFont="1" applyFill="1" applyAlignment="1">
      <alignment horizontal="left" wrapText="1"/>
    </xf>
    <xf numFmtId="49" fontId="24" fillId="0" borderId="0" xfId="0" applyNumberFormat="1" applyFont="1" applyFill="1" applyAlignment="1">
      <alignment horizontal="left" wrapText="1"/>
    </xf>
    <xf numFmtId="0" fontId="0" fillId="0" borderId="0" xfId="0" applyFill="1" applyAlignment="1">
      <alignment horizontal="left" wrapText="1"/>
    </xf>
    <xf numFmtId="0" fontId="0" fillId="0" borderId="0" xfId="0" applyFill="1" applyAlignment="1">
      <alignment horizontal="left"/>
    </xf>
    <xf numFmtId="0" fontId="25" fillId="0" borderId="0" xfId="21" applyNumberFormat="1" applyFont="1" applyFill="1" applyBorder="1" applyAlignment="1">
      <alignment horizontal="left" wrapText="1"/>
      <protection/>
    </xf>
    <xf numFmtId="0" fontId="23" fillId="0" borderId="7" xfId="37" applyFont="1" applyFill="1" applyBorder="1" applyAlignment="1">
      <alignment horizontal="left" wrapText="1"/>
      <protection/>
    </xf>
    <xf numFmtId="0" fontId="0" fillId="0" borderId="7" xfId="0" applyFill="1" applyBorder="1" applyAlignment="1">
      <alignment horizontal="left" wrapText="1"/>
    </xf>
    <xf numFmtId="0" fontId="0" fillId="0" borderId="7" xfId="0" applyFill="1" applyBorder="1" applyAlignment="1">
      <alignment horizontal="left"/>
    </xf>
    <xf numFmtId="0" fontId="0" fillId="0" borderId="0" xfId="0" applyFill="1" applyAlignment="1">
      <alignment/>
    </xf>
    <xf numFmtId="4" fontId="25" fillId="0" borderId="0" xfId="21" applyNumberFormat="1" applyFont="1" applyFill="1" applyBorder="1" applyAlignment="1">
      <alignment horizontal="left" wrapText="1"/>
      <protection/>
    </xf>
    <xf numFmtId="0" fontId="23" fillId="0" borderId="0" xfId="36" applyFont="1" applyFill="1" applyAlignment="1">
      <alignment horizontal="left" wrapText="1"/>
      <protection/>
    </xf>
    <xf numFmtId="0" fontId="8" fillId="0" borderId="5" xfId="46" applyNumberFormat="1" applyFont="1" applyFill="1" applyBorder="1" applyAlignment="1">
      <alignment horizontal="left" wrapText="1"/>
      <protection/>
    </xf>
    <xf numFmtId="0" fontId="0" fillId="0" borderId="5" xfId="0" applyFill="1" applyBorder="1" applyAlignment="1">
      <alignment wrapText="1"/>
    </xf>
    <xf numFmtId="0" fontId="0" fillId="0" borderId="5" xfId="0" applyBorder="1" applyAlignment="1">
      <alignment wrapText="1"/>
    </xf>
  </cellXfs>
  <cellStyles count="39">
    <cellStyle name="Normal" xfId="0"/>
    <cellStyle name="Comma" xfId="15"/>
    <cellStyle name="Comma [0]" xfId="16"/>
    <cellStyle name="Comma0" xfId="17"/>
    <cellStyle name="Currency" xfId="18"/>
    <cellStyle name="Currency [0]" xfId="19"/>
    <cellStyle name="Currency0" xfId="20"/>
    <cellStyle name="Data" xfId="21"/>
    <cellStyle name="Data_Sheet1 (2)_4" xfId="22"/>
    <cellStyle name="Date" xfId="23"/>
    <cellStyle name="Fixed" xfId="24"/>
    <cellStyle name="Followed Hyperlink" xfId="25"/>
    <cellStyle name="Heading 1" xfId="26"/>
    <cellStyle name="Heading 2" xfId="27"/>
    <cellStyle name="Hed Side" xfId="28"/>
    <cellStyle name="Hed Side bold" xfId="29"/>
    <cellStyle name="Hed Side Regular" xfId="30"/>
    <cellStyle name="Hed Side_1-43A" xfId="31"/>
    <cellStyle name="Hed Top" xfId="32"/>
    <cellStyle name="Hyperlink" xfId="33"/>
    <cellStyle name="Percent" xfId="34"/>
    <cellStyle name="Source Hed" xfId="35"/>
    <cellStyle name="Source Superscript" xfId="36"/>
    <cellStyle name="Source Text" xfId="37"/>
    <cellStyle name="Superscript" xfId="38"/>
    <cellStyle name="Table Data" xfId="39"/>
    <cellStyle name="Table Head Top" xfId="40"/>
    <cellStyle name="Table Hed Side" xfId="41"/>
    <cellStyle name="Table Title" xfId="42"/>
    <cellStyle name="Title Text" xfId="43"/>
    <cellStyle name="Title Text 1" xfId="44"/>
    <cellStyle name="Title Text 2" xfId="45"/>
    <cellStyle name="Title-1" xfId="46"/>
    <cellStyle name="Title-2" xfId="47"/>
    <cellStyle name="Title-3" xfId="48"/>
    <cellStyle name="Total" xfId="49"/>
    <cellStyle name="Wrap" xfId="50"/>
    <cellStyle name="Wrap Bold" xfId="51"/>
    <cellStyle name="Wrap Title" xfId="5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71"/>
  <sheetViews>
    <sheetView tabSelected="1" zoomScaleSheetLayoutView="75" workbookViewId="0" topLeftCell="A1">
      <selection activeCell="A1" sqref="A1:U1"/>
    </sheetView>
  </sheetViews>
  <sheetFormatPr defaultColWidth="9.140625" defaultRowHeight="12.75"/>
  <cols>
    <col min="1" max="1" width="25.7109375" style="2" customWidth="1"/>
    <col min="2" max="3" width="8.7109375" style="2" customWidth="1"/>
    <col min="4" max="5" width="8.7109375" style="6" customWidth="1"/>
    <col min="6" max="16" width="8.7109375" style="2" customWidth="1"/>
    <col min="17" max="19" width="10.57421875" style="2" bestFit="1" customWidth="1"/>
    <col min="20" max="255" width="8.8515625" style="2" customWidth="1"/>
    <col min="256" max="16384" width="9.140625" style="2" customWidth="1"/>
  </cols>
  <sheetData>
    <row r="1" spans="1:21" s="1" customFormat="1" ht="18.75" customHeight="1" thickBot="1">
      <c r="A1" s="56" t="s">
        <v>6</v>
      </c>
      <c r="B1" s="56"/>
      <c r="C1" s="56"/>
      <c r="D1" s="56"/>
      <c r="E1" s="56"/>
      <c r="F1" s="57"/>
      <c r="G1" s="57"/>
      <c r="H1" s="57"/>
      <c r="I1" s="57"/>
      <c r="J1" s="57"/>
      <c r="K1" s="57"/>
      <c r="L1" s="57"/>
      <c r="M1" s="57"/>
      <c r="N1" s="57"/>
      <c r="O1" s="57"/>
      <c r="P1" s="57"/>
      <c r="Q1" s="57"/>
      <c r="R1" s="58"/>
      <c r="S1" s="58"/>
      <c r="T1" s="58"/>
      <c r="U1" s="58"/>
    </row>
    <row r="2" spans="1:21" s="31" customFormat="1" ht="16.5">
      <c r="A2" s="29"/>
      <c r="B2" s="30" t="s">
        <v>28</v>
      </c>
      <c r="C2" s="30" t="s">
        <v>29</v>
      </c>
      <c r="D2" s="30" t="s">
        <v>30</v>
      </c>
      <c r="E2" s="30" t="s">
        <v>31</v>
      </c>
      <c r="F2" s="30" t="s">
        <v>32</v>
      </c>
      <c r="G2" s="30" t="s">
        <v>33</v>
      </c>
      <c r="H2" s="30" t="s">
        <v>34</v>
      </c>
      <c r="I2" s="30" t="s">
        <v>35</v>
      </c>
      <c r="J2" s="30" t="s">
        <v>36</v>
      </c>
      <c r="K2" s="30" t="s">
        <v>37</v>
      </c>
      <c r="L2" s="30" t="s">
        <v>38</v>
      </c>
      <c r="M2" s="30" t="s">
        <v>39</v>
      </c>
      <c r="N2" s="30" t="s">
        <v>40</v>
      </c>
      <c r="O2" s="30" t="s">
        <v>41</v>
      </c>
      <c r="P2" s="30" t="s">
        <v>42</v>
      </c>
      <c r="Q2" s="30" t="s">
        <v>43</v>
      </c>
      <c r="R2" s="30" t="s">
        <v>44</v>
      </c>
      <c r="S2" s="30" t="s">
        <v>55</v>
      </c>
      <c r="T2" s="34" t="s">
        <v>60</v>
      </c>
      <c r="U2" s="42">
        <v>2003</v>
      </c>
    </row>
    <row r="3" spans="1:21" s="7" customFormat="1" ht="16.5">
      <c r="A3" s="8" t="s">
        <v>0</v>
      </c>
      <c r="B3" s="9">
        <v>2178</v>
      </c>
      <c r="C3" s="9">
        <v>3691</v>
      </c>
      <c r="D3" s="9">
        <v>7180</v>
      </c>
      <c r="E3" s="9">
        <v>12020</v>
      </c>
      <c r="F3" s="9">
        <v>26440</v>
      </c>
      <c r="G3" s="9">
        <v>37629</v>
      </c>
      <c r="H3" s="9">
        <v>57961</v>
      </c>
      <c r="I3" s="9">
        <v>56165</v>
      </c>
      <c r="J3" s="9">
        <v>57654</v>
      </c>
      <c r="K3" s="9">
        <v>63233</v>
      </c>
      <c r="L3" s="9">
        <v>65949</v>
      </c>
      <c r="M3" s="9">
        <v>70885.049</v>
      </c>
      <c r="N3" s="9">
        <v>76890.527</v>
      </c>
      <c r="O3" s="9">
        <v>82249.568</v>
      </c>
      <c r="P3" s="10">
        <v>86494</v>
      </c>
      <c r="Q3" s="10">
        <v>90931</v>
      </c>
      <c r="R3" s="26">
        <v>98895.838</v>
      </c>
      <c r="S3" s="40">
        <v>86511.249</v>
      </c>
      <c r="T3" s="41">
        <v>79220.149</v>
      </c>
      <c r="U3" s="41">
        <v>88179.379</v>
      </c>
    </row>
    <row r="4" spans="1:21" s="7" customFormat="1" ht="18">
      <c r="A4" s="24" t="s">
        <v>49</v>
      </c>
      <c r="B4" s="9" t="s">
        <v>1</v>
      </c>
      <c r="C4" s="9" t="s">
        <v>1</v>
      </c>
      <c r="D4" s="9" t="s">
        <v>1</v>
      </c>
      <c r="E4" s="9" t="s">
        <v>1</v>
      </c>
      <c r="F4" s="9" t="s">
        <v>1</v>
      </c>
      <c r="G4" s="9" t="s">
        <v>1</v>
      </c>
      <c r="H4" s="9">
        <v>127314</v>
      </c>
      <c r="I4" s="9">
        <v>126772</v>
      </c>
      <c r="J4" s="9">
        <v>135437</v>
      </c>
      <c r="K4" s="9">
        <v>142547</v>
      </c>
      <c r="L4" s="9">
        <v>155713</v>
      </c>
      <c r="M4" s="9">
        <v>161806</v>
      </c>
      <c r="N4" s="9">
        <v>174743</v>
      </c>
      <c r="O4" s="9">
        <v>183153</v>
      </c>
      <c r="P4" s="10">
        <f>150816+44890</f>
        <v>195706</v>
      </c>
      <c r="Q4" s="35">
        <f>162046+47368</f>
        <v>209414</v>
      </c>
      <c r="R4" s="35">
        <f>172258+52738</f>
        <v>224996</v>
      </c>
      <c r="S4" s="35">
        <f>169069+53317</f>
        <v>222386</v>
      </c>
      <c r="T4" s="10">
        <f>169443+53101</f>
        <v>222544</v>
      </c>
      <c r="U4" s="10" t="s">
        <v>4</v>
      </c>
    </row>
    <row r="5" spans="1:21" s="7" customFormat="1" ht="16.5">
      <c r="A5" s="8" t="s">
        <v>2</v>
      </c>
      <c r="B5" s="9">
        <v>463</v>
      </c>
      <c r="C5" s="9">
        <v>607</v>
      </c>
      <c r="D5" s="9">
        <v>722</v>
      </c>
      <c r="E5" s="9">
        <v>955</v>
      </c>
      <c r="F5" s="9">
        <v>1397</v>
      </c>
      <c r="G5" s="9">
        <v>1233</v>
      </c>
      <c r="H5" s="9">
        <v>943</v>
      </c>
      <c r="I5" s="9">
        <v>981</v>
      </c>
      <c r="J5" s="9">
        <v>938</v>
      </c>
      <c r="K5" s="9">
        <v>928</v>
      </c>
      <c r="L5" s="9">
        <v>870.353545</v>
      </c>
      <c r="M5" s="9">
        <v>917.298271</v>
      </c>
      <c r="N5" s="9">
        <v>911.504145</v>
      </c>
      <c r="O5" s="9">
        <v>996</v>
      </c>
      <c r="P5" s="10">
        <v>999</v>
      </c>
      <c r="Q5" s="10">
        <v>1014</v>
      </c>
      <c r="R5" s="10">
        <v>1087.594256</v>
      </c>
      <c r="S5" s="10">
        <v>1075.601174</v>
      </c>
      <c r="T5" s="10">
        <v>1070.203616</v>
      </c>
      <c r="U5" s="10" t="s">
        <v>4</v>
      </c>
    </row>
    <row r="6" spans="1:21" s="7" customFormat="1" ht="18">
      <c r="A6" s="24" t="s">
        <v>50</v>
      </c>
      <c r="B6" s="9">
        <v>1407</v>
      </c>
      <c r="C6" s="9">
        <v>1444</v>
      </c>
      <c r="D6" s="9">
        <v>1707</v>
      </c>
      <c r="E6" s="9">
        <v>3451</v>
      </c>
      <c r="F6" s="9">
        <v>6510</v>
      </c>
      <c r="G6" s="9">
        <v>12194.6</v>
      </c>
      <c r="H6" s="9">
        <v>16053.2</v>
      </c>
      <c r="I6" s="9">
        <v>16532.8</v>
      </c>
      <c r="J6" s="9">
        <v>16915.1</v>
      </c>
      <c r="K6" s="9">
        <v>17276.2</v>
      </c>
      <c r="L6" s="9">
        <v>17967.8</v>
      </c>
      <c r="M6" s="9">
        <v>18240.6</v>
      </c>
      <c r="N6" s="9">
        <v>19151.2</v>
      </c>
      <c r="O6" s="9">
        <v>19514.9</v>
      </c>
      <c r="P6" s="10">
        <v>21061.8</v>
      </c>
      <c r="Q6" s="10">
        <v>22220.2</v>
      </c>
      <c r="R6" s="26">
        <v>24242.6</v>
      </c>
      <c r="S6" s="10">
        <v>25288</v>
      </c>
      <c r="T6" s="36">
        <v>26632.4</v>
      </c>
      <c r="U6" s="36" t="s">
        <v>4</v>
      </c>
    </row>
    <row r="7" spans="1:21" s="7" customFormat="1" ht="16.5">
      <c r="A7" s="8" t="s">
        <v>3</v>
      </c>
      <c r="B7" s="9">
        <v>9514.294</v>
      </c>
      <c r="C7" s="9">
        <v>10207.85</v>
      </c>
      <c r="D7" s="9">
        <v>11991.658</v>
      </c>
      <c r="E7" s="9">
        <v>16401.86</v>
      </c>
      <c r="F7" s="9">
        <v>28257.548</v>
      </c>
      <c r="G7" s="9">
        <v>27586.441</v>
      </c>
      <c r="H7" s="9">
        <v>28369.803</v>
      </c>
      <c r="I7" s="9">
        <v>27845.206</v>
      </c>
      <c r="J7" s="9">
        <v>28348.895</v>
      </c>
      <c r="K7" s="9">
        <v>28824.852</v>
      </c>
      <c r="L7" s="9">
        <v>30808.977</v>
      </c>
      <c r="M7" s="9">
        <v>32279.491</v>
      </c>
      <c r="N7" s="9">
        <v>32692.638</v>
      </c>
      <c r="O7" s="9">
        <v>33118.031</v>
      </c>
      <c r="P7" s="10">
        <v>33151</v>
      </c>
      <c r="Q7" s="10">
        <v>33521</v>
      </c>
      <c r="R7" s="10">
        <v>34102.141</v>
      </c>
      <c r="S7" s="10">
        <v>34575.851</v>
      </c>
      <c r="T7" s="10">
        <v>35327.265</v>
      </c>
      <c r="U7" s="10">
        <v>36639</v>
      </c>
    </row>
    <row r="8" spans="1:21" s="7" customFormat="1" ht="18">
      <c r="A8" s="24" t="s">
        <v>51</v>
      </c>
      <c r="B8" s="9" t="s">
        <v>1</v>
      </c>
      <c r="C8" s="9" t="s">
        <v>1</v>
      </c>
      <c r="D8" s="9" t="s">
        <v>1</v>
      </c>
      <c r="E8" s="9">
        <v>253</v>
      </c>
      <c r="F8" s="9">
        <v>454</v>
      </c>
      <c r="G8" s="9">
        <v>832</v>
      </c>
      <c r="H8" s="9">
        <v>1308</v>
      </c>
      <c r="I8" s="9">
        <v>1347</v>
      </c>
      <c r="J8" s="9">
        <v>1320</v>
      </c>
      <c r="K8" s="9">
        <v>1400</v>
      </c>
      <c r="L8" s="9">
        <v>1409</v>
      </c>
      <c r="M8" s="9">
        <v>1490</v>
      </c>
      <c r="N8" s="9">
        <v>1550</v>
      </c>
      <c r="O8" s="9">
        <v>1669</v>
      </c>
      <c r="P8" s="10">
        <v>2244</v>
      </c>
      <c r="Q8" s="10">
        <v>2011</v>
      </c>
      <c r="R8" s="10">
        <v>2111</v>
      </c>
      <c r="S8" s="10">
        <v>2109</v>
      </c>
      <c r="T8" s="10">
        <v>2228.245</v>
      </c>
      <c r="U8" s="10">
        <v>2076.566</v>
      </c>
    </row>
    <row r="9" spans="1:21" s="7" customFormat="1" ht="18">
      <c r="A9" s="24" t="s">
        <v>52</v>
      </c>
      <c r="B9" s="9">
        <v>1722</v>
      </c>
      <c r="C9" s="9">
        <v>1822</v>
      </c>
      <c r="D9" s="9">
        <v>2070</v>
      </c>
      <c r="E9" s="9">
        <v>3293</v>
      </c>
      <c r="F9" s="9">
        <v>7219</v>
      </c>
      <c r="G9" s="9">
        <v>7704</v>
      </c>
      <c r="H9" s="9">
        <v>7940</v>
      </c>
      <c r="I9" s="9">
        <v>7964</v>
      </c>
      <c r="J9" s="9">
        <v>7935</v>
      </c>
      <c r="K9" s="25">
        <v>8028</v>
      </c>
      <c r="L9" s="9">
        <v>7745</v>
      </c>
      <c r="M9" s="9">
        <v>7712</v>
      </c>
      <c r="N9" s="9">
        <v>7283</v>
      </c>
      <c r="O9" s="9">
        <v>6940</v>
      </c>
      <c r="P9" s="10">
        <v>6824</v>
      </c>
      <c r="Q9" s="10">
        <v>6795</v>
      </c>
      <c r="R9" s="10">
        <v>6930</v>
      </c>
      <c r="S9" s="10">
        <v>6235</v>
      </c>
      <c r="T9" s="10" t="s">
        <v>4</v>
      </c>
      <c r="U9" s="10" t="s">
        <v>4</v>
      </c>
    </row>
    <row r="10" spans="1:21" s="7" customFormat="1" ht="18">
      <c r="A10" s="24" t="s">
        <v>53</v>
      </c>
      <c r="B10" s="9">
        <v>895</v>
      </c>
      <c r="C10" s="9">
        <v>1051</v>
      </c>
      <c r="D10" s="9">
        <v>1396</v>
      </c>
      <c r="E10" s="9">
        <v>2220</v>
      </c>
      <c r="F10" s="9">
        <v>7548</v>
      </c>
      <c r="G10" s="9">
        <v>8910</v>
      </c>
      <c r="H10" s="9">
        <v>8506</v>
      </c>
      <c r="I10" s="9">
        <v>8095</v>
      </c>
      <c r="J10" s="9">
        <v>8548</v>
      </c>
      <c r="K10" s="9">
        <v>8470</v>
      </c>
      <c r="L10" s="9">
        <v>8676</v>
      </c>
      <c r="M10" s="9">
        <v>9077</v>
      </c>
      <c r="N10" s="9">
        <v>8637</v>
      </c>
      <c r="O10" s="9">
        <v>8632</v>
      </c>
      <c r="P10" s="10">
        <v>8579</v>
      </c>
      <c r="Q10" s="10">
        <v>9067</v>
      </c>
      <c r="R10" s="10">
        <v>8958</v>
      </c>
      <c r="S10" s="10">
        <v>9066</v>
      </c>
      <c r="T10" s="10" t="s">
        <v>4</v>
      </c>
      <c r="U10" s="10" t="s">
        <v>4</v>
      </c>
    </row>
    <row r="11" spans="1:21" s="7" customFormat="1" ht="18">
      <c r="A11" s="24" t="s">
        <v>54</v>
      </c>
      <c r="B11" s="9">
        <v>8700</v>
      </c>
      <c r="C11" s="9">
        <v>11500</v>
      </c>
      <c r="D11" s="9">
        <v>16400</v>
      </c>
      <c r="E11" s="9">
        <v>30551</v>
      </c>
      <c r="F11" s="9">
        <v>85918</v>
      </c>
      <c r="G11" s="9">
        <f aca="true" t="shared" si="0" ref="G11:T11">SUM(G12:G15)</f>
        <v>103945</v>
      </c>
      <c r="H11" s="9">
        <f t="shared" si="0"/>
        <v>66027</v>
      </c>
      <c r="I11" s="9">
        <f t="shared" si="0"/>
        <v>63922</v>
      </c>
      <c r="J11" s="9">
        <f t="shared" si="0"/>
        <v>66405</v>
      </c>
      <c r="K11" s="9">
        <f t="shared" si="0"/>
        <v>69965</v>
      </c>
      <c r="L11" s="9">
        <f t="shared" si="0"/>
        <v>63430</v>
      </c>
      <c r="M11" s="9">
        <f t="shared" si="0"/>
        <v>58435</v>
      </c>
      <c r="N11" s="9">
        <f t="shared" si="0"/>
        <v>72025</v>
      </c>
      <c r="O11" s="9" t="s">
        <v>4</v>
      </c>
      <c r="P11" s="9">
        <f t="shared" si="0"/>
        <v>57548</v>
      </c>
      <c r="Q11" s="9">
        <f t="shared" si="0"/>
        <v>59142</v>
      </c>
      <c r="R11" s="37">
        <f t="shared" si="0"/>
        <v>72075</v>
      </c>
      <c r="S11" s="37">
        <f t="shared" si="0"/>
        <v>79276</v>
      </c>
      <c r="T11" s="9">
        <f t="shared" si="0"/>
        <v>68594</v>
      </c>
      <c r="U11" s="9" t="s">
        <v>4</v>
      </c>
    </row>
    <row r="12" spans="1:21" s="7" customFormat="1" ht="16.5">
      <c r="A12" s="32" t="s">
        <v>45</v>
      </c>
      <c r="B12" s="9">
        <v>3190</v>
      </c>
      <c r="C12" s="9">
        <v>4088</v>
      </c>
      <c r="D12" s="9">
        <v>5928</v>
      </c>
      <c r="E12" s="9">
        <v>11898</v>
      </c>
      <c r="F12" s="9">
        <v>41604</v>
      </c>
      <c r="G12" s="9">
        <v>45738</v>
      </c>
      <c r="H12" s="9">
        <v>21756</v>
      </c>
      <c r="I12" s="9">
        <v>19818</v>
      </c>
      <c r="J12" s="9">
        <v>20193</v>
      </c>
      <c r="K12" s="9">
        <v>19873</v>
      </c>
      <c r="L12" s="9">
        <v>13841</v>
      </c>
      <c r="M12" s="9">
        <v>12092</v>
      </c>
      <c r="N12" s="9">
        <v>12050</v>
      </c>
      <c r="O12" s="9">
        <v>10339</v>
      </c>
      <c r="P12" s="10">
        <v>9450</v>
      </c>
      <c r="Q12" s="10">
        <v>9555</v>
      </c>
      <c r="R12" s="10">
        <v>10404</v>
      </c>
      <c r="S12" s="26">
        <v>10257</v>
      </c>
      <c r="T12" s="26">
        <v>10096</v>
      </c>
      <c r="U12" s="10" t="s">
        <v>4</v>
      </c>
    </row>
    <row r="13" spans="1:21" s="7" customFormat="1" ht="16.5">
      <c r="A13" s="32" t="s">
        <v>46</v>
      </c>
      <c r="B13" s="9" t="s">
        <v>1</v>
      </c>
      <c r="C13" s="9" t="s">
        <v>1</v>
      </c>
      <c r="D13" s="9" t="s">
        <v>1</v>
      </c>
      <c r="E13" s="9">
        <v>5938</v>
      </c>
      <c r="F13" s="9">
        <v>14013</v>
      </c>
      <c r="G13" s="9">
        <v>21510</v>
      </c>
      <c r="H13" s="9">
        <v>18750</v>
      </c>
      <c r="I13" s="9">
        <v>17812</v>
      </c>
      <c r="J13" s="9">
        <v>19854</v>
      </c>
      <c r="K13" s="9">
        <v>20307</v>
      </c>
      <c r="L13" s="9">
        <v>20911</v>
      </c>
      <c r="M13" s="9">
        <v>19421</v>
      </c>
      <c r="N13" s="9">
        <v>30407</v>
      </c>
      <c r="O13" s="9">
        <v>30864</v>
      </c>
      <c r="P13" s="10">
        <v>28182</v>
      </c>
      <c r="Q13" s="10">
        <v>28135</v>
      </c>
      <c r="R13" s="10">
        <v>34696</v>
      </c>
      <c r="S13" s="35">
        <v>39179</v>
      </c>
      <c r="T13" s="10">
        <v>31210</v>
      </c>
      <c r="U13" s="10" t="s">
        <v>4</v>
      </c>
    </row>
    <row r="14" spans="1:21" s="7" customFormat="1" ht="16.5">
      <c r="A14" s="32" t="s">
        <v>47</v>
      </c>
      <c r="B14" s="9" t="s">
        <v>1</v>
      </c>
      <c r="C14" s="9" t="s">
        <v>1</v>
      </c>
      <c r="D14" s="9" t="s">
        <v>1</v>
      </c>
      <c r="E14" s="9">
        <v>6962</v>
      </c>
      <c r="F14" s="9">
        <v>17300</v>
      </c>
      <c r="G14" s="9">
        <v>17396</v>
      </c>
      <c r="H14" s="9">
        <v>10117</v>
      </c>
      <c r="I14" s="9">
        <v>11047</v>
      </c>
      <c r="J14" s="9">
        <v>10279</v>
      </c>
      <c r="K14" s="9">
        <v>12506</v>
      </c>
      <c r="L14" s="9">
        <v>11827</v>
      </c>
      <c r="M14" s="9">
        <v>10899</v>
      </c>
      <c r="N14" s="9">
        <v>11941</v>
      </c>
      <c r="O14" s="9">
        <v>12125</v>
      </c>
      <c r="P14" s="9">
        <v>2974</v>
      </c>
      <c r="Q14" s="9">
        <v>3086</v>
      </c>
      <c r="R14" s="9">
        <v>3755</v>
      </c>
      <c r="S14" s="9">
        <v>4184</v>
      </c>
      <c r="T14" s="9">
        <v>3150</v>
      </c>
      <c r="U14" s="9" t="s">
        <v>4</v>
      </c>
    </row>
    <row r="15" spans="1:21" s="7" customFormat="1" ht="17.25" thickBot="1">
      <c r="A15" s="33" t="s">
        <v>48</v>
      </c>
      <c r="B15" s="23" t="s">
        <v>1</v>
      </c>
      <c r="C15" s="23" t="s">
        <v>1</v>
      </c>
      <c r="D15" s="23" t="s">
        <v>1</v>
      </c>
      <c r="E15" s="23">
        <v>5753</v>
      </c>
      <c r="F15" s="23">
        <v>13001</v>
      </c>
      <c r="G15" s="23">
        <v>19301</v>
      </c>
      <c r="H15" s="23">
        <v>15404</v>
      </c>
      <c r="I15" s="23">
        <v>15245</v>
      </c>
      <c r="J15" s="23">
        <v>16079</v>
      </c>
      <c r="K15" s="23">
        <v>17279</v>
      </c>
      <c r="L15" s="23">
        <v>16851</v>
      </c>
      <c r="M15" s="23">
        <v>16023</v>
      </c>
      <c r="N15" s="23">
        <v>17627</v>
      </c>
      <c r="O15" s="23" t="s">
        <v>4</v>
      </c>
      <c r="P15" s="27">
        <v>16942</v>
      </c>
      <c r="Q15" s="27">
        <v>18366</v>
      </c>
      <c r="R15" s="27">
        <v>23220</v>
      </c>
      <c r="S15" s="38">
        <v>25656</v>
      </c>
      <c r="T15" s="39">
        <v>24138</v>
      </c>
      <c r="U15" s="27" t="s">
        <v>4</v>
      </c>
    </row>
    <row r="16" spans="1:15" s="11" customFormat="1" ht="16.5" customHeight="1">
      <c r="A16" s="50" t="s">
        <v>7</v>
      </c>
      <c r="B16" s="51"/>
      <c r="C16" s="51"/>
      <c r="D16" s="51"/>
      <c r="E16" s="51"/>
      <c r="F16" s="51"/>
      <c r="G16" s="51"/>
      <c r="H16" s="51"/>
      <c r="I16" s="52"/>
      <c r="J16" s="52"/>
      <c r="K16" s="19"/>
      <c r="L16" s="19"/>
      <c r="M16" s="19"/>
      <c r="N16" s="19"/>
      <c r="O16" s="19"/>
    </row>
    <row r="17" spans="1:17" s="11" customFormat="1" ht="12" customHeight="1">
      <c r="A17" s="12"/>
      <c r="B17" s="13"/>
      <c r="C17" s="13"/>
      <c r="D17" s="13"/>
      <c r="E17" s="13"/>
      <c r="F17" s="13"/>
      <c r="G17" s="13"/>
      <c r="H17" s="13"/>
      <c r="I17" s="13"/>
      <c r="J17" s="13"/>
      <c r="K17" s="13"/>
      <c r="L17" s="13"/>
      <c r="M17" s="13"/>
      <c r="N17" s="13"/>
      <c r="O17" s="13"/>
      <c r="P17" s="14"/>
      <c r="Q17" s="15"/>
    </row>
    <row r="18" spans="1:17" s="11" customFormat="1" ht="45.75" customHeight="1">
      <c r="A18" s="49" t="s">
        <v>27</v>
      </c>
      <c r="B18" s="49"/>
      <c r="C18" s="49"/>
      <c r="D18" s="49"/>
      <c r="E18" s="49"/>
      <c r="F18" s="47"/>
      <c r="G18" s="47"/>
      <c r="H18" s="47"/>
      <c r="I18" s="53"/>
      <c r="J18" s="53"/>
      <c r="K18" s="13"/>
      <c r="L18" s="13"/>
      <c r="M18" s="13"/>
      <c r="N18" s="13"/>
      <c r="O18" s="13"/>
      <c r="P18" s="14"/>
      <c r="Q18" s="15"/>
    </row>
    <row r="19" spans="1:15" s="11" customFormat="1" ht="24" customHeight="1">
      <c r="A19" s="54" t="s">
        <v>22</v>
      </c>
      <c r="B19" s="54"/>
      <c r="C19" s="54"/>
      <c r="D19" s="54"/>
      <c r="E19" s="54"/>
      <c r="F19" s="54"/>
      <c r="G19" s="47"/>
      <c r="H19" s="47"/>
      <c r="I19" s="48"/>
      <c r="J19" s="48"/>
      <c r="K19" s="16"/>
      <c r="L19" s="16"/>
      <c r="M19" s="16"/>
      <c r="N19" s="16"/>
      <c r="O19" s="16"/>
    </row>
    <row r="20" spans="1:15" s="11" customFormat="1" ht="12" customHeight="1">
      <c r="A20" s="54" t="s">
        <v>23</v>
      </c>
      <c r="B20" s="54"/>
      <c r="C20" s="54"/>
      <c r="D20" s="54"/>
      <c r="E20" s="54"/>
      <c r="F20" s="54"/>
      <c r="G20" s="47"/>
      <c r="H20" s="47"/>
      <c r="I20" s="48"/>
      <c r="J20" s="48"/>
      <c r="K20" s="16"/>
      <c r="L20" s="16"/>
      <c r="M20" s="16"/>
      <c r="N20" s="16"/>
      <c r="O20" s="16"/>
    </row>
    <row r="21" spans="1:15" s="11" customFormat="1" ht="12" customHeight="1">
      <c r="A21" s="54" t="s">
        <v>24</v>
      </c>
      <c r="B21" s="54"/>
      <c r="C21" s="54"/>
      <c r="D21" s="54"/>
      <c r="E21" s="54"/>
      <c r="F21" s="54"/>
      <c r="G21" s="47"/>
      <c r="H21" s="47"/>
      <c r="I21" s="48"/>
      <c r="J21" s="48"/>
      <c r="K21" s="16"/>
      <c r="L21" s="16"/>
      <c r="M21" s="16"/>
      <c r="N21" s="16"/>
      <c r="O21" s="16"/>
    </row>
    <row r="22" spans="1:15" s="11" customFormat="1" ht="24" customHeight="1">
      <c r="A22" s="54" t="s">
        <v>25</v>
      </c>
      <c r="B22" s="54"/>
      <c r="C22" s="54"/>
      <c r="D22" s="54"/>
      <c r="E22" s="54"/>
      <c r="F22" s="54"/>
      <c r="G22" s="47"/>
      <c r="H22" s="47"/>
      <c r="I22" s="48"/>
      <c r="J22" s="48"/>
      <c r="K22" s="16"/>
      <c r="L22" s="16"/>
      <c r="M22" s="16"/>
      <c r="N22" s="16"/>
      <c r="O22" s="16"/>
    </row>
    <row r="23" spans="1:15" s="11" customFormat="1" ht="48" customHeight="1">
      <c r="A23" s="49" t="s">
        <v>26</v>
      </c>
      <c r="B23" s="49"/>
      <c r="C23" s="49"/>
      <c r="D23" s="49"/>
      <c r="E23" s="49"/>
      <c r="F23" s="47"/>
      <c r="G23" s="47"/>
      <c r="H23" s="47"/>
      <c r="I23" s="48"/>
      <c r="J23" s="48"/>
      <c r="K23" s="16"/>
      <c r="L23" s="16"/>
      <c r="M23" s="16"/>
      <c r="N23" s="16"/>
      <c r="O23" s="16"/>
    </row>
    <row r="24" spans="1:15" s="11" customFormat="1" ht="12" customHeight="1">
      <c r="A24" s="18"/>
      <c r="B24" s="16"/>
      <c r="C24" s="16"/>
      <c r="D24" s="16"/>
      <c r="E24" s="16"/>
      <c r="F24" s="16"/>
      <c r="G24" s="16"/>
      <c r="H24" s="16"/>
      <c r="I24" s="16"/>
      <c r="J24" s="16"/>
      <c r="K24" s="16"/>
      <c r="L24" s="16"/>
      <c r="M24" s="16"/>
      <c r="N24" s="16"/>
      <c r="O24" s="16"/>
    </row>
    <row r="25" spans="1:15" s="11" customFormat="1" ht="12" customHeight="1">
      <c r="A25" s="55" t="s">
        <v>12</v>
      </c>
      <c r="B25" s="47"/>
      <c r="C25" s="47"/>
      <c r="D25" s="47"/>
      <c r="E25" s="47"/>
      <c r="F25" s="47"/>
      <c r="G25" s="17"/>
      <c r="H25" s="17"/>
      <c r="I25" s="17"/>
      <c r="J25" s="17"/>
      <c r="K25" s="17"/>
      <c r="L25" s="17"/>
      <c r="M25" s="17"/>
      <c r="N25" s="17"/>
      <c r="O25" s="17"/>
    </row>
    <row r="26" spans="1:15" s="11" customFormat="1" ht="12" customHeight="1">
      <c r="A26" s="43" t="s">
        <v>13</v>
      </c>
      <c r="B26" s="44"/>
      <c r="C26" s="44"/>
      <c r="D26" s="44"/>
      <c r="E26" s="44"/>
      <c r="F26" s="44"/>
      <c r="G26" s="44"/>
      <c r="H26" s="44"/>
      <c r="I26" s="48"/>
      <c r="J26" s="48"/>
      <c r="K26" s="17"/>
      <c r="L26" s="17"/>
      <c r="M26" s="17"/>
      <c r="N26" s="17"/>
      <c r="O26" s="17"/>
    </row>
    <row r="27" spans="1:15" s="11" customFormat="1" ht="12" customHeight="1">
      <c r="A27" s="46" t="s">
        <v>8</v>
      </c>
      <c r="B27" s="47"/>
      <c r="C27" s="47"/>
      <c r="D27" s="47"/>
      <c r="E27" s="47"/>
      <c r="F27" s="47"/>
      <c r="G27" s="47"/>
      <c r="H27" s="47"/>
      <c r="I27" s="48"/>
      <c r="J27" s="48"/>
      <c r="K27" s="17"/>
      <c r="L27" s="17"/>
      <c r="M27" s="17"/>
      <c r="N27" s="17"/>
      <c r="O27" s="17"/>
    </row>
    <row r="28" spans="1:15" s="11" customFormat="1" ht="12" customHeight="1">
      <c r="A28" s="46" t="s">
        <v>11</v>
      </c>
      <c r="B28" s="47"/>
      <c r="C28" s="47"/>
      <c r="D28" s="47"/>
      <c r="E28" s="47"/>
      <c r="F28" s="47"/>
      <c r="G28" s="47"/>
      <c r="H28" s="47"/>
      <c r="I28" s="48"/>
      <c r="J28" s="48"/>
      <c r="K28" s="17"/>
      <c r="L28" s="17"/>
      <c r="M28" s="17"/>
      <c r="N28" s="17"/>
      <c r="O28" s="17"/>
    </row>
    <row r="29" spans="1:15" s="11" customFormat="1" ht="24" customHeight="1">
      <c r="A29" s="45" t="s">
        <v>65</v>
      </c>
      <c r="B29" s="47"/>
      <c r="C29" s="47"/>
      <c r="D29" s="47"/>
      <c r="E29" s="47"/>
      <c r="F29" s="47"/>
      <c r="G29" s="47"/>
      <c r="H29" s="47"/>
      <c r="I29" s="48"/>
      <c r="J29" s="48"/>
      <c r="K29" s="20"/>
      <c r="L29" s="20"/>
      <c r="M29" s="20"/>
      <c r="N29" s="20"/>
      <c r="O29" s="20"/>
    </row>
    <row r="30" spans="1:15" s="11" customFormat="1" ht="12" customHeight="1">
      <c r="A30" s="43" t="s">
        <v>14</v>
      </c>
      <c r="B30" s="44"/>
      <c r="C30" s="44"/>
      <c r="D30" s="44"/>
      <c r="E30" s="44"/>
      <c r="F30" s="44"/>
      <c r="G30" s="44"/>
      <c r="H30" s="44"/>
      <c r="I30" s="21"/>
      <c r="J30" s="21"/>
      <c r="K30" s="21"/>
      <c r="L30" s="21"/>
      <c r="M30" s="21"/>
      <c r="N30" s="21"/>
      <c r="O30" s="21"/>
    </row>
    <row r="31" spans="1:15" s="11" customFormat="1" ht="12" customHeight="1">
      <c r="A31" s="46" t="s">
        <v>9</v>
      </c>
      <c r="B31" s="46"/>
      <c r="C31" s="46"/>
      <c r="D31" s="46"/>
      <c r="E31" s="46"/>
      <c r="F31" s="46"/>
      <c r="G31" s="46"/>
      <c r="H31" s="46"/>
      <c r="I31" s="46"/>
      <c r="J31" s="46"/>
      <c r="K31" s="21"/>
      <c r="L31" s="21"/>
      <c r="M31" s="21"/>
      <c r="N31" s="21"/>
      <c r="O31" s="21"/>
    </row>
    <row r="32" spans="1:15" s="11" customFormat="1" ht="12" customHeight="1">
      <c r="A32" s="45" t="s">
        <v>62</v>
      </c>
      <c r="B32" s="45"/>
      <c r="C32" s="45"/>
      <c r="D32" s="45"/>
      <c r="E32" s="45"/>
      <c r="F32" s="45"/>
      <c r="G32" s="45"/>
      <c r="H32" s="45"/>
      <c r="I32" s="45"/>
      <c r="J32" s="45"/>
      <c r="K32" s="21"/>
      <c r="L32" s="21"/>
      <c r="M32" s="21"/>
      <c r="N32" s="21"/>
      <c r="O32" s="21"/>
    </row>
    <row r="33" spans="1:15" s="11" customFormat="1" ht="12" customHeight="1">
      <c r="A33" s="43" t="s">
        <v>15</v>
      </c>
      <c r="B33" s="43"/>
      <c r="C33" s="43"/>
      <c r="D33" s="43"/>
      <c r="E33" s="43"/>
      <c r="F33" s="43"/>
      <c r="G33" s="44"/>
      <c r="H33" s="44"/>
      <c r="I33" s="20"/>
      <c r="J33" s="20"/>
      <c r="K33" s="20"/>
      <c r="L33" s="20"/>
      <c r="M33" s="20"/>
      <c r="N33" s="20"/>
      <c r="O33" s="20"/>
    </row>
    <row r="34" spans="1:15" s="11" customFormat="1" ht="12">
      <c r="A34" s="46" t="s">
        <v>10</v>
      </c>
      <c r="B34" s="46"/>
      <c r="C34" s="46"/>
      <c r="D34" s="46"/>
      <c r="E34" s="46"/>
      <c r="F34" s="46"/>
      <c r="G34" s="46"/>
      <c r="H34" s="46"/>
      <c r="I34" s="46"/>
      <c r="J34" s="46"/>
      <c r="K34" s="21"/>
      <c r="L34" s="21"/>
      <c r="M34" s="21"/>
      <c r="N34" s="21"/>
      <c r="O34" s="21"/>
    </row>
    <row r="35" spans="1:15" s="11" customFormat="1" ht="24" customHeight="1">
      <c r="A35" s="46" t="s">
        <v>56</v>
      </c>
      <c r="B35" s="46"/>
      <c r="C35" s="46"/>
      <c r="D35" s="46"/>
      <c r="E35" s="46"/>
      <c r="F35" s="46"/>
      <c r="G35" s="46"/>
      <c r="H35" s="46"/>
      <c r="I35" s="46"/>
      <c r="J35" s="46"/>
      <c r="K35" s="21"/>
      <c r="L35" s="21"/>
      <c r="M35" s="21"/>
      <c r="N35" s="21"/>
      <c r="O35" s="21"/>
    </row>
    <row r="36" spans="1:15" s="11" customFormat="1" ht="12.75" customHeight="1">
      <c r="A36" s="46" t="s">
        <v>64</v>
      </c>
      <c r="B36" s="46"/>
      <c r="C36" s="46"/>
      <c r="D36" s="46"/>
      <c r="E36" s="46"/>
      <c r="F36" s="46"/>
      <c r="G36" s="46"/>
      <c r="H36" s="46"/>
      <c r="I36" s="46"/>
      <c r="J36" s="46"/>
      <c r="K36" s="21"/>
      <c r="L36" s="21"/>
      <c r="M36" s="21"/>
      <c r="N36" s="21"/>
      <c r="O36" s="21"/>
    </row>
    <row r="37" spans="1:15" s="11" customFormat="1" ht="12" customHeight="1">
      <c r="A37" s="28" t="s">
        <v>16</v>
      </c>
      <c r="B37" s="20"/>
      <c r="C37" s="20"/>
      <c r="D37" s="20"/>
      <c r="E37" s="20"/>
      <c r="F37" s="20"/>
      <c r="G37" s="20"/>
      <c r="H37" s="20"/>
      <c r="I37" s="20"/>
      <c r="J37" s="20"/>
      <c r="K37" s="20"/>
      <c r="L37" s="20"/>
      <c r="M37" s="20"/>
      <c r="N37" s="20"/>
      <c r="O37" s="20"/>
    </row>
    <row r="38" spans="1:15" s="11" customFormat="1" ht="24" customHeight="1">
      <c r="A38" s="45" t="s">
        <v>63</v>
      </c>
      <c r="B38" s="46"/>
      <c r="C38" s="46"/>
      <c r="D38" s="46"/>
      <c r="E38" s="46"/>
      <c r="F38" s="46"/>
      <c r="G38" s="47"/>
      <c r="H38" s="47"/>
      <c r="I38" s="48"/>
      <c r="J38" s="48"/>
      <c r="K38" s="21"/>
      <c r="L38" s="21"/>
      <c r="M38" s="21"/>
      <c r="N38" s="21"/>
      <c r="O38" s="21"/>
    </row>
    <row r="39" spans="1:15" s="11" customFormat="1" ht="12" customHeight="1">
      <c r="A39" s="43" t="s">
        <v>17</v>
      </c>
      <c r="B39" s="44"/>
      <c r="C39" s="44"/>
      <c r="D39" s="44"/>
      <c r="E39" s="44"/>
      <c r="F39" s="44"/>
      <c r="G39" s="21"/>
      <c r="H39" s="21"/>
      <c r="I39" s="21"/>
      <c r="J39" s="21"/>
      <c r="K39" s="21"/>
      <c r="L39" s="21"/>
      <c r="M39" s="21"/>
      <c r="N39" s="21"/>
      <c r="O39" s="21"/>
    </row>
    <row r="40" spans="1:15" s="11" customFormat="1" ht="12" customHeight="1">
      <c r="A40" s="45" t="s">
        <v>66</v>
      </c>
      <c r="B40" s="45"/>
      <c r="C40" s="45"/>
      <c r="D40" s="45"/>
      <c r="E40" s="45"/>
      <c r="F40" s="45"/>
      <c r="G40" s="45"/>
      <c r="H40" s="45"/>
      <c r="I40" s="45"/>
      <c r="J40" s="45"/>
      <c r="K40" s="20"/>
      <c r="L40" s="20"/>
      <c r="M40" s="20"/>
      <c r="N40" s="20"/>
      <c r="O40" s="20"/>
    </row>
    <row r="41" spans="1:15" s="11" customFormat="1" ht="12" customHeight="1">
      <c r="A41" s="43" t="s">
        <v>18</v>
      </c>
      <c r="B41" s="44"/>
      <c r="C41" s="44"/>
      <c r="D41" s="44"/>
      <c r="E41" s="44"/>
      <c r="F41" s="44"/>
      <c r="G41" s="44"/>
      <c r="H41" s="44"/>
      <c r="I41" s="21"/>
      <c r="J41" s="21"/>
      <c r="K41" s="21"/>
      <c r="L41" s="21"/>
      <c r="M41" s="21"/>
      <c r="N41" s="21"/>
      <c r="O41" s="21"/>
    </row>
    <row r="42" spans="1:15" s="11" customFormat="1" ht="12" customHeight="1">
      <c r="A42" s="46" t="s">
        <v>5</v>
      </c>
      <c r="B42" s="46"/>
      <c r="C42" s="46"/>
      <c r="D42" s="46"/>
      <c r="E42" s="46"/>
      <c r="F42" s="46"/>
      <c r="G42" s="46"/>
      <c r="H42" s="46"/>
      <c r="I42" s="46"/>
      <c r="J42" s="46"/>
      <c r="K42" s="20"/>
      <c r="L42" s="20"/>
      <c r="M42" s="20"/>
      <c r="N42" s="20"/>
      <c r="O42" s="20"/>
    </row>
    <row r="43" spans="1:15" s="11" customFormat="1" ht="12" customHeight="1">
      <c r="A43" s="46" t="s">
        <v>59</v>
      </c>
      <c r="B43" s="46"/>
      <c r="C43" s="46"/>
      <c r="D43" s="46"/>
      <c r="E43" s="46"/>
      <c r="F43" s="46"/>
      <c r="G43" s="46"/>
      <c r="H43" s="46"/>
      <c r="I43" s="46"/>
      <c r="J43" s="46"/>
      <c r="K43" s="21"/>
      <c r="L43" s="21"/>
      <c r="M43" s="21"/>
      <c r="N43" s="21"/>
      <c r="O43" s="21"/>
    </row>
    <row r="44" spans="1:15" s="11" customFormat="1" ht="12" customHeight="1">
      <c r="A44" s="45" t="s">
        <v>67</v>
      </c>
      <c r="B44" s="45"/>
      <c r="C44" s="45"/>
      <c r="D44" s="45"/>
      <c r="E44" s="45"/>
      <c r="F44" s="45"/>
      <c r="G44" s="45"/>
      <c r="H44" s="45"/>
      <c r="I44" s="45"/>
      <c r="J44" s="45"/>
      <c r="K44" s="21"/>
      <c r="L44" s="21"/>
      <c r="M44" s="21"/>
      <c r="N44" s="21"/>
      <c r="O44" s="21"/>
    </row>
    <row r="45" spans="1:15" s="11" customFormat="1" ht="12" customHeight="1">
      <c r="A45" s="43" t="s">
        <v>19</v>
      </c>
      <c r="B45" s="43"/>
      <c r="C45" s="43"/>
      <c r="D45" s="43"/>
      <c r="E45" s="43"/>
      <c r="F45" s="43"/>
      <c r="G45" s="44"/>
      <c r="H45" s="44"/>
      <c r="I45" s="20"/>
      <c r="J45" s="20"/>
      <c r="K45" s="20"/>
      <c r="L45" s="20"/>
      <c r="M45" s="20"/>
      <c r="N45" s="20"/>
      <c r="O45" s="20"/>
    </row>
    <row r="46" spans="1:15" s="11" customFormat="1" ht="12" customHeight="1">
      <c r="A46" s="45" t="s">
        <v>57</v>
      </c>
      <c r="B46" s="45"/>
      <c r="C46" s="45"/>
      <c r="D46" s="45"/>
      <c r="E46" s="45"/>
      <c r="F46" s="45"/>
      <c r="G46" s="45"/>
      <c r="H46" s="45"/>
      <c r="I46" s="45"/>
      <c r="J46" s="45"/>
      <c r="K46" s="21"/>
      <c r="L46" s="21"/>
      <c r="M46" s="21"/>
      <c r="N46" s="21"/>
      <c r="O46" s="21"/>
    </row>
    <row r="47" spans="1:15" s="11" customFormat="1" ht="12" customHeight="1">
      <c r="A47" s="43" t="s">
        <v>20</v>
      </c>
      <c r="B47" s="44"/>
      <c r="C47" s="44"/>
      <c r="D47" s="44"/>
      <c r="E47" s="44"/>
      <c r="F47" s="44"/>
      <c r="G47" s="44"/>
      <c r="H47" s="44"/>
      <c r="I47" s="21"/>
      <c r="J47" s="21"/>
      <c r="K47" s="21"/>
      <c r="L47" s="21"/>
      <c r="M47" s="21"/>
      <c r="N47" s="21"/>
      <c r="O47" s="21"/>
    </row>
    <row r="48" spans="1:15" s="11" customFormat="1" ht="12" customHeight="1">
      <c r="A48" s="46" t="s">
        <v>58</v>
      </c>
      <c r="B48" s="46"/>
      <c r="C48" s="46"/>
      <c r="D48" s="46"/>
      <c r="E48" s="46"/>
      <c r="F48" s="46"/>
      <c r="G48" s="46"/>
      <c r="H48" s="46"/>
      <c r="I48" s="46"/>
      <c r="J48" s="46"/>
      <c r="K48" s="20"/>
      <c r="L48" s="20"/>
      <c r="M48" s="20"/>
      <c r="N48" s="20"/>
      <c r="O48" s="20"/>
    </row>
    <row r="49" spans="1:15" s="11" customFormat="1" ht="12" customHeight="1">
      <c r="A49" s="43" t="s">
        <v>21</v>
      </c>
      <c r="B49" s="44"/>
      <c r="C49" s="44"/>
      <c r="D49" s="44"/>
      <c r="E49" s="44"/>
      <c r="F49" s="44"/>
      <c r="G49" s="44"/>
      <c r="H49" s="44"/>
      <c r="I49" s="21"/>
      <c r="J49" s="21"/>
      <c r="K49" s="21"/>
      <c r="L49" s="21"/>
      <c r="M49" s="21"/>
      <c r="N49" s="21"/>
      <c r="O49" s="21"/>
    </row>
    <row r="50" spans="1:15" s="11" customFormat="1" ht="12">
      <c r="A50" s="45" t="s">
        <v>61</v>
      </c>
      <c r="B50" s="45"/>
      <c r="C50" s="45"/>
      <c r="D50" s="45"/>
      <c r="E50" s="45"/>
      <c r="F50" s="45"/>
      <c r="G50" s="45"/>
      <c r="H50" s="45"/>
      <c r="I50" s="45"/>
      <c r="J50" s="45"/>
      <c r="K50" s="20"/>
      <c r="L50" s="20"/>
      <c r="M50" s="20"/>
      <c r="N50" s="20"/>
      <c r="O50" s="20"/>
    </row>
    <row r="51" spans="1:14" s="11" customFormat="1" ht="12" customHeight="1">
      <c r="A51" s="21"/>
      <c r="B51" s="21"/>
      <c r="C51" s="21"/>
      <c r="D51" s="21"/>
      <c r="E51" s="21"/>
      <c r="F51" s="21"/>
      <c r="G51" s="21"/>
      <c r="H51" s="21"/>
      <c r="I51" s="21"/>
      <c r="J51" s="21"/>
      <c r="K51" s="21"/>
      <c r="L51" s="21"/>
      <c r="M51" s="21"/>
      <c r="N51" s="21"/>
    </row>
    <row r="52" spans="1:15" s="11" customFormat="1" ht="12" customHeight="1">
      <c r="A52" s="4"/>
      <c r="B52" s="20"/>
      <c r="C52" s="20"/>
      <c r="D52" s="20"/>
      <c r="E52" s="20"/>
      <c r="F52" s="20"/>
      <c r="G52" s="20"/>
      <c r="H52" s="20"/>
      <c r="I52" s="20"/>
      <c r="J52" s="20"/>
      <c r="K52" s="20"/>
      <c r="L52" s="20"/>
      <c r="M52" s="20"/>
      <c r="N52" s="20"/>
      <c r="O52" s="20"/>
    </row>
    <row r="53" spans="1:15" s="11" customFormat="1" ht="12" customHeight="1">
      <c r="A53" s="3"/>
      <c r="B53" s="22"/>
      <c r="C53" s="22"/>
      <c r="D53" s="22"/>
      <c r="E53" s="22"/>
      <c r="F53" s="22"/>
      <c r="G53" s="22"/>
      <c r="H53" s="22"/>
      <c r="I53" s="22"/>
      <c r="J53" s="22"/>
      <c r="K53" s="22"/>
      <c r="L53" s="22"/>
      <c r="M53" s="22"/>
      <c r="N53" s="22"/>
      <c r="O53" s="22"/>
    </row>
    <row r="54" spans="1:15" s="11" customFormat="1" ht="12" customHeight="1">
      <c r="A54" s="3"/>
      <c r="B54" s="17"/>
      <c r="C54" s="17"/>
      <c r="D54" s="17"/>
      <c r="E54" s="17"/>
      <c r="F54" s="17"/>
      <c r="G54" s="17"/>
      <c r="H54" s="17"/>
      <c r="I54" s="17"/>
      <c r="J54" s="17"/>
      <c r="K54" s="17"/>
      <c r="L54" s="17"/>
      <c r="M54" s="17"/>
      <c r="N54" s="17"/>
      <c r="O54" s="17"/>
    </row>
    <row r="55" spans="2:5" s="3" customFormat="1" ht="12.75">
      <c r="B55" s="2"/>
      <c r="D55" s="5"/>
      <c r="E55" s="5"/>
    </row>
    <row r="56" spans="2:5" s="3" customFormat="1" ht="0.75" customHeight="1">
      <c r="B56" s="2"/>
      <c r="D56" s="5"/>
      <c r="E56" s="5"/>
    </row>
    <row r="57" spans="2:5" s="3" customFormat="1" ht="12.75">
      <c r="B57" s="2"/>
      <c r="D57" s="5"/>
      <c r="E57" s="5"/>
    </row>
    <row r="58" spans="4:5" s="3" customFormat="1" ht="11.25">
      <c r="D58" s="5"/>
      <c r="E58" s="5"/>
    </row>
    <row r="59" spans="2:5" s="3" customFormat="1" ht="12.75">
      <c r="B59" s="2"/>
      <c r="D59" s="5"/>
      <c r="E59" s="5"/>
    </row>
    <row r="60" spans="4:5" s="3" customFormat="1" ht="11.25">
      <c r="D60" s="5"/>
      <c r="E60" s="5"/>
    </row>
    <row r="61" spans="2:5" s="3" customFormat="1" ht="12.75">
      <c r="B61" s="2"/>
      <c r="D61" s="5"/>
      <c r="E61" s="5"/>
    </row>
    <row r="62" spans="2:5" s="3" customFormat="1" ht="12.75">
      <c r="B62" s="2"/>
      <c r="D62" s="5"/>
      <c r="E62" s="5"/>
    </row>
    <row r="63" spans="2:5" s="3" customFormat="1" ht="12.75">
      <c r="B63" s="2"/>
      <c r="D63" s="5"/>
      <c r="E63" s="5"/>
    </row>
    <row r="64" spans="4:5" s="3" customFormat="1" ht="11.25">
      <c r="D64" s="5"/>
      <c r="E64" s="5"/>
    </row>
    <row r="65" spans="4:5" s="3" customFormat="1" ht="11.25">
      <c r="D65" s="5"/>
      <c r="E65" s="5"/>
    </row>
    <row r="66" spans="2:5" s="3" customFormat="1" ht="12.75">
      <c r="B66" s="2"/>
      <c r="D66" s="5"/>
      <c r="E66" s="5"/>
    </row>
    <row r="67" spans="2:5" s="3" customFormat="1" ht="12.75">
      <c r="B67" s="2"/>
      <c r="D67" s="5"/>
      <c r="E67" s="5"/>
    </row>
    <row r="68" spans="2:5" s="3" customFormat="1" ht="12.75">
      <c r="B68" s="2"/>
      <c r="D68" s="5"/>
      <c r="E68" s="5"/>
    </row>
    <row r="69" spans="4:5" s="3" customFormat="1" ht="11.25">
      <c r="D69" s="5"/>
      <c r="E69" s="5"/>
    </row>
    <row r="70" spans="1:5" s="3" customFormat="1" ht="12.75">
      <c r="A70" s="2"/>
      <c r="B70" s="2"/>
      <c r="D70" s="5"/>
      <c r="E70" s="5"/>
    </row>
    <row r="71" spans="1:17" s="3" customFormat="1" ht="14.25">
      <c r="A71" s="2"/>
      <c r="B71" s="2"/>
      <c r="C71" s="2"/>
      <c r="D71" s="6"/>
      <c r="E71" s="6"/>
      <c r="F71" s="2"/>
      <c r="G71" s="2"/>
      <c r="H71" s="2"/>
      <c r="I71" s="2"/>
      <c r="J71" s="2"/>
      <c r="K71" s="2"/>
      <c r="L71" s="2"/>
      <c r="M71" s="2"/>
      <c r="N71" s="2"/>
      <c r="O71" s="2"/>
      <c r="P71" s="2"/>
      <c r="Q71" s="2"/>
    </row>
  </sheetData>
  <mergeCells count="33">
    <mergeCell ref="A36:J36"/>
    <mergeCell ref="A40:J40"/>
    <mergeCell ref="A39:F39"/>
    <mergeCell ref="A48:J48"/>
    <mergeCell ref="A42:J42"/>
    <mergeCell ref="A43:J43"/>
    <mergeCell ref="A44:J44"/>
    <mergeCell ref="A46:J46"/>
    <mergeCell ref="A45:H45"/>
    <mergeCell ref="A47:H47"/>
    <mergeCell ref="A20:J20"/>
    <mergeCell ref="A21:J21"/>
    <mergeCell ref="A34:J34"/>
    <mergeCell ref="A35:J35"/>
    <mergeCell ref="A22:J22"/>
    <mergeCell ref="A30:H30"/>
    <mergeCell ref="A28:J28"/>
    <mergeCell ref="A29:J29"/>
    <mergeCell ref="A25:F25"/>
    <mergeCell ref="A16:J16"/>
    <mergeCell ref="A18:J18"/>
    <mergeCell ref="A19:J19"/>
    <mergeCell ref="A1:U1"/>
    <mergeCell ref="A41:H41"/>
    <mergeCell ref="A38:J38"/>
    <mergeCell ref="A50:J50"/>
    <mergeCell ref="A23:J23"/>
    <mergeCell ref="A26:J26"/>
    <mergeCell ref="A27:J27"/>
    <mergeCell ref="A49:H49"/>
    <mergeCell ref="A33:H33"/>
    <mergeCell ref="A32:J32"/>
    <mergeCell ref="A31:J31"/>
  </mergeCells>
  <printOptions/>
  <pageMargins left="0.65" right="0.5" top="0.5" bottom="0.5" header="0.25" footer="0.25"/>
  <pageSetup fitToHeight="2" fitToWidth="1" orientation="landscape" scale="62" r:id="rId1"/>
  <rowBreaks count="1" manualBreakCount="1">
    <brk id="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W. Raymond Keng</cp:lastModifiedBy>
  <cp:lastPrinted>2004-12-14T20:52:32Z</cp:lastPrinted>
  <dcterms:created xsi:type="dcterms:W3CDTF">1999-06-07T12:30:41Z</dcterms:created>
  <dcterms:modified xsi:type="dcterms:W3CDTF">2004-12-23T19:57:41Z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-311334567</vt:i4>
  </property>
  <property fmtid="{D5CDD505-2E9C-101B-9397-08002B2CF9AE}" pid="3" name="_EmailSubject">
    <vt:lpwstr>Another batch</vt:lpwstr>
  </property>
  <property fmtid="{D5CDD505-2E9C-101B-9397-08002B2CF9AE}" pid="4" name="_AuthorEmail">
    <vt:lpwstr>MallettW@battelle.org</vt:lpwstr>
  </property>
  <property fmtid="{D5CDD505-2E9C-101B-9397-08002B2CF9AE}" pid="5" name="_AuthorEmailDisplayName">
    <vt:lpwstr>Mallett, William J</vt:lpwstr>
  </property>
  <property fmtid="{D5CDD505-2E9C-101B-9397-08002B2CF9AE}" pid="6" name="_PreviousAdHocReviewCycleID">
    <vt:i4>1113509475</vt:i4>
  </property>
  <property fmtid="{D5CDD505-2E9C-101B-9397-08002B2CF9AE}" pid="7" name="_ReviewingToolsShownOnce">
    <vt:lpwstr/>
  </property>
</Properties>
</file>