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500" windowWidth="12120" windowHeight="9120" tabRatio="599" activeTab="0"/>
  </bookViews>
  <sheets>
    <sheet name="3-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<sst xmlns="http://schemas.openxmlformats.org/spreadsheetml/2006/main" count="54" uniqueCount="46">
  <si>
    <t>U</t>
  </si>
  <si>
    <t>Ton-miles (billions)</t>
  </si>
  <si>
    <t>Ton-miles:</t>
  </si>
  <si>
    <t>Population:</t>
  </si>
  <si>
    <t>Index (1980 = 100)</t>
  </si>
  <si>
    <t>Passenger-miles:</t>
  </si>
  <si>
    <t>Current $ (billions)</t>
  </si>
  <si>
    <t>Passenger-miles (billions)</t>
  </si>
  <si>
    <t>Gross Domestic Product</t>
  </si>
  <si>
    <t>Industrial Production Index:</t>
  </si>
  <si>
    <t>Gross Domestic Product:</t>
  </si>
  <si>
    <t>Table 3-6:  National Transportation and Economic Trends</t>
  </si>
  <si>
    <r>
      <t xml:space="preserve">b  </t>
    </r>
    <r>
      <rPr>
        <sz val="9"/>
        <rFont val="Arial"/>
        <family val="2"/>
      </rPr>
      <t>Industrial Production Index covers manufacturing, mining, and utilities.</t>
    </r>
  </si>
  <si>
    <t>1960</t>
  </si>
  <si>
    <t>1965</t>
  </si>
  <si>
    <t>2001</t>
  </si>
  <si>
    <t>SOURCES</t>
  </si>
  <si>
    <r>
      <t xml:space="preserve">KEY: </t>
    </r>
    <r>
      <rPr>
        <sz val="9"/>
        <rFont val="Arial"/>
        <family val="2"/>
      </rPr>
      <t>P = preliminary</t>
    </r>
    <r>
      <rPr>
        <b/>
        <sz val="9"/>
        <rFont val="Arial"/>
        <family val="2"/>
      </rPr>
      <t>;</t>
    </r>
    <r>
      <rPr>
        <sz val="9"/>
        <rFont val="Arial"/>
        <family val="2"/>
      </rPr>
      <t xml:space="preserve"> R = revised; U = data are not available.</t>
    </r>
  </si>
  <si>
    <r>
      <t xml:space="preserve">a </t>
    </r>
    <r>
      <rPr>
        <sz val="9"/>
        <rFont val="Arial"/>
        <family val="2"/>
      </rPr>
      <t xml:space="preserve"> Annual estimates as of July 1.  Includes Armed Forces abroad.</t>
    </r>
  </si>
  <si>
    <r>
      <t xml:space="preserve">1960-97: U.S. Department of Commerce, Bureau of Economic Analysis, </t>
    </r>
    <r>
      <rPr>
        <i/>
        <sz val="9"/>
        <rFont val="Arial"/>
        <family val="2"/>
      </rPr>
      <t>Survey of Current Business</t>
    </r>
    <r>
      <rPr>
        <sz val="9"/>
        <rFont val="Arial"/>
        <family val="2"/>
      </rPr>
      <t xml:space="preserve"> (Washington, DC:  August 1998), table 1, pp. 147-148 and table 2A, pp. 151-152.</t>
    </r>
  </si>
  <si>
    <r>
      <t xml:space="preserve">1960-99: U.S. Department of Commerce, Census Bureau, </t>
    </r>
    <r>
      <rPr>
        <i/>
        <sz val="9"/>
        <rFont val="Arial"/>
        <family val="2"/>
      </rPr>
      <t>Statistical Abstract of the United States, 2000</t>
    </r>
    <r>
      <rPr>
        <sz val="9"/>
        <rFont val="Arial"/>
        <family val="2"/>
      </rPr>
      <t xml:space="preserve"> (Washington, DC: 2001), table 2.</t>
    </r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</si>
  <si>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</si>
  <si>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</si>
  <si>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</si>
  <si>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</si>
  <si>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</si>
  <si>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</si>
  <si>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</si>
  <si>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</si>
  <si>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</si>
  <si>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</si>
  <si>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</si>
  <si>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</si>
  <si>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</si>
  <si>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</si>
  <si>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</si>
  <si>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Population</t>
    </r>
    <r>
      <rPr>
        <b/>
        <vertAlign val="superscript"/>
        <sz val="11"/>
        <rFont val="Arial Narrow"/>
        <family val="2"/>
      </rPr>
      <t xml:space="preserve">a </t>
    </r>
    <r>
      <rPr>
        <b/>
        <sz val="11"/>
        <rFont val="Arial Narrow"/>
        <family val="2"/>
      </rPr>
      <t>(millions)</t>
    </r>
  </si>
  <si>
    <t>1960-2001: Summation of all modes from the ton-miles table in chapter 1.</t>
  </si>
  <si>
    <r>
      <t>Industrial Production Index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 (1992=100)</t>
    </r>
  </si>
  <si>
    <t>2003</t>
  </si>
  <si>
    <t>Chained (2000) $ (billions)</t>
  </si>
  <si>
    <t>1960-2002: Summation of all modes from the passenger-miles table in chapter 1, less transit motor bus.</t>
  </si>
  <si>
    <t>1998-2003: Ibid., http://www.bea.gov/bea/dn/gdplev.xls as of June 29, 2004.</t>
  </si>
  <si>
    <r>
      <t xml:space="preserve">1960-2003: Council of Economic Advisors, </t>
    </r>
    <r>
      <rPr>
        <i/>
        <sz val="9"/>
        <rFont val="Arial"/>
        <family val="2"/>
      </rPr>
      <t xml:space="preserve">Economic Report of the President, </t>
    </r>
    <r>
      <rPr>
        <sz val="9"/>
        <rFont val="Arial"/>
        <family val="2"/>
      </rPr>
      <t>available at www.gpoaccess.gov/eop/tables04.html as of June 29, 2004, table B-51.</t>
    </r>
  </si>
  <si>
    <r>
      <t xml:space="preserve">2000-03: Ibid., </t>
    </r>
    <r>
      <rPr>
        <i/>
        <sz val="9"/>
        <rFont val="Arial"/>
        <family val="2"/>
      </rPr>
      <t>Monthly National Population Estimates,</t>
    </r>
    <r>
      <rPr>
        <sz val="9"/>
        <rFont val="Arial"/>
        <family val="2"/>
      </rPr>
      <t xml:space="preserve"> available at Internet site http://www.census.gov as of June 29, 2004.</t>
    </r>
  </si>
  <si>
    <t>(P) 142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</si>
</sst>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$&quot;#,##0\ ;\(&quot;$&quot;#,##0\)"/>
    <numFmt numFmtId="167" formatCode="0.0"/>
    <numFmt numFmtId="168" formatCode="0.000"/>
    <numFmt numFmtId="169" formatCode="#,##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&quot;(R)&quot;\ #,##0;&quot;(R) -&quot;#,##0;&quot;(R) &quot;\ 0"/>
    <numFmt numFmtId="183" formatCode="&quot;(R)&quot;\ #,##0.0;&quot;(R) -&quot;#,##0.0;&quot;(R) &quot;\ 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65" fontId="15" fillId="0" borderId="0" xfId="21" applyNumberFormat="1" applyFont="1" applyFill="1" applyBorder="1" applyAlignment="1">
      <alignment/>
      <protection/>
    </xf>
    <xf numFmtId="3" fontId="15" fillId="0" borderId="0" xfId="21" applyNumberFormat="1" applyFont="1" applyFill="1" applyBorder="1" applyAlignment="1">
      <alignment/>
      <protection/>
    </xf>
    <xf numFmtId="3" fontId="15" fillId="0" borderId="0" xfId="21" applyNumberFormat="1" applyFont="1" applyFill="1" applyBorder="1" applyAlignment="1">
      <alignment horizontal="right"/>
      <protection/>
    </xf>
    <xf numFmtId="165" fontId="16" fillId="0" borderId="0" xfId="21" applyNumberFormat="1" applyFont="1" applyFill="1" applyBorder="1" applyAlignment="1">
      <alignment/>
      <protection/>
    </xf>
    <xf numFmtId="3" fontId="16" fillId="0" borderId="0" xfId="21" applyNumberFormat="1" applyFont="1" applyFill="1" applyBorder="1" applyAlignment="1">
      <alignment/>
      <protection/>
    </xf>
    <xf numFmtId="3" fontId="16" fillId="0" borderId="0" xfId="21" applyNumberFormat="1" applyFont="1" applyFill="1" applyBorder="1" applyAlignment="1">
      <alignment horizontal="right"/>
      <protection/>
    </xf>
    <xf numFmtId="3" fontId="16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8" fillId="0" borderId="0" xfId="26" applyFont="1" applyFill="1" applyBorder="1" applyAlignment="1">
      <alignment horizontal="left"/>
      <protection/>
    </xf>
    <xf numFmtId="0" fontId="16" fillId="0" borderId="0" xfId="0" applyFont="1" applyFill="1" applyAlignment="1">
      <alignment/>
    </xf>
    <xf numFmtId="0" fontId="18" fillId="0" borderId="0" xfId="34" applyFont="1" applyFill="1" applyAlignment="1">
      <alignment horizontal="left"/>
      <protection/>
    </xf>
    <xf numFmtId="49" fontId="15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3" fontId="20" fillId="0" borderId="0" xfId="21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 horizontal="right"/>
    </xf>
    <xf numFmtId="0" fontId="21" fillId="0" borderId="0" xfId="26" applyFont="1" applyFill="1" applyBorder="1" applyAlignment="1">
      <alignment horizontal="left"/>
      <protection/>
    </xf>
    <xf numFmtId="0" fontId="21" fillId="0" borderId="0" xfId="34" applyFont="1" applyFill="1" applyAlignment="1">
      <alignment horizontal="left"/>
      <protection/>
    </xf>
    <xf numFmtId="0" fontId="19" fillId="0" borderId="0" xfId="34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15" fillId="0" borderId="6" xfId="0" applyNumberFormat="1" applyFont="1" applyFill="1" applyBorder="1" applyAlignment="1">
      <alignment horizontal="center"/>
    </xf>
    <xf numFmtId="49" fontId="15" fillId="0" borderId="6" xfId="26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21" fillId="0" borderId="0" xfId="34" applyFont="1" applyFill="1" applyAlignment="1">
      <alignment horizontal="left" wrapText="1"/>
      <protection/>
    </xf>
    <xf numFmtId="0" fontId="20" fillId="0" borderId="0" xfId="0" applyFont="1" applyFill="1" applyAlignment="1">
      <alignment horizontal="left" wrapText="1"/>
    </xf>
    <xf numFmtId="0" fontId="8" fillId="0" borderId="5" xfId="43" applyFont="1" applyFill="1" applyBorder="1" applyAlignment="1">
      <alignment horizontal="left"/>
      <protection/>
    </xf>
    <xf numFmtId="49" fontId="20" fillId="0" borderId="0" xfId="0" applyNumberFormat="1" applyFont="1" applyFill="1" applyAlignment="1">
      <alignment horizontal="left" wrapText="1"/>
    </xf>
    <xf numFmtId="49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26" applyFont="1" applyFill="1" applyBorder="1" applyAlignment="1">
      <alignment horizontal="left" wrapText="1"/>
      <protection/>
    </xf>
    <xf numFmtId="0" fontId="0" fillId="0" borderId="5" xfId="0" applyFill="1" applyBorder="1" applyAlignment="1">
      <alignment/>
    </xf>
    <xf numFmtId="182" fontId="15" fillId="0" borderId="0" xfId="21" applyNumberFormat="1" applyFont="1" applyFill="1" applyBorder="1" applyAlignment="1">
      <alignment horizontal="right"/>
      <protection/>
    </xf>
    <xf numFmtId="182" fontId="16" fillId="0" borderId="0" xfId="0" applyNumberFormat="1" applyFont="1" applyFill="1" applyAlignment="1">
      <alignment/>
    </xf>
    <xf numFmtId="182" fontId="15" fillId="0" borderId="0" xfId="0" applyNumberFormat="1" applyFont="1" applyFill="1" applyAlignment="1">
      <alignment horizontal="right"/>
    </xf>
    <xf numFmtId="182" fontId="15" fillId="0" borderId="0" xfId="21" applyNumberFormat="1" applyFont="1" applyFill="1" applyBorder="1" applyAlignment="1">
      <alignment/>
      <protection/>
    </xf>
    <xf numFmtId="1" fontId="15" fillId="0" borderId="0" xfId="0" applyNumberFormat="1" applyFont="1" applyFill="1" applyAlignment="1">
      <alignment/>
    </xf>
    <xf numFmtId="182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right"/>
    </xf>
    <xf numFmtId="182" fontId="16" fillId="0" borderId="0" xfId="21" applyNumberFormat="1" applyFont="1" applyFill="1" applyBorder="1" applyAlignment="1">
      <alignment/>
      <protection/>
    </xf>
    <xf numFmtId="182" fontId="16" fillId="0" borderId="0" xfId="21" applyNumberFormat="1" applyFont="1" applyFill="1" applyBorder="1" applyAlignment="1">
      <alignment horizontal="right"/>
      <protection/>
    </xf>
    <xf numFmtId="165" fontId="16" fillId="0" borderId="5" xfId="21" applyNumberFormat="1" applyFont="1" applyFill="1" applyBorder="1" applyAlignment="1">
      <alignment/>
      <protection/>
    </xf>
    <xf numFmtId="182" fontId="16" fillId="0" borderId="5" xfId="21" applyNumberFormat="1" applyFont="1" applyFill="1" applyBorder="1" applyAlignment="1">
      <alignment horizontal="right"/>
      <protection/>
    </xf>
    <xf numFmtId="182" fontId="16" fillId="0" borderId="5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left" wrapText="1"/>
    </xf>
    <xf numFmtId="0" fontId="20" fillId="0" borderId="0" xfId="0" applyNumberFormat="1" applyFont="1" applyFill="1" applyAlignment="1">
      <alignment horizontal="left" wrapText="1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35.7109375" style="3" customWidth="1"/>
    <col min="2" max="21" width="9.00390625" style="3" customWidth="1"/>
    <col min="22" max="16384" width="9.140625" style="3" customWidth="1"/>
  </cols>
  <sheetData>
    <row r="1" spans="1:21" s="5" customFormat="1" ht="15.75" thickBot="1">
      <c r="A1" s="35" t="s">
        <v>11</v>
      </c>
      <c r="B1" s="35"/>
      <c r="C1" s="35"/>
      <c r="D1" s="35"/>
      <c r="E1" s="41"/>
      <c r="F1" s="41"/>
      <c r="G1" s="41"/>
      <c r="H1" s="41"/>
      <c r="I1" s="41"/>
      <c r="J1" s="41"/>
      <c r="K1" s="41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1" customFormat="1" ht="13.5">
      <c r="A2" s="29"/>
      <c r="B2" s="30" t="s">
        <v>13</v>
      </c>
      <c r="C2" s="30" t="s">
        <v>14</v>
      </c>
      <c r="D2" s="30" t="s">
        <v>21</v>
      </c>
      <c r="E2" s="30" t="s">
        <v>22</v>
      </c>
      <c r="F2" s="30" t="s">
        <v>23</v>
      </c>
      <c r="G2" s="30" t="s">
        <v>24</v>
      </c>
      <c r="H2" s="30" t="s">
        <v>25</v>
      </c>
      <c r="I2" s="30" t="s">
        <v>26</v>
      </c>
      <c r="J2" s="30" t="s">
        <v>27</v>
      </c>
      <c r="K2" s="30" t="s">
        <v>28</v>
      </c>
      <c r="L2" s="30" t="s">
        <v>29</v>
      </c>
      <c r="M2" s="30" t="s">
        <v>30</v>
      </c>
      <c r="N2" s="30" t="s">
        <v>31</v>
      </c>
      <c r="O2" s="30" t="s">
        <v>32</v>
      </c>
      <c r="P2" s="30" t="s">
        <v>33</v>
      </c>
      <c r="Q2" s="30" t="s">
        <v>34</v>
      </c>
      <c r="R2" s="30" t="s">
        <v>35</v>
      </c>
      <c r="S2" s="30" t="s">
        <v>15</v>
      </c>
      <c r="T2" s="30">
        <v>2002</v>
      </c>
      <c r="U2" s="30" t="s">
        <v>39</v>
      </c>
    </row>
    <row r="3" spans="1:21" s="4" customFormat="1" ht="13.5">
      <c r="A3" s="6" t="s">
        <v>7</v>
      </c>
      <c r="B3" s="7">
        <v>1327</v>
      </c>
      <c r="C3" s="7">
        <v>1630</v>
      </c>
      <c r="D3" s="7">
        <v>2170</v>
      </c>
      <c r="E3" s="7">
        <v>2561</v>
      </c>
      <c r="F3" s="7">
        <v>2895</v>
      </c>
      <c r="G3" s="7">
        <v>3326</v>
      </c>
      <c r="H3" s="7">
        <v>3946</v>
      </c>
      <c r="I3" s="7">
        <v>3976</v>
      </c>
      <c r="J3" s="7">
        <v>4089</v>
      </c>
      <c r="K3" s="8">
        <v>4166</v>
      </c>
      <c r="L3" s="7">
        <v>4262</v>
      </c>
      <c r="M3" s="8">
        <v>4309</v>
      </c>
      <c r="N3" s="8">
        <v>4442</v>
      </c>
      <c r="O3" s="8">
        <v>4580</v>
      </c>
      <c r="P3" s="8">
        <v>4706</v>
      </c>
      <c r="Q3" s="8">
        <v>4837</v>
      </c>
      <c r="R3" s="8">
        <v>4953</v>
      </c>
      <c r="S3" s="42">
        <v>5179</v>
      </c>
      <c r="T3" s="8">
        <v>5248</v>
      </c>
      <c r="U3" s="8" t="s">
        <v>0</v>
      </c>
    </row>
    <row r="4" spans="1:21" ht="13.5">
      <c r="A4" s="9" t="s">
        <v>4</v>
      </c>
      <c r="B4" s="10">
        <f>100*B3/$F3</f>
        <v>45.83765112262522</v>
      </c>
      <c r="C4" s="10">
        <f>100*C3/$F3</f>
        <v>56.303972366148535</v>
      </c>
      <c r="D4" s="10">
        <f>100*D3/$F3</f>
        <v>74.95682210708118</v>
      </c>
      <c r="E4" s="10">
        <f>100*E3/$F3</f>
        <v>88.46286701208982</v>
      </c>
      <c r="F4" s="10">
        <f aca="true" t="shared" si="0" ref="F4:T4">100*F3/$F3</f>
        <v>100</v>
      </c>
      <c r="G4" s="10">
        <f t="shared" si="0"/>
        <v>114.88773747841105</v>
      </c>
      <c r="H4" s="10">
        <f t="shared" si="0"/>
        <v>136.30397236614854</v>
      </c>
      <c r="I4" s="10">
        <f t="shared" si="0"/>
        <v>137.34024179620033</v>
      </c>
      <c r="J4" s="10">
        <f t="shared" si="0"/>
        <v>141.24352331606218</v>
      </c>
      <c r="K4" s="10">
        <f t="shared" si="0"/>
        <v>143.90328151986182</v>
      </c>
      <c r="L4" s="10">
        <f t="shared" si="0"/>
        <v>147.21934369602764</v>
      </c>
      <c r="M4" s="10">
        <f t="shared" si="0"/>
        <v>148.8428324697755</v>
      </c>
      <c r="N4" s="10">
        <f t="shared" si="0"/>
        <v>153.4369602763385</v>
      </c>
      <c r="O4" s="10">
        <f t="shared" si="0"/>
        <v>158.20379965457687</v>
      </c>
      <c r="P4" s="10">
        <f t="shared" si="0"/>
        <v>162.55613126079447</v>
      </c>
      <c r="Q4" s="10">
        <f t="shared" si="0"/>
        <v>167.08117443868738</v>
      </c>
      <c r="R4" s="10">
        <f t="shared" si="0"/>
        <v>171.0880829015544</v>
      </c>
      <c r="S4" s="43">
        <f t="shared" si="0"/>
        <v>178.89464594127807</v>
      </c>
      <c r="T4" s="10">
        <f t="shared" si="0"/>
        <v>181.27806563039724</v>
      </c>
      <c r="U4" s="11" t="s">
        <v>0</v>
      </c>
    </row>
    <row r="5" spans="1:21" s="4" customFormat="1" ht="13.5">
      <c r="A5" s="6" t="s">
        <v>1</v>
      </c>
      <c r="B5" s="8">
        <v>1562</v>
      </c>
      <c r="C5" s="8">
        <v>1854</v>
      </c>
      <c r="D5" s="8">
        <v>2207</v>
      </c>
      <c r="E5" s="7">
        <v>2284.7062</v>
      </c>
      <c r="F5" s="8">
        <v>2989</v>
      </c>
      <c r="G5" s="7">
        <v>2949.4105</v>
      </c>
      <c r="H5" s="7">
        <v>3195.6765</v>
      </c>
      <c r="I5" s="7">
        <v>3232.6321000000003</v>
      </c>
      <c r="J5" s="7">
        <v>3337.0852999999997</v>
      </c>
      <c r="K5" s="7">
        <v>3363.5422000000003</v>
      </c>
      <c r="L5" s="8">
        <v>3527</v>
      </c>
      <c r="M5" s="8">
        <v>3648</v>
      </c>
      <c r="N5" s="8">
        <v>3725</v>
      </c>
      <c r="O5" s="7">
        <v>3682</v>
      </c>
      <c r="P5" s="8">
        <v>3710</v>
      </c>
      <c r="Q5" s="8">
        <v>3780</v>
      </c>
      <c r="R5" s="8">
        <v>3778</v>
      </c>
      <c r="S5" s="8">
        <v>3758</v>
      </c>
      <c r="T5" s="8" t="s">
        <v>0</v>
      </c>
      <c r="U5" s="8" t="s">
        <v>0</v>
      </c>
    </row>
    <row r="6" spans="1:21" ht="13.5">
      <c r="A6" s="9" t="s">
        <v>4</v>
      </c>
      <c r="B6" s="10">
        <f>100*B5/$F5</f>
        <v>52.25828036132486</v>
      </c>
      <c r="C6" s="10">
        <f aca="true" t="shared" si="1" ref="C6:S6">100*C5/$F5</f>
        <v>62.02743392438943</v>
      </c>
      <c r="D6" s="10">
        <f t="shared" si="1"/>
        <v>73.83740381398461</v>
      </c>
      <c r="E6" s="10">
        <f t="shared" si="1"/>
        <v>76.43714285714286</v>
      </c>
      <c r="F6" s="10">
        <f t="shared" si="1"/>
        <v>100</v>
      </c>
      <c r="G6" s="10">
        <f t="shared" si="1"/>
        <v>98.67549347607896</v>
      </c>
      <c r="H6" s="10">
        <f t="shared" si="1"/>
        <v>106.91457009033122</v>
      </c>
      <c r="I6" s="10">
        <f t="shared" si="1"/>
        <v>108.1509568417531</v>
      </c>
      <c r="J6" s="10">
        <f t="shared" si="1"/>
        <v>111.64554366008697</v>
      </c>
      <c r="K6" s="10">
        <f t="shared" si="1"/>
        <v>112.53068584810974</v>
      </c>
      <c r="L6" s="10">
        <f t="shared" si="1"/>
        <v>117.99933087989294</v>
      </c>
      <c r="M6" s="10">
        <f t="shared" si="1"/>
        <v>122.0475075276012</v>
      </c>
      <c r="N6" s="10">
        <f t="shared" si="1"/>
        <v>124.62361993977919</v>
      </c>
      <c r="O6" s="10">
        <f t="shared" si="1"/>
        <v>123.18501170960188</v>
      </c>
      <c r="P6" s="10">
        <f t="shared" si="1"/>
        <v>124.12177985948477</v>
      </c>
      <c r="Q6" s="10">
        <f t="shared" si="1"/>
        <v>126.46370023419203</v>
      </c>
      <c r="R6" s="10">
        <f t="shared" si="1"/>
        <v>126.39678822348611</v>
      </c>
      <c r="S6" s="10">
        <f t="shared" si="1"/>
        <v>125.7276681164269</v>
      </c>
      <c r="T6" s="11" t="s">
        <v>0</v>
      </c>
      <c r="U6" s="11" t="s">
        <v>0</v>
      </c>
    </row>
    <row r="7" spans="1:21" s="4" customFormat="1" ht="15.75">
      <c r="A7" s="6" t="s">
        <v>36</v>
      </c>
      <c r="B7" s="7">
        <v>180.671</v>
      </c>
      <c r="C7" s="7">
        <v>194.303</v>
      </c>
      <c r="D7" s="7">
        <v>205.052</v>
      </c>
      <c r="E7" s="7">
        <v>215.973</v>
      </c>
      <c r="F7" s="7">
        <v>227.726</v>
      </c>
      <c r="G7" s="7">
        <v>238.466</v>
      </c>
      <c r="H7" s="8">
        <v>250.132</v>
      </c>
      <c r="I7" s="8">
        <v>253.493</v>
      </c>
      <c r="J7" s="8">
        <v>256.894</v>
      </c>
      <c r="K7" s="8">
        <v>260.255</v>
      </c>
      <c r="L7" s="8">
        <v>263.436</v>
      </c>
      <c r="M7" s="8">
        <v>266.557</v>
      </c>
      <c r="N7" s="8">
        <v>267.667</v>
      </c>
      <c r="O7" s="8">
        <v>272.912</v>
      </c>
      <c r="P7" s="8">
        <v>276.115</v>
      </c>
      <c r="Q7" s="8">
        <v>279.295</v>
      </c>
      <c r="R7" s="8">
        <v>282.387788</v>
      </c>
      <c r="S7" s="44">
        <v>285.321286</v>
      </c>
      <c r="T7" s="45">
        <v>288.205431</v>
      </c>
      <c r="U7" s="7">
        <v>291.049146</v>
      </c>
    </row>
    <row r="8" spans="1:21" s="16" customFormat="1" ht="13.5">
      <c r="A8" s="9" t="s">
        <v>4</v>
      </c>
      <c r="B8" s="10">
        <f>B7/$F$7*100</f>
        <v>79.33701026672404</v>
      </c>
      <c r="C8" s="10">
        <f>C7/$F$7*100</f>
        <v>85.32315150663517</v>
      </c>
      <c r="D8" s="10">
        <f>D7/$F$7*100</f>
        <v>90.04329764717247</v>
      </c>
      <c r="E8" s="10">
        <f>E7/$F$7*100</f>
        <v>94.83897315194577</v>
      </c>
      <c r="F8" s="10">
        <f>F7/$F$7*100</f>
        <v>100</v>
      </c>
      <c r="G8" s="10">
        <f aca="true" t="shared" si="2" ref="G8:U8">G7/$F$7*100</f>
        <v>104.71619402264125</v>
      </c>
      <c r="H8" s="10">
        <f t="shared" si="2"/>
        <v>109.83901706436683</v>
      </c>
      <c r="I8" s="10">
        <f t="shared" si="2"/>
        <v>111.31491353644292</v>
      </c>
      <c r="J8" s="10">
        <f t="shared" si="2"/>
        <v>112.80837497694598</v>
      </c>
      <c r="K8" s="10">
        <f t="shared" si="2"/>
        <v>114.28427144902207</v>
      </c>
      <c r="L8" s="10">
        <f t="shared" si="2"/>
        <v>115.6811255631768</v>
      </c>
      <c r="M8" s="10">
        <f t="shared" si="2"/>
        <v>117.05163222469108</v>
      </c>
      <c r="N8" s="10">
        <f t="shared" si="2"/>
        <v>117.53906009853947</v>
      </c>
      <c r="O8" s="10">
        <f t="shared" si="2"/>
        <v>119.84226658352581</v>
      </c>
      <c r="P8" s="10">
        <f t="shared" si="2"/>
        <v>121.24878143031539</v>
      </c>
      <c r="Q8" s="10">
        <f t="shared" si="2"/>
        <v>122.64519642025944</v>
      </c>
      <c r="R8" s="10">
        <f t="shared" si="2"/>
        <v>124.00331450954216</v>
      </c>
      <c r="S8" s="10">
        <f t="shared" si="2"/>
        <v>125.2914845033066</v>
      </c>
      <c r="T8" s="10">
        <f t="shared" si="2"/>
        <v>126.55798239990163</v>
      </c>
      <c r="U8" s="10">
        <f t="shared" si="2"/>
        <v>127.80672650465912</v>
      </c>
    </row>
    <row r="9" spans="1:21" s="4" customFormat="1" ht="15.75">
      <c r="A9" s="6" t="s">
        <v>38</v>
      </c>
      <c r="B9" s="46">
        <v>37.084398976982094</v>
      </c>
      <c r="C9" s="46">
        <v>50.25575447570332</v>
      </c>
      <c r="D9" s="47">
        <v>59.71867007672634</v>
      </c>
      <c r="E9" s="47">
        <v>65.08951406649615</v>
      </c>
      <c r="F9" s="46">
        <v>79.923273657289</v>
      </c>
      <c r="G9" s="47">
        <v>87.08439897698209</v>
      </c>
      <c r="H9" s="46">
        <v>98.72122762148338</v>
      </c>
      <c r="I9" s="46">
        <v>97.31457800511508</v>
      </c>
      <c r="J9" s="46">
        <v>100</v>
      </c>
      <c r="K9" s="46">
        <v>103.32480818414322</v>
      </c>
      <c r="L9" s="46">
        <v>108.95140664961637</v>
      </c>
      <c r="M9" s="46">
        <v>114.1943734015345</v>
      </c>
      <c r="N9" s="48">
        <v>119.05370843989769</v>
      </c>
      <c r="O9" s="46">
        <v>127.8772378516624</v>
      </c>
      <c r="P9" s="46">
        <v>135.4219948849105</v>
      </c>
      <c r="Q9" s="48">
        <v>141.4322250639386</v>
      </c>
      <c r="R9" s="47">
        <v>147.57033248081842</v>
      </c>
      <c r="S9" s="47">
        <v>142.58312020460357</v>
      </c>
      <c r="T9" s="47">
        <v>141.8158567774936</v>
      </c>
      <c r="U9" s="49" t="s">
        <v>45</v>
      </c>
    </row>
    <row r="10" spans="1:21" s="4" customFormat="1" ht="13.5">
      <c r="A10" s="6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32"/>
      <c r="T10" s="7"/>
      <c r="U10" s="7"/>
    </row>
    <row r="11" spans="1:21" ht="13.5">
      <c r="A11" s="9" t="s">
        <v>6</v>
      </c>
      <c r="B11" s="50">
        <v>526.4</v>
      </c>
      <c r="C11" s="51">
        <v>719.1</v>
      </c>
      <c r="D11" s="51">
        <v>1038.5</v>
      </c>
      <c r="E11" s="51">
        <v>1638.3</v>
      </c>
      <c r="F11" s="51">
        <v>2789.5</v>
      </c>
      <c r="G11" s="51">
        <v>4220.3</v>
      </c>
      <c r="H11" s="11">
        <v>5803.1</v>
      </c>
      <c r="I11" s="51">
        <v>5995.9</v>
      </c>
      <c r="J11" s="51">
        <v>6337.7</v>
      </c>
      <c r="K11" s="51">
        <v>6657.4</v>
      </c>
      <c r="L11" s="51">
        <v>7072.2</v>
      </c>
      <c r="M11" s="51">
        <v>7397.7</v>
      </c>
      <c r="N11" s="51">
        <v>7816.9</v>
      </c>
      <c r="O11" s="51">
        <v>8304.3</v>
      </c>
      <c r="P11" s="51">
        <v>8747</v>
      </c>
      <c r="Q11" s="51">
        <v>9268.4</v>
      </c>
      <c r="R11" s="51">
        <v>9817</v>
      </c>
      <c r="S11" s="43">
        <v>10100.8</v>
      </c>
      <c r="T11" s="51">
        <v>10480.8</v>
      </c>
      <c r="U11" s="11">
        <v>10987.9</v>
      </c>
    </row>
    <row r="12" spans="1:21" s="1" customFormat="1" ht="18" customHeight="1">
      <c r="A12" s="9" t="s">
        <v>4</v>
      </c>
      <c r="B12" s="10">
        <f>100*B11/$F11</f>
        <v>18.870765370138017</v>
      </c>
      <c r="C12" s="10">
        <f aca="true" t="shared" si="3" ref="C12:U12">100*C11/$F11</f>
        <v>25.778813407420685</v>
      </c>
      <c r="D12" s="10">
        <f t="shared" si="3"/>
        <v>37.2288940670371</v>
      </c>
      <c r="E12" s="51">
        <f t="shared" si="3"/>
        <v>58.73095536834558</v>
      </c>
      <c r="F12" s="10">
        <f t="shared" si="3"/>
        <v>100</v>
      </c>
      <c r="G12" s="10">
        <f t="shared" si="3"/>
        <v>151.29234629861983</v>
      </c>
      <c r="H12" s="10">
        <f t="shared" si="3"/>
        <v>208.03369779530382</v>
      </c>
      <c r="I12" s="51">
        <f t="shared" si="3"/>
        <v>214.9453307044273</v>
      </c>
      <c r="J12" s="51">
        <f t="shared" si="3"/>
        <v>227.19842265639002</v>
      </c>
      <c r="K12" s="51">
        <f t="shared" si="3"/>
        <v>238.65925793152894</v>
      </c>
      <c r="L12" s="51">
        <f t="shared" si="3"/>
        <v>253.5293063272988</v>
      </c>
      <c r="M12" s="10">
        <f t="shared" si="3"/>
        <v>265.19806416920596</v>
      </c>
      <c r="N12" s="51">
        <f t="shared" si="3"/>
        <v>280.2258469259724</v>
      </c>
      <c r="O12" s="10">
        <f t="shared" si="3"/>
        <v>297.698512278186</v>
      </c>
      <c r="P12" s="10">
        <f t="shared" si="3"/>
        <v>313.56873991754793</v>
      </c>
      <c r="Q12" s="10">
        <f t="shared" si="3"/>
        <v>332.2602616956444</v>
      </c>
      <c r="R12" s="51">
        <f t="shared" si="3"/>
        <v>351.926868614447</v>
      </c>
      <c r="S12" s="51">
        <f t="shared" si="3"/>
        <v>362.10073489872735</v>
      </c>
      <c r="T12" s="51">
        <f t="shared" si="3"/>
        <v>375.72324789388773</v>
      </c>
      <c r="U12" s="10">
        <f t="shared" si="3"/>
        <v>393.9021329987453</v>
      </c>
    </row>
    <row r="13" spans="1:21" s="1" customFormat="1" ht="16.5" customHeight="1" thickBot="1">
      <c r="A13" s="52" t="s">
        <v>40</v>
      </c>
      <c r="B13" s="53">
        <v>2501.8</v>
      </c>
      <c r="C13" s="53">
        <v>3191.1</v>
      </c>
      <c r="D13" s="53">
        <v>3771.9</v>
      </c>
      <c r="E13" s="54">
        <v>4311.2</v>
      </c>
      <c r="F13" s="54">
        <v>5161.7</v>
      </c>
      <c r="G13" s="54">
        <v>6053.7</v>
      </c>
      <c r="H13" s="55">
        <v>7112.5</v>
      </c>
      <c r="I13" s="54">
        <v>7100.5</v>
      </c>
      <c r="J13" s="54">
        <v>7336.6</v>
      </c>
      <c r="K13" s="54">
        <v>7532.7</v>
      </c>
      <c r="L13" s="54">
        <v>7835.5</v>
      </c>
      <c r="M13" s="54">
        <v>8031.7</v>
      </c>
      <c r="N13" s="54">
        <v>8328.9</v>
      </c>
      <c r="O13" s="54">
        <v>8703.5</v>
      </c>
      <c r="P13" s="54">
        <v>9066.9</v>
      </c>
      <c r="Q13" s="54">
        <v>9470.3</v>
      </c>
      <c r="R13" s="54">
        <v>9817</v>
      </c>
      <c r="S13" s="54">
        <v>9866.6</v>
      </c>
      <c r="T13" s="54">
        <v>10083</v>
      </c>
      <c r="U13" s="55">
        <v>10398</v>
      </c>
    </row>
    <row r="14" spans="1:21" s="1" customFormat="1" ht="13.5">
      <c r="A14" s="38" t="s">
        <v>17</v>
      </c>
      <c r="B14" s="39"/>
      <c r="C14" s="39"/>
      <c r="D14" s="22"/>
      <c r="E14" s="23"/>
      <c r="F14" s="23"/>
      <c r="G14" s="23"/>
      <c r="H14" s="23"/>
      <c r="I14" s="23"/>
      <c r="J14" s="23"/>
      <c r="K14" s="12"/>
      <c r="L14" s="12"/>
      <c r="M14" s="12"/>
      <c r="N14" s="12"/>
      <c r="O14" s="12"/>
      <c r="P14" s="12"/>
      <c r="Q14" s="12"/>
      <c r="R14" s="12"/>
      <c r="T14" s="12"/>
      <c r="U14" s="12"/>
    </row>
    <row r="15" spans="1:18" s="1" customFormat="1" ht="13.5" customHeight="1">
      <c r="A15" s="20"/>
      <c r="B15" s="21"/>
      <c r="C15" s="21"/>
      <c r="D15" s="22"/>
      <c r="E15" s="23"/>
      <c r="F15" s="23"/>
      <c r="G15" s="23"/>
      <c r="H15" s="23"/>
      <c r="I15" s="23"/>
      <c r="J15" s="23"/>
      <c r="K15" s="12"/>
      <c r="L15" s="12"/>
      <c r="M15" s="12"/>
      <c r="N15" s="12"/>
      <c r="O15" s="12"/>
      <c r="P15" s="12"/>
      <c r="Q15" s="12"/>
      <c r="R15" s="12"/>
    </row>
    <row r="16" spans="1:18" ht="13.5" customHeight="1">
      <c r="A16" s="40" t="s">
        <v>18</v>
      </c>
      <c r="B16" s="40"/>
      <c r="C16" s="40"/>
      <c r="D16" s="40"/>
      <c r="E16" s="40"/>
      <c r="F16" s="24"/>
      <c r="G16" s="24"/>
      <c r="H16" s="24"/>
      <c r="I16" s="24"/>
      <c r="J16" s="24"/>
      <c r="K16" s="15"/>
      <c r="L16" s="15"/>
      <c r="M16" s="15"/>
      <c r="N16" s="15"/>
      <c r="O16" s="15"/>
      <c r="P16" s="15"/>
      <c r="Q16" s="16"/>
      <c r="R16" s="16"/>
    </row>
    <row r="17" spans="1:18" ht="13.5" customHeight="1">
      <c r="A17" s="33" t="s">
        <v>12</v>
      </c>
      <c r="B17" s="33"/>
      <c r="C17" s="33"/>
      <c r="D17" s="34"/>
      <c r="E17" s="34"/>
      <c r="F17" s="25"/>
      <c r="G17" s="25"/>
      <c r="H17" s="25"/>
      <c r="I17" s="25"/>
      <c r="J17" s="25"/>
      <c r="K17" s="17"/>
      <c r="L17" s="17"/>
      <c r="M17" s="17"/>
      <c r="N17" s="17"/>
      <c r="O17" s="17"/>
      <c r="P17" s="17"/>
      <c r="Q17" s="16"/>
      <c r="R17" s="16"/>
    </row>
    <row r="18" spans="1:18" ht="13.5" customHeight="1">
      <c r="A18" s="26"/>
      <c r="B18" s="21"/>
      <c r="C18" s="21"/>
      <c r="D18" s="21"/>
      <c r="E18" s="21"/>
      <c r="F18" s="21"/>
      <c r="G18" s="21"/>
      <c r="H18" s="21"/>
      <c r="I18" s="21"/>
      <c r="J18" s="21"/>
      <c r="K18" s="14"/>
      <c r="L18" s="14"/>
      <c r="M18" s="14"/>
      <c r="N18" s="14"/>
      <c r="O18" s="14"/>
      <c r="P18" s="14"/>
      <c r="Q18" s="16"/>
      <c r="R18" s="16"/>
    </row>
    <row r="19" spans="1:18" ht="13.5" customHeight="1">
      <c r="A19" s="20" t="s">
        <v>16</v>
      </c>
      <c r="B19" s="20"/>
      <c r="C19" s="20"/>
      <c r="D19" s="20"/>
      <c r="E19" s="20"/>
      <c r="F19" s="20"/>
      <c r="G19" s="20"/>
      <c r="H19" s="20"/>
      <c r="I19" s="20"/>
      <c r="J19" s="20"/>
      <c r="K19" s="13"/>
      <c r="L19" s="13"/>
      <c r="M19" s="13"/>
      <c r="N19" s="13"/>
      <c r="O19" s="13"/>
      <c r="P19" s="13"/>
      <c r="Q19" s="16"/>
      <c r="R19" s="16"/>
    </row>
    <row r="20" spans="1:18" ht="13.5" customHeight="1">
      <c r="A20" s="37" t="s">
        <v>5</v>
      </c>
      <c r="B20" s="37"/>
      <c r="C20" s="37"/>
      <c r="D20" s="37"/>
      <c r="E20" s="27"/>
      <c r="F20" s="27"/>
      <c r="G20" s="27"/>
      <c r="H20" s="27"/>
      <c r="I20" s="27"/>
      <c r="J20" s="27"/>
      <c r="K20" s="18"/>
      <c r="L20" s="18"/>
      <c r="M20" s="18"/>
      <c r="N20" s="18"/>
      <c r="O20" s="18"/>
      <c r="P20" s="18"/>
      <c r="Q20" s="16"/>
      <c r="R20" s="16"/>
    </row>
    <row r="21" spans="1:18" ht="13.5" customHeight="1">
      <c r="A21" s="56" t="s">
        <v>41</v>
      </c>
      <c r="B21" s="56"/>
      <c r="C21" s="56"/>
      <c r="D21" s="56"/>
      <c r="E21" s="56"/>
      <c r="F21" s="56"/>
      <c r="G21" s="56"/>
      <c r="H21" s="56"/>
      <c r="I21" s="56"/>
      <c r="J21" s="56"/>
      <c r="K21" s="19"/>
      <c r="L21" s="19"/>
      <c r="M21" s="19"/>
      <c r="N21" s="19"/>
      <c r="O21" s="19"/>
      <c r="P21" s="19"/>
      <c r="Q21" s="16"/>
      <c r="R21" s="16"/>
    </row>
    <row r="22" spans="1:18" ht="13.5" customHeight="1">
      <c r="A22" s="27" t="s">
        <v>2</v>
      </c>
      <c r="B22" s="27"/>
      <c r="C22" s="27"/>
      <c r="D22" s="27"/>
      <c r="E22" s="27"/>
      <c r="F22" s="27"/>
      <c r="G22" s="27"/>
      <c r="H22" s="27"/>
      <c r="I22" s="27"/>
      <c r="J22" s="27"/>
      <c r="K22" s="18"/>
      <c r="L22" s="18"/>
      <c r="M22" s="18"/>
      <c r="N22" s="18"/>
      <c r="O22" s="18"/>
      <c r="P22" s="18"/>
      <c r="Q22" s="16"/>
      <c r="R22" s="16"/>
    </row>
    <row r="23" spans="1:18" ht="13.5" customHeight="1">
      <c r="A23" s="36" t="s">
        <v>37</v>
      </c>
      <c r="B23" s="36"/>
      <c r="C23" s="36"/>
      <c r="D23" s="34"/>
      <c r="E23" s="34"/>
      <c r="F23" s="28"/>
      <c r="G23" s="28"/>
      <c r="H23" s="28"/>
      <c r="I23" s="28"/>
      <c r="J23" s="28"/>
      <c r="K23" s="19"/>
      <c r="L23" s="19"/>
      <c r="M23" s="19"/>
      <c r="N23" s="19"/>
      <c r="O23" s="19"/>
      <c r="P23" s="19"/>
      <c r="Q23" s="16"/>
      <c r="R23" s="16"/>
    </row>
    <row r="24" spans="1:18" ht="13.5" customHeight="1">
      <c r="A24" s="27" t="s">
        <v>3</v>
      </c>
      <c r="B24" s="27"/>
      <c r="C24" s="27"/>
      <c r="D24" s="27"/>
      <c r="E24" s="27"/>
      <c r="F24" s="27"/>
      <c r="G24" s="27"/>
      <c r="H24" s="27"/>
      <c r="I24" s="27"/>
      <c r="J24" s="27"/>
      <c r="K24" s="18"/>
      <c r="L24" s="18"/>
      <c r="M24" s="18"/>
      <c r="N24" s="18"/>
      <c r="O24" s="18"/>
      <c r="P24" s="18"/>
      <c r="Q24" s="16"/>
      <c r="R24" s="16"/>
    </row>
    <row r="25" spans="1:18" ht="13.5" customHeight="1">
      <c r="A25" s="36" t="s">
        <v>20</v>
      </c>
      <c r="B25" s="36"/>
      <c r="C25" s="36"/>
      <c r="D25" s="36"/>
      <c r="E25" s="36"/>
      <c r="F25" s="34"/>
      <c r="G25" s="34"/>
      <c r="H25" s="34"/>
      <c r="I25" s="34"/>
      <c r="J25" s="34"/>
      <c r="K25" s="19"/>
      <c r="L25" s="19"/>
      <c r="M25" s="19"/>
      <c r="N25" s="19"/>
      <c r="O25" s="19"/>
      <c r="P25" s="19"/>
      <c r="Q25" s="16"/>
      <c r="R25" s="16"/>
    </row>
    <row r="26" spans="1:18" ht="13.5" customHeight="1">
      <c r="A26" s="56" t="s">
        <v>44</v>
      </c>
      <c r="B26" s="57"/>
      <c r="C26" s="57"/>
      <c r="D26" s="57"/>
      <c r="E26" s="57"/>
      <c r="F26" s="34"/>
      <c r="G26" s="34"/>
      <c r="H26" s="34"/>
      <c r="I26" s="34"/>
      <c r="J26" s="34"/>
      <c r="K26" s="19"/>
      <c r="L26" s="19"/>
      <c r="M26" s="19"/>
      <c r="N26" s="19"/>
      <c r="O26" s="19"/>
      <c r="P26" s="19"/>
      <c r="Q26" s="16"/>
      <c r="R26" s="16"/>
    </row>
    <row r="27" spans="1:18" ht="13.5" customHeight="1">
      <c r="A27" s="27" t="s">
        <v>9</v>
      </c>
      <c r="B27" s="28"/>
      <c r="C27" s="28"/>
      <c r="D27" s="28"/>
      <c r="E27" s="28"/>
      <c r="F27" s="28"/>
      <c r="G27" s="28"/>
      <c r="H27" s="28"/>
      <c r="I27" s="28"/>
      <c r="J27" s="28"/>
      <c r="K27" s="19"/>
      <c r="L27" s="19"/>
      <c r="M27" s="19"/>
      <c r="N27" s="19"/>
      <c r="O27" s="19"/>
      <c r="P27" s="19"/>
      <c r="Q27" s="16"/>
      <c r="R27" s="16"/>
    </row>
    <row r="28" spans="1:18" ht="25.5" customHeight="1">
      <c r="A28" s="56" t="s">
        <v>43</v>
      </c>
      <c r="B28" s="34"/>
      <c r="C28" s="34"/>
      <c r="D28" s="34"/>
      <c r="E28" s="34"/>
      <c r="F28" s="34"/>
      <c r="G28" s="34"/>
      <c r="H28" s="34"/>
      <c r="I28" s="34"/>
      <c r="J28" s="27"/>
      <c r="K28" s="18"/>
      <c r="L28" s="18"/>
      <c r="M28" s="18"/>
      <c r="N28" s="18"/>
      <c r="O28" s="18"/>
      <c r="P28" s="18"/>
      <c r="Q28" s="16"/>
      <c r="R28" s="16"/>
    </row>
    <row r="29" spans="1:18" ht="13.5" customHeight="1">
      <c r="A29" s="27" t="s">
        <v>10</v>
      </c>
      <c r="B29" s="28"/>
      <c r="C29" s="28"/>
      <c r="D29" s="28"/>
      <c r="E29" s="28"/>
      <c r="F29" s="28"/>
      <c r="G29" s="28"/>
      <c r="H29" s="28"/>
      <c r="I29" s="28"/>
      <c r="J29" s="28"/>
      <c r="K29" s="19"/>
      <c r="L29" s="19"/>
      <c r="M29" s="19"/>
      <c r="N29" s="19"/>
      <c r="O29" s="19"/>
      <c r="P29" s="19"/>
      <c r="Q29" s="16"/>
      <c r="R29" s="16"/>
    </row>
    <row r="30" spans="1:18" ht="25.5" customHeight="1">
      <c r="A30" s="36" t="s">
        <v>19</v>
      </c>
      <c r="B30" s="34"/>
      <c r="C30" s="34"/>
      <c r="D30" s="34"/>
      <c r="E30" s="34"/>
      <c r="F30" s="34"/>
      <c r="G30" s="34"/>
      <c r="H30" s="34"/>
      <c r="I30" s="34"/>
      <c r="J30" s="27"/>
      <c r="K30" s="18"/>
      <c r="L30" s="18"/>
      <c r="M30" s="18"/>
      <c r="N30" s="18"/>
      <c r="O30" s="18"/>
      <c r="P30" s="18"/>
      <c r="Q30" s="16"/>
      <c r="R30" s="16"/>
    </row>
    <row r="31" spans="1:18" ht="13.5" customHeight="1">
      <c r="A31" s="56" t="s">
        <v>42</v>
      </c>
      <c r="B31" s="36"/>
      <c r="C31" s="36"/>
      <c r="D31" s="36"/>
      <c r="E31" s="36"/>
      <c r="F31" s="36"/>
      <c r="G31" s="36"/>
      <c r="H31" s="36"/>
      <c r="I31" s="36"/>
      <c r="J31" s="28"/>
      <c r="K31" s="19"/>
      <c r="L31" s="19"/>
      <c r="M31" s="19"/>
      <c r="N31" s="19"/>
      <c r="O31" s="19"/>
      <c r="P31" s="19"/>
      <c r="Q31" s="16"/>
      <c r="R31" s="16"/>
    </row>
    <row r="32" spans="2:18" ht="13.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6"/>
      <c r="R32" s="16"/>
    </row>
  </sheetData>
  <mergeCells count="12">
    <mergeCell ref="A14:C14"/>
    <mergeCell ref="A16:E16"/>
    <mergeCell ref="A17:E17"/>
    <mergeCell ref="A21:J21"/>
    <mergeCell ref="A1:K1"/>
    <mergeCell ref="A31:I31"/>
    <mergeCell ref="A26:J26"/>
    <mergeCell ref="A28:I28"/>
    <mergeCell ref="A30:I30"/>
    <mergeCell ref="A23:E23"/>
    <mergeCell ref="A25:J25"/>
    <mergeCell ref="A20:D20"/>
  </mergeCells>
  <printOptions/>
  <pageMargins left="0.65" right="0.65" top="1" bottom="1" header="0.5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2004-07-28T17:19:54Z</cp:lastPrinted>
  <dcterms:created xsi:type="dcterms:W3CDTF">1999-06-04T16:27:23Z</dcterms:created>
  <dcterms:modified xsi:type="dcterms:W3CDTF">2004-09-14T13:03:57Z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-2136001270</vt:i4>
  </property>
  <property fmtid="{D5CDD505-2E9C-101B-9397-08002B2CF9AE}" pid="3" name="_EmailSubject">
    <vt:lpwstr>NTS table batch 8-30-04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