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725" windowWidth="15360" windowHeight="8790" activeTab="0"/>
  </bookViews>
  <sheets>
    <sheet name="Text" sheetId="1" r:id="rId1"/>
    <sheet name="Table 1" sheetId="2" r:id="rId2"/>
  </sheets>
  <definedNames/>
  <calcPr fullCalcOnLoad="1"/>
</workbook>
</file>

<file path=xl/sharedStrings.xml><?xml version="1.0" encoding="utf-8"?>
<sst xmlns="http://schemas.openxmlformats.org/spreadsheetml/2006/main" count="165" uniqueCount="51">
  <si>
    <t>TABLE 1</t>
  </si>
  <si>
    <t>(Thousand metric tons unless otherwise specified)</t>
  </si>
  <si>
    <t>Commodity</t>
  </si>
  <si>
    <t xml:space="preserve"> </t>
  </si>
  <si>
    <t>Cement, hydraulic</t>
  </si>
  <si>
    <t>Clays:</t>
  </si>
  <si>
    <t>Bentonite</t>
  </si>
  <si>
    <t>metric tons</t>
  </si>
  <si>
    <t>Other:</t>
  </si>
  <si>
    <t>For brick and tile manufacture</t>
  </si>
  <si>
    <t>For cement manufacture</t>
  </si>
  <si>
    <t>Total</t>
  </si>
  <si>
    <t>do.</t>
  </si>
  <si>
    <t>Lime, hydrated</t>
  </si>
  <si>
    <t>Liquefied petroleum gases</t>
  </si>
  <si>
    <t>thousand 42-gallon barrels</t>
  </si>
  <si>
    <t>Gasoline</t>
  </si>
  <si>
    <t>Kerosene and jet fuel</t>
  </si>
  <si>
    <t>Distillate fuel oil</t>
  </si>
  <si>
    <t>Residual fuel oil</t>
  </si>
  <si>
    <t>Other</t>
  </si>
  <si>
    <t>Marble</t>
  </si>
  <si>
    <t>Marl, for cement production</t>
  </si>
  <si>
    <t>Umber</t>
  </si>
  <si>
    <t>Asphalt and bitumen</t>
  </si>
  <si>
    <t>e</t>
  </si>
  <si>
    <t>Limestone, crushed (Havara)</t>
  </si>
  <si>
    <t>--</t>
  </si>
  <si>
    <r>
      <t>Copper, refined</t>
    </r>
    <r>
      <rPr>
        <vertAlign val="superscript"/>
        <sz val="8"/>
        <rFont val="Times"/>
        <family val="1"/>
      </rPr>
      <t>4</t>
    </r>
  </si>
  <si>
    <r>
      <t>Gypsum, crude</t>
    </r>
    <r>
      <rPr>
        <vertAlign val="superscript"/>
        <sz val="8"/>
        <rFont val="Times"/>
        <family val="1"/>
      </rPr>
      <t>5</t>
    </r>
  </si>
  <si>
    <r>
      <t>Petroleum refinery products:</t>
    </r>
    <r>
      <rPr>
        <vertAlign val="superscript"/>
        <sz val="8"/>
        <rFont val="Times"/>
        <family val="1"/>
      </rPr>
      <t>6</t>
    </r>
  </si>
  <si>
    <r>
      <t>Sand and gravel</t>
    </r>
    <r>
      <rPr>
        <vertAlign val="superscript"/>
        <sz val="8"/>
        <rFont val="Times"/>
        <family val="1"/>
      </rPr>
      <t>7</t>
    </r>
  </si>
  <si>
    <r>
      <t>Building stone</t>
    </r>
    <r>
      <rPr>
        <vertAlign val="superscript"/>
        <sz val="8"/>
        <rFont val="Times"/>
        <family val="1"/>
      </rPr>
      <t>8</t>
    </r>
  </si>
  <si>
    <r>
      <t>Sulfur</t>
    </r>
    <r>
      <rPr>
        <vertAlign val="superscript"/>
        <sz val="8"/>
        <rFont val="Times"/>
        <family val="1"/>
      </rPr>
      <t>e</t>
    </r>
  </si>
  <si>
    <r>
      <t>4</t>
    </r>
    <r>
      <rPr>
        <sz val="8"/>
        <rFont val="Times"/>
        <family val="1"/>
      </rPr>
      <t>Skouriotissa copper plant was closed in November 2004.</t>
    </r>
  </si>
  <si>
    <r>
      <t>5</t>
    </r>
    <r>
      <rPr>
        <sz val="8"/>
        <rFont val="Times"/>
        <family val="1"/>
      </rPr>
      <t>About 4,000 metric tons per year of gypsum was calcined.</t>
    </r>
  </si>
  <si>
    <r>
      <t>7</t>
    </r>
    <r>
      <rPr>
        <sz val="8"/>
        <rFont val="Times"/>
        <family val="1"/>
      </rPr>
      <t>Includes crushed aggregate.</t>
    </r>
  </si>
  <si>
    <r>
      <t>8</t>
    </r>
    <r>
      <rPr>
        <sz val="8"/>
        <rFont val="Times"/>
        <family val="1"/>
      </rPr>
      <t>Includes crude, semifinished, and worked stone.</t>
    </r>
  </si>
  <si>
    <r>
      <t>2005</t>
    </r>
    <r>
      <rPr>
        <vertAlign val="superscript"/>
        <sz val="8"/>
        <rFont val="Times"/>
        <family val="1"/>
      </rPr>
      <t>p</t>
    </r>
  </si>
  <si>
    <r>
      <t>1</t>
    </r>
    <r>
      <rPr>
        <sz val="8"/>
        <rFont val="Times"/>
        <family val="1"/>
      </rPr>
      <t>Table includes data available through August 29, 2006.</t>
    </r>
  </si>
  <si>
    <t>Sand and stone:</t>
  </si>
  <si>
    <r>
      <t>CYPRUS: PRODUCTION OF MINERAL COMMODITIES</t>
    </r>
    <r>
      <rPr>
        <vertAlign val="superscript"/>
        <sz val="8"/>
        <rFont val="Times"/>
        <family val="1"/>
      </rPr>
      <t>1, 2, 3</t>
    </r>
  </si>
  <si>
    <r>
      <t>3</t>
    </r>
    <r>
      <rPr>
        <sz val="8"/>
        <rFont val="Times"/>
        <family val="1"/>
      </rPr>
      <t>Sources of data include company annual reports, the Mines Service of Cyprus, and the Statistical Service of Cyprus.</t>
    </r>
  </si>
  <si>
    <r>
      <t>6</t>
    </r>
    <r>
      <rPr>
        <sz val="8"/>
        <rFont val="Times"/>
        <family val="1"/>
      </rPr>
      <t>Refinery closed in April 2004.</t>
    </r>
    <r>
      <rPr>
        <vertAlign val="superscript"/>
        <sz val="8"/>
        <rFont val="Times"/>
        <family val="1"/>
      </rPr>
      <t xml:space="preserve"> </t>
    </r>
    <r>
      <rPr>
        <sz val="8"/>
        <rFont val="Times"/>
        <family val="1"/>
      </rPr>
      <t>Petroleum refinery products are rounded to the nearest thousand barrels; may not add to totals shown.</t>
    </r>
  </si>
  <si>
    <r>
      <t>2</t>
    </r>
    <r>
      <rPr>
        <sz val="8"/>
        <rFont val="Times"/>
        <family val="1"/>
      </rPr>
      <t>Small quantities of the mineral pigments ocher and terra verte are mined intermittently. Mineral production data from areas of northern Cyprus that are</t>
    </r>
  </si>
  <si>
    <t>administered by Turkish Cypriots and production of fertilizers, perlite, and secondary metals from scrap are not included in this table because available</t>
  </si>
  <si>
    <t>information is inadequate to make estimates of output.</t>
  </si>
  <si>
    <t>This icon is linked to an embedded text document. Double-click on the icon to open the document.</t>
  </si>
  <si>
    <t>USGS Minerals Yearbook 2005, Volume III – Cyprus</t>
  </si>
  <si>
    <t>This workbook includes one embedded Microsoft Word document and one table (see tabs below).</t>
  </si>
  <si>
    <r>
      <t>e</t>
    </r>
    <r>
      <rPr>
        <sz val="8"/>
        <rFont val="Times"/>
        <family val="1"/>
      </rPr>
      <t xml:space="preserve">Estimated; estimated data are rounded to no more than three significant digits; may not add to totals shown. </t>
    </r>
    <r>
      <rPr>
        <vertAlign val="superscript"/>
        <sz val="8"/>
        <rFont val="Times"/>
        <family val="1"/>
      </rPr>
      <t xml:space="preserve"> p</t>
    </r>
    <r>
      <rPr>
        <sz val="8"/>
        <rFont val="Times"/>
        <family val="1"/>
      </rPr>
      <t>Preliminary.  --Zero.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</si>
</sst>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00"/>
    <numFmt numFmtId="167" formatCode="_(* #,##0.0_);_(* \(#,##0.0\);_(* &quot;-&quot;??_);_(@_)"/>
    <numFmt numFmtId="168" formatCode="_(* #,##0_);_(* \(#,##0\);_(* &quot;-&quot;??_);_(@_)"/>
    <numFmt numFmtId="169" formatCode="#,##0.0"/>
    <numFmt numFmtId="170" formatCode="#,##0.000"/>
    <numFmt numFmtId="171" formatCode="0.0"/>
    <numFmt numFmtId="172" formatCode="_(* #,##0.000_);_(* \(#,##0.000\);_(* &quot;-&quot;??_);_(@_)"/>
  </numFmts>
  <fonts count="5">
    <font>
      <sz val="8"/>
      <name val="Times New Roman"/>
      <family val="0"/>
    </font>
    <font>
      <sz val="8"/>
      <name val="Times"/>
      <family val="1"/>
    </font>
    <font>
      <vertAlign val="superscript"/>
      <sz val="8"/>
      <name val="Times"/>
      <family val="1"/>
    </font>
    <font>
      <sz val="11"/>
      <name val="Times"/>
      <family val="0"/>
    </font>
    <font>
      <b/>
      <sz val="11"/>
      <name val="Times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1" xfId="0" applyNumberFormat="1" applyFont="1" applyFill="1" applyBorder="1" applyAlignment="1" applyProtection="1">
      <alignment horizontal="right" vertical="center"/>
      <protection locked="0"/>
    </xf>
    <xf numFmtId="0" fontId="2" fillId="0" borderId="1" xfId="0" applyNumberFormat="1" applyFont="1" applyFill="1" applyBorder="1" applyAlignment="1" applyProtection="1">
      <alignment horizontal="left" vertical="center"/>
      <protection locked="0"/>
    </xf>
    <xf numFmtId="0" fontId="1" fillId="0" borderId="1" xfId="0" applyNumberFormat="1" applyFont="1" applyFill="1" applyBorder="1" applyAlignment="1" applyProtection="1" quotePrefix="1">
      <alignment horizontal="right" vertical="center"/>
      <protection locked="0"/>
    </xf>
    <xf numFmtId="0" fontId="1" fillId="0" borderId="1" xfId="0" applyNumberFormat="1" applyFont="1" applyFill="1" applyBorder="1" applyAlignment="1" applyProtection="1">
      <alignment vertical="center"/>
      <protection locked="0"/>
    </xf>
    <xf numFmtId="0" fontId="1" fillId="0" borderId="0" xfId="0" applyNumberFormat="1" applyFont="1" applyFill="1" applyAlignment="1" applyProtection="1">
      <alignment horizontal="right" vertical="center"/>
      <protection locked="0"/>
    </xf>
    <xf numFmtId="3" fontId="1" fillId="0" borderId="0" xfId="0" applyNumberFormat="1" applyFont="1" applyFill="1" applyAlignment="1" applyProtection="1">
      <alignment horizontal="right" vertical="center"/>
      <protection locked="0"/>
    </xf>
    <xf numFmtId="0" fontId="2" fillId="0" borderId="0" xfId="0" applyNumberFormat="1" applyFont="1" applyFill="1" applyAlignment="1" applyProtection="1">
      <alignment horizontal="left" vertical="center"/>
      <protection locked="0"/>
    </xf>
    <xf numFmtId="0" fontId="1" fillId="0" borderId="1" xfId="0" applyNumberFormat="1" applyFont="1" applyFill="1" applyBorder="1" applyAlignment="1" applyProtection="1">
      <alignment horizontal="left" vertical="center" indent="1"/>
      <protection locked="0"/>
    </xf>
    <xf numFmtId="3" fontId="1" fillId="0" borderId="2" xfId="0" applyNumberFormat="1" applyFont="1" applyFill="1" applyBorder="1" applyAlignment="1" applyProtection="1">
      <alignment horizontal="right" vertical="center"/>
      <protection locked="0"/>
    </xf>
    <xf numFmtId="0" fontId="2" fillId="0" borderId="2" xfId="0" applyNumberFormat="1" applyFont="1" applyFill="1" applyBorder="1" applyAlignment="1" applyProtection="1">
      <alignment horizontal="left" vertical="center"/>
      <protection locked="0"/>
    </xf>
    <xf numFmtId="0" fontId="1" fillId="0" borderId="1" xfId="0" applyNumberFormat="1" applyFont="1" applyFill="1" applyBorder="1" applyAlignment="1" applyProtection="1">
      <alignment horizontal="left" vertical="center" indent="2"/>
      <protection locked="0"/>
    </xf>
    <xf numFmtId="3" fontId="1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3" fontId="1" fillId="0" borderId="3" xfId="0" applyNumberFormat="1" applyFont="1" applyFill="1" applyBorder="1" applyAlignment="1" applyProtection="1">
      <alignment horizontal="right" vertical="center"/>
      <protection locked="0"/>
    </xf>
    <xf numFmtId="0" fontId="2" fillId="0" borderId="3" xfId="0" applyNumberFormat="1" applyFont="1" applyFill="1" applyBorder="1" applyAlignment="1" applyProtection="1">
      <alignment horizontal="left" vertical="center"/>
      <protection locked="0"/>
    </xf>
    <xf numFmtId="0" fontId="1" fillId="0" borderId="1" xfId="0" applyNumberFormat="1" applyFont="1" applyFill="1" applyBorder="1" applyAlignment="1" applyProtection="1">
      <alignment horizontal="left" vertical="center" indent="3"/>
      <protection locked="0"/>
    </xf>
    <xf numFmtId="49" fontId="1" fillId="0" borderId="3" xfId="0" applyNumberFormat="1" applyFont="1" applyFill="1" applyBorder="1" applyAlignment="1" applyProtection="1">
      <alignment horizontal="right" vertical="center"/>
      <protection locked="0"/>
    </xf>
    <xf numFmtId="0" fontId="1" fillId="0" borderId="4" xfId="0" applyNumberFormat="1" applyFont="1" applyFill="1" applyBorder="1" applyAlignment="1" applyProtection="1">
      <alignment vertical="center"/>
      <protection locked="0"/>
    </xf>
    <xf numFmtId="0" fontId="1" fillId="0" borderId="4" xfId="0" applyNumberFormat="1" applyFont="1" applyFill="1" applyBorder="1" applyAlignment="1" applyProtection="1">
      <alignment horizontal="right" vertical="center"/>
      <protection locked="0"/>
    </xf>
    <xf numFmtId="49" fontId="1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0" xfId="19">
      <alignment/>
      <protection/>
    </xf>
    <xf numFmtId="0" fontId="3" fillId="0" borderId="0" xfId="0" applyFont="1" applyAlignment="1">
      <alignment/>
    </xf>
    <xf numFmtId="49" fontId="1" fillId="0" borderId="4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 applyProtection="1">
      <alignment vertical="center"/>
      <protection locked="0"/>
    </xf>
    <xf numFmtId="0" fontId="2" fillId="0" borderId="4" xfId="0" applyNumberFormat="1" applyFont="1" applyFill="1" applyBorder="1" applyAlignment="1" applyProtection="1">
      <alignment vertical="center"/>
      <protection locked="0"/>
    </xf>
    <xf numFmtId="0" fontId="1" fillId="0" borderId="4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Alignment="1" applyProtection="1">
      <alignment vertical="center"/>
      <protection locked="0"/>
    </xf>
    <xf numFmtId="0" fontId="1" fillId="0" borderId="0" xfId="0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>
      <alignment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6"/>
  <sheetViews>
    <sheetView tabSelected="1" workbookViewId="0" topLeftCell="A1">
      <selection activeCell="A6" sqref="A6"/>
    </sheetView>
  </sheetViews>
  <sheetFormatPr defaultColWidth="9.33203125" defaultRowHeight="11.25" customHeight="1"/>
  <cols>
    <col min="1" max="16384" width="9.33203125" style="21" customWidth="1"/>
  </cols>
  <sheetData>
    <row r="1" spans="1:12" ht="11.25" customHeight="1">
      <c r="A1"/>
      <c r="B1"/>
      <c r="C1"/>
      <c r="D1"/>
      <c r="E1"/>
      <c r="F1"/>
      <c r="G1"/>
      <c r="H1"/>
      <c r="I1"/>
      <c r="J1"/>
      <c r="K1"/>
      <c r="L1"/>
    </row>
    <row r="2" spans="1:12" ht="11.25" customHeight="1">
      <c r="A2"/>
      <c r="B2"/>
      <c r="C2"/>
      <c r="D2"/>
      <c r="E2"/>
      <c r="F2"/>
      <c r="G2"/>
      <c r="H2"/>
      <c r="I2"/>
      <c r="J2"/>
      <c r="K2"/>
      <c r="L2"/>
    </row>
    <row r="3" spans="1:12" ht="11.25" customHeight="1">
      <c r="A3"/>
      <c r="B3"/>
      <c r="C3"/>
      <c r="D3"/>
      <c r="E3"/>
      <c r="F3"/>
      <c r="G3"/>
      <c r="H3"/>
      <c r="I3"/>
      <c r="J3"/>
      <c r="K3"/>
      <c r="L3"/>
    </row>
    <row r="4" spans="1:12" ht="11.25" customHeight="1">
      <c r="A4"/>
      <c r="B4"/>
      <c r="C4"/>
      <c r="D4"/>
      <c r="E4"/>
      <c r="F4"/>
      <c r="G4"/>
      <c r="H4"/>
      <c r="I4"/>
      <c r="J4"/>
      <c r="K4"/>
      <c r="L4"/>
    </row>
    <row r="5" spans="1:12" ht="11.25" customHeight="1">
      <c r="A5"/>
      <c r="B5"/>
      <c r="C5"/>
      <c r="D5"/>
      <c r="E5"/>
      <c r="F5"/>
      <c r="G5"/>
      <c r="H5"/>
      <c r="I5"/>
      <c r="J5"/>
      <c r="K5"/>
      <c r="L5"/>
    </row>
    <row r="6" spans="1:12" ht="11.25" customHeight="1">
      <c r="A6" s="22"/>
      <c r="B6"/>
      <c r="C6"/>
      <c r="D6"/>
      <c r="E6"/>
      <c r="F6"/>
      <c r="G6"/>
      <c r="H6"/>
      <c r="I6"/>
      <c r="J6"/>
      <c r="K6"/>
      <c r="L6"/>
    </row>
    <row r="7" spans="1:12" ht="11.25" customHeight="1">
      <c r="A7" s="25" t="s">
        <v>48</v>
      </c>
      <c r="B7" s="25"/>
      <c r="C7" s="25"/>
      <c r="D7" s="25"/>
      <c r="E7" s="25"/>
      <c r="F7" s="25"/>
      <c r="G7" s="25"/>
      <c r="H7"/>
      <c r="I7"/>
      <c r="J7"/>
      <c r="K7"/>
      <c r="L7"/>
    </row>
    <row r="8" spans="1:12" ht="11.25" customHeight="1">
      <c r="A8" s="24" t="s">
        <v>49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/>
    </row>
    <row r="9" spans="1:12" ht="11.25" customHeight="1">
      <c r="A9" s="22"/>
      <c r="B9"/>
      <c r="C9"/>
      <c r="D9"/>
      <c r="E9"/>
      <c r="F9"/>
      <c r="G9"/>
      <c r="H9"/>
      <c r="I9"/>
      <c r="J9"/>
      <c r="K9"/>
      <c r="L9"/>
    </row>
    <row r="10" spans="1:12" ht="11.25" customHeight="1">
      <c r="A10" s="22"/>
      <c r="B10"/>
      <c r="C10"/>
      <c r="D10"/>
      <c r="E10"/>
      <c r="F10"/>
      <c r="G10"/>
      <c r="H10"/>
      <c r="I10"/>
      <c r="J10"/>
      <c r="K10"/>
      <c r="L10"/>
    </row>
    <row r="11" spans="1:12" ht="11.25" customHeight="1">
      <c r="A11" s="22"/>
      <c r="B11"/>
      <c r="C11"/>
      <c r="D11"/>
      <c r="E11"/>
      <c r="F11"/>
      <c r="G11"/>
      <c r="H11"/>
      <c r="I11"/>
      <c r="J11"/>
      <c r="K11"/>
      <c r="L11"/>
    </row>
    <row r="12" spans="1:12" ht="11.25" customHeight="1">
      <c r="A12" s="22"/>
      <c r="B12"/>
      <c r="C12"/>
      <c r="D12"/>
      <c r="E12"/>
      <c r="F12"/>
      <c r="G12"/>
      <c r="H12"/>
      <c r="I12"/>
      <c r="J12"/>
      <c r="K12"/>
      <c r="L12"/>
    </row>
    <row r="13" spans="1:12" ht="11.25" customHeight="1">
      <c r="A13" s="22"/>
      <c r="B13"/>
      <c r="C13"/>
      <c r="D13"/>
      <c r="E13"/>
      <c r="F13"/>
      <c r="G13"/>
      <c r="H13"/>
      <c r="I13"/>
      <c r="J13"/>
      <c r="K13"/>
      <c r="L13"/>
    </row>
    <row r="14" spans="1:12" ht="11.25" customHeight="1">
      <c r="A14" s="22"/>
      <c r="B14"/>
      <c r="C14"/>
      <c r="D14"/>
      <c r="E14"/>
      <c r="F14"/>
      <c r="G14"/>
      <c r="H14"/>
      <c r="I14"/>
      <c r="J14"/>
      <c r="K14"/>
      <c r="L14"/>
    </row>
    <row r="15" spans="1:12" ht="11.25" customHeight="1">
      <c r="A15" s="22"/>
      <c r="B15"/>
      <c r="C15"/>
      <c r="D15"/>
      <c r="E15"/>
      <c r="F15"/>
      <c r="G15"/>
      <c r="H15"/>
      <c r="I15"/>
      <c r="J15"/>
      <c r="K15"/>
      <c r="L15"/>
    </row>
    <row r="16" spans="1:12" ht="11.25" customHeight="1">
      <c r="A16" s="24" t="s">
        <v>47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</row>
  </sheetData>
  <mergeCells count="3">
    <mergeCell ref="A16:L16"/>
    <mergeCell ref="A7:G7"/>
    <mergeCell ref="A8:K8"/>
  </mergeCells>
  <printOptions/>
  <pageMargins left="0.5" right="0.5" top="0.5" bottom="0.75" header="0.5" footer="0.5"/>
  <pageSetup horizontalDpi="1200" verticalDpi="1200" orientation="portrait" r:id="rId4"/>
  <drawing r:id="rId3"/>
  <legacyDrawing r:id="rId2"/>
  <oleObjects>
    <oleObject progId="Document" dvAspect="DVASPECT_ICON" shapeId="38099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44"/>
  <sheetViews>
    <sheetView workbookViewId="0" topLeftCell="A1">
      <selection activeCell="A1" sqref="A1:M1"/>
    </sheetView>
  </sheetViews>
  <sheetFormatPr defaultColWidth="9.33203125" defaultRowHeight="11.25"/>
  <cols>
    <col min="1" max="1" width="6.66015625" style="0" customWidth="1"/>
    <col min="2" max="2" width="35.5" style="0" customWidth="1"/>
    <col min="3" max="3" width="15.83203125" style="0" customWidth="1"/>
    <col min="4" max="4" width="1.83203125" style="0" customWidth="1"/>
    <col min="5" max="5" width="12.83203125" style="0" customWidth="1"/>
    <col min="6" max="6" width="1.83203125" style="0" customWidth="1"/>
    <col min="7" max="7" width="12.83203125" style="0" customWidth="1"/>
    <col min="8" max="8" width="1.83203125" style="0" customWidth="1"/>
    <col min="9" max="9" width="12.83203125" style="0" customWidth="1"/>
    <col min="10" max="10" width="1.83203125" style="0" customWidth="1"/>
    <col min="11" max="11" width="12.83203125" style="0" customWidth="1"/>
    <col min="12" max="12" width="1.83203125" style="0" customWidth="1"/>
    <col min="13" max="13" width="12.83203125" style="0" customWidth="1"/>
  </cols>
  <sheetData>
    <row r="1" spans="1:13" ht="11.2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1.25">
      <c r="A2" s="26" t="s">
        <v>41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1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ht="11.25">
      <c r="A4" s="26" t="s">
        <v>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3" ht="11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3" ht="11.25">
      <c r="A6" s="27" t="s">
        <v>2</v>
      </c>
      <c r="B6" s="27"/>
      <c r="C6" s="27"/>
      <c r="D6" s="27"/>
      <c r="E6" s="1">
        <v>2001</v>
      </c>
      <c r="F6" s="2" t="s">
        <v>3</v>
      </c>
      <c r="G6" s="3">
        <v>2002</v>
      </c>
      <c r="H6" s="2"/>
      <c r="I6" s="3">
        <v>2003</v>
      </c>
      <c r="J6" s="2"/>
      <c r="K6" s="3">
        <v>2004</v>
      </c>
      <c r="L6" s="2"/>
      <c r="M6" s="3" t="s">
        <v>38</v>
      </c>
    </row>
    <row r="7" spans="1:13" ht="11.25">
      <c r="A7" s="4" t="s">
        <v>4</v>
      </c>
      <c r="B7" s="4"/>
      <c r="C7" s="1"/>
      <c r="D7" s="5"/>
      <c r="E7" s="6">
        <v>1369</v>
      </c>
      <c r="F7" s="7" t="s">
        <v>3</v>
      </c>
      <c r="G7" s="6">
        <v>1438</v>
      </c>
      <c r="H7" s="7" t="s">
        <v>3</v>
      </c>
      <c r="I7" s="6">
        <v>1637</v>
      </c>
      <c r="J7" s="7" t="s">
        <v>3</v>
      </c>
      <c r="K7" s="6">
        <v>1689</v>
      </c>
      <c r="L7" s="7" t="s">
        <v>3</v>
      </c>
      <c r="M7" s="6">
        <v>1805</v>
      </c>
    </row>
    <row r="8" spans="1:13" ht="11.25">
      <c r="A8" s="28" t="s">
        <v>5</v>
      </c>
      <c r="B8" s="28"/>
      <c r="C8" s="1"/>
      <c r="D8" s="5"/>
      <c r="E8" s="6"/>
      <c r="F8" s="7"/>
      <c r="G8" s="6"/>
      <c r="H8" s="7"/>
      <c r="I8" s="6"/>
      <c r="J8" s="7"/>
      <c r="K8" s="6"/>
      <c r="L8" s="7"/>
      <c r="M8" s="6"/>
    </row>
    <row r="9" spans="1:13" ht="11.25">
      <c r="A9" s="8" t="s">
        <v>6</v>
      </c>
      <c r="B9" s="4"/>
      <c r="C9" s="1" t="s">
        <v>7</v>
      </c>
      <c r="D9" s="5"/>
      <c r="E9" s="6">
        <v>126600</v>
      </c>
      <c r="F9" s="7" t="s">
        <v>3</v>
      </c>
      <c r="G9" s="6">
        <v>128400</v>
      </c>
      <c r="H9" s="7" t="s">
        <v>3</v>
      </c>
      <c r="I9" s="6">
        <v>144859</v>
      </c>
      <c r="J9" s="7" t="s">
        <v>3</v>
      </c>
      <c r="K9" s="6">
        <v>155717</v>
      </c>
      <c r="L9" s="7" t="s">
        <v>3</v>
      </c>
      <c r="M9" s="6">
        <v>172366</v>
      </c>
    </row>
    <row r="10" spans="1:13" ht="11.25">
      <c r="A10" s="8" t="s">
        <v>8</v>
      </c>
      <c r="B10" s="4"/>
      <c r="C10" s="1"/>
      <c r="D10" s="5"/>
      <c r="E10" s="9"/>
      <c r="F10" s="10"/>
      <c r="G10" s="9"/>
      <c r="H10" s="10"/>
      <c r="I10" s="9"/>
      <c r="J10" s="10"/>
      <c r="K10" s="9"/>
      <c r="L10" s="10"/>
      <c r="M10" s="9"/>
    </row>
    <row r="11" spans="1:13" ht="11.25">
      <c r="A11" s="11" t="s">
        <v>9</v>
      </c>
      <c r="B11" s="4"/>
      <c r="C11" s="1"/>
      <c r="D11" s="5"/>
      <c r="E11" s="12">
        <v>300</v>
      </c>
      <c r="F11" s="13"/>
      <c r="G11" s="12">
        <v>350</v>
      </c>
      <c r="H11" s="13" t="s">
        <v>3</v>
      </c>
      <c r="I11" s="12">
        <v>350</v>
      </c>
      <c r="J11" s="13" t="s">
        <v>25</v>
      </c>
      <c r="K11" s="12">
        <v>425</v>
      </c>
      <c r="L11" s="13" t="s">
        <v>3</v>
      </c>
      <c r="M11" s="12">
        <v>443</v>
      </c>
    </row>
    <row r="12" spans="1:13" ht="11.25">
      <c r="A12" s="11" t="s">
        <v>10</v>
      </c>
      <c r="B12" s="4"/>
      <c r="C12" s="1"/>
      <c r="D12" s="5"/>
      <c r="E12" s="14">
        <v>440</v>
      </c>
      <c r="F12" s="15" t="s">
        <v>3</v>
      </c>
      <c r="G12" s="14">
        <v>480</v>
      </c>
      <c r="H12" s="15" t="s">
        <v>3</v>
      </c>
      <c r="I12" s="14">
        <v>550</v>
      </c>
      <c r="J12" s="15" t="s">
        <v>3</v>
      </c>
      <c r="K12" s="14">
        <v>565</v>
      </c>
      <c r="L12" s="15" t="s">
        <v>3</v>
      </c>
      <c r="M12" s="14">
        <v>600</v>
      </c>
    </row>
    <row r="13" spans="1:13" ht="11.25">
      <c r="A13" s="16" t="s">
        <v>11</v>
      </c>
      <c r="B13" s="4"/>
      <c r="C13" s="1"/>
      <c r="D13" s="5"/>
      <c r="E13" s="6">
        <f>SUM(E11:E12)</f>
        <v>740</v>
      </c>
      <c r="F13" s="7"/>
      <c r="G13" s="6">
        <f>SUM(G11:G12)</f>
        <v>830</v>
      </c>
      <c r="H13" s="7" t="s">
        <v>3</v>
      </c>
      <c r="I13" s="6">
        <f>SUM(I11:I12)</f>
        <v>900</v>
      </c>
      <c r="J13" s="7" t="s">
        <v>25</v>
      </c>
      <c r="K13" s="6">
        <v>990</v>
      </c>
      <c r="L13" s="7" t="s">
        <v>3</v>
      </c>
      <c r="M13" s="6">
        <f>SUM(M11:M12)</f>
        <v>1043</v>
      </c>
    </row>
    <row r="14" spans="1:13" ht="12" customHeight="1">
      <c r="A14" s="4" t="s">
        <v>28</v>
      </c>
      <c r="B14" s="4"/>
      <c r="C14" s="1" t="s">
        <v>7</v>
      </c>
      <c r="D14" s="5"/>
      <c r="E14" s="6">
        <v>5176</v>
      </c>
      <c r="F14" s="7" t="s">
        <v>3</v>
      </c>
      <c r="G14" s="6">
        <v>3695</v>
      </c>
      <c r="H14" s="7" t="s">
        <v>3</v>
      </c>
      <c r="I14" s="6">
        <v>2552</v>
      </c>
      <c r="J14" s="7" t="s">
        <v>3</v>
      </c>
      <c r="K14" s="6">
        <v>1240</v>
      </c>
      <c r="L14" s="7" t="s">
        <v>3</v>
      </c>
      <c r="M14" s="20" t="s">
        <v>27</v>
      </c>
    </row>
    <row r="15" spans="1:13" ht="12" customHeight="1">
      <c r="A15" s="4" t="s">
        <v>29</v>
      </c>
      <c r="B15" s="4"/>
      <c r="C15" s="1" t="s">
        <v>12</v>
      </c>
      <c r="D15" s="5"/>
      <c r="E15" s="6">
        <v>250000</v>
      </c>
      <c r="F15" s="7" t="s">
        <v>3</v>
      </c>
      <c r="G15" s="6">
        <v>295000</v>
      </c>
      <c r="H15" s="7" t="s">
        <v>3</v>
      </c>
      <c r="I15" s="6">
        <v>300000</v>
      </c>
      <c r="J15" s="7" t="s">
        <v>3</v>
      </c>
      <c r="K15" s="6">
        <v>255000</v>
      </c>
      <c r="L15" s="7" t="s">
        <v>3</v>
      </c>
      <c r="M15" s="6">
        <v>210000</v>
      </c>
    </row>
    <row r="16" spans="1:13" ht="11.25">
      <c r="A16" s="4" t="s">
        <v>13</v>
      </c>
      <c r="B16" s="4"/>
      <c r="C16" s="1" t="s">
        <v>12</v>
      </c>
      <c r="D16" s="5"/>
      <c r="E16" s="6">
        <v>9400</v>
      </c>
      <c r="F16" s="7" t="s">
        <v>3</v>
      </c>
      <c r="G16" s="6">
        <v>12190</v>
      </c>
      <c r="H16" s="7" t="s">
        <v>3</v>
      </c>
      <c r="I16" s="6">
        <v>13370</v>
      </c>
      <c r="J16" s="7" t="s">
        <v>3</v>
      </c>
      <c r="K16" s="6">
        <v>13990</v>
      </c>
      <c r="L16" s="7" t="s">
        <v>3</v>
      </c>
      <c r="M16" s="6">
        <v>16589</v>
      </c>
    </row>
    <row r="17" spans="1:13" ht="12" customHeight="1">
      <c r="A17" s="4" t="s">
        <v>30</v>
      </c>
      <c r="B17" s="4"/>
      <c r="C17" s="1" t="s">
        <v>3</v>
      </c>
      <c r="D17" s="5"/>
      <c r="E17" s="9" t="s">
        <v>3</v>
      </c>
      <c r="F17" s="10"/>
      <c r="G17" s="9" t="s">
        <v>3</v>
      </c>
      <c r="H17" s="10"/>
      <c r="I17" s="9" t="s">
        <v>3</v>
      </c>
      <c r="J17" s="10"/>
      <c r="K17" s="9" t="s">
        <v>3</v>
      </c>
      <c r="L17" s="10"/>
      <c r="M17" s="9" t="s">
        <v>3</v>
      </c>
    </row>
    <row r="18" spans="1:13" ht="11.25">
      <c r="A18" s="8" t="s">
        <v>14</v>
      </c>
      <c r="B18" s="4"/>
      <c r="C18" s="1" t="s">
        <v>15</v>
      </c>
      <c r="D18" s="5"/>
      <c r="E18" s="12">
        <f>358960/1000</f>
        <v>358.96</v>
      </c>
      <c r="F18" s="13"/>
      <c r="G18" s="12">
        <v>378</v>
      </c>
      <c r="H18" s="13" t="s">
        <v>3</v>
      </c>
      <c r="I18" s="12">
        <v>330</v>
      </c>
      <c r="J18" s="13" t="s">
        <v>3</v>
      </c>
      <c r="K18" s="12">
        <v>80</v>
      </c>
      <c r="L18" s="13" t="s">
        <v>3</v>
      </c>
      <c r="M18" s="20" t="s">
        <v>27</v>
      </c>
    </row>
    <row r="19" spans="1:13" ht="11.25">
      <c r="A19" s="8" t="s">
        <v>16</v>
      </c>
      <c r="B19" s="4"/>
      <c r="C19" s="1" t="s">
        <v>12</v>
      </c>
      <c r="D19" s="5"/>
      <c r="E19" s="12">
        <f>1276970/1000</f>
        <v>1276.97</v>
      </c>
      <c r="F19" s="13"/>
      <c r="G19" s="12">
        <v>1313</v>
      </c>
      <c r="H19" s="13" t="s">
        <v>3</v>
      </c>
      <c r="I19" s="12">
        <v>1242</v>
      </c>
      <c r="J19" s="13" t="s">
        <v>3</v>
      </c>
      <c r="K19" s="12">
        <v>300</v>
      </c>
      <c r="L19" s="13" t="s">
        <v>3</v>
      </c>
      <c r="M19" s="20" t="s">
        <v>27</v>
      </c>
    </row>
    <row r="20" spans="1:13" ht="11.25">
      <c r="A20" s="8" t="s">
        <v>17</v>
      </c>
      <c r="B20" s="4"/>
      <c r="C20" s="1" t="s">
        <v>12</v>
      </c>
      <c r="D20" s="5"/>
      <c r="E20" s="12">
        <f>288090/1000</f>
        <v>288.09</v>
      </c>
      <c r="F20" s="13"/>
      <c r="G20" s="12">
        <v>281</v>
      </c>
      <c r="H20" s="13" t="s">
        <v>3</v>
      </c>
      <c r="I20" s="12">
        <v>301</v>
      </c>
      <c r="J20" s="13" t="s">
        <v>3</v>
      </c>
      <c r="K20" s="12">
        <v>70</v>
      </c>
      <c r="L20" s="13" t="s">
        <v>3</v>
      </c>
      <c r="M20" s="20" t="s">
        <v>27</v>
      </c>
    </row>
    <row r="21" spans="1:13" ht="11.25">
      <c r="A21" s="8" t="s">
        <v>18</v>
      </c>
      <c r="B21" s="4"/>
      <c r="C21" s="1" t="s">
        <v>12</v>
      </c>
      <c r="D21" s="5"/>
      <c r="E21" s="12">
        <v>2911</v>
      </c>
      <c r="F21" s="13"/>
      <c r="G21" s="12">
        <v>2704</v>
      </c>
      <c r="H21" s="13" t="s">
        <v>3</v>
      </c>
      <c r="I21" s="12">
        <v>2437</v>
      </c>
      <c r="J21" s="13" t="s">
        <v>3</v>
      </c>
      <c r="K21" s="12">
        <v>600</v>
      </c>
      <c r="L21" s="13" t="s">
        <v>3</v>
      </c>
      <c r="M21" s="20" t="s">
        <v>27</v>
      </c>
    </row>
    <row r="22" spans="1:13" ht="11.25">
      <c r="A22" s="8" t="s">
        <v>19</v>
      </c>
      <c r="B22" s="4"/>
      <c r="C22" s="1" t="s">
        <v>12</v>
      </c>
      <c r="D22" s="5"/>
      <c r="E22" s="12">
        <v>3156</v>
      </c>
      <c r="F22" s="13"/>
      <c r="G22" s="12">
        <v>2914</v>
      </c>
      <c r="H22" s="13" t="s">
        <v>3</v>
      </c>
      <c r="I22" s="12">
        <v>2411</v>
      </c>
      <c r="J22" s="13" t="s">
        <v>3</v>
      </c>
      <c r="K22" s="12">
        <v>600</v>
      </c>
      <c r="L22" s="13" t="s">
        <v>3</v>
      </c>
      <c r="M22" s="20" t="s">
        <v>27</v>
      </c>
    </row>
    <row r="23" spans="1:13" ht="11.25">
      <c r="A23" s="8" t="s">
        <v>24</v>
      </c>
      <c r="B23" s="4"/>
      <c r="C23" s="1" t="s">
        <v>12</v>
      </c>
      <c r="D23" s="5"/>
      <c r="E23" s="12">
        <f>238830/1000</f>
        <v>238.83</v>
      </c>
      <c r="F23" s="13"/>
      <c r="G23" s="12">
        <v>217</v>
      </c>
      <c r="H23" s="13" t="s">
        <v>3</v>
      </c>
      <c r="I23" s="12">
        <v>194</v>
      </c>
      <c r="J23" s="13" t="s">
        <v>3</v>
      </c>
      <c r="K23" s="12">
        <v>50</v>
      </c>
      <c r="L23" s="13" t="s">
        <v>3</v>
      </c>
      <c r="M23" s="20" t="s">
        <v>27</v>
      </c>
    </row>
    <row r="24" spans="1:13" ht="11.25">
      <c r="A24" s="8" t="s">
        <v>20</v>
      </c>
      <c r="B24" s="4"/>
      <c r="C24" s="1" t="s">
        <v>12</v>
      </c>
      <c r="D24" s="5"/>
      <c r="E24" s="14">
        <f>18520/1000</f>
        <v>18.52</v>
      </c>
      <c r="F24" s="15"/>
      <c r="G24" s="14">
        <v>17</v>
      </c>
      <c r="H24" s="15" t="s">
        <v>3</v>
      </c>
      <c r="I24" s="17" t="s">
        <v>27</v>
      </c>
      <c r="J24" s="15" t="s">
        <v>3</v>
      </c>
      <c r="K24" s="17" t="s">
        <v>27</v>
      </c>
      <c r="L24" s="15" t="s">
        <v>3</v>
      </c>
      <c r="M24" s="17" t="s">
        <v>27</v>
      </c>
    </row>
    <row r="25" spans="1:13" ht="11.25">
      <c r="A25" s="11" t="s">
        <v>11</v>
      </c>
      <c r="B25" s="4"/>
      <c r="C25" s="1" t="s">
        <v>12</v>
      </c>
      <c r="D25" s="5"/>
      <c r="E25" s="6">
        <f>SUM(E18:E24)</f>
        <v>8248.37</v>
      </c>
      <c r="F25" s="7"/>
      <c r="G25" s="6">
        <f>SUM(G18:G24)</f>
        <v>7824</v>
      </c>
      <c r="H25" s="7" t="s">
        <v>3</v>
      </c>
      <c r="I25" s="6">
        <v>6916</v>
      </c>
      <c r="J25" s="7" t="s">
        <v>3</v>
      </c>
      <c r="K25" s="6">
        <v>1700</v>
      </c>
      <c r="L25" s="7" t="s">
        <v>3</v>
      </c>
      <c r="M25" s="23" t="s">
        <v>27</v>
      </c>
    </row>
    <row r="26" spans="1:13" ht="11.25">
      <c r="A26" s="4" t="s">
        <v>40</v>
      </c>
      <c r="B26" s="4"/>
      <c r="C26" s="1"/>
      <c r="D26" s="5"/>
      <c r="E26" s="6" t="s">
        <v>3</v>
      </c>
      <c r="F26" s="7"/>
      <c r="G26" s="6" t="s">
        <v>3</v>
      </c>
      <c r="H26" s="7"/>
      <c r="I26" s="6" t="s">
        <v>3</v>
      </c>
      <c r="J26" s="7"/>
      <c r="K26" s="6" t="s">
        <v>3</v>
      </c>
      <c r="L26" s="7"/>
      <c r="M26" s="12" t="s">
        <v>3</v>
      </c>
    </row>
    <row r="27" spans="1:13" ht="11.25">
      <c r="A27" s="8" t="s">
        <v>26</v>
      </c>
      <c r="B27" s="4"/>
      <c r="C27" s="1"/>
      <c r="D27" s="5"/>
      <c r="E27" s="6">
        <v>1500</v>
      </c>
      <c r="F27" s="7" t="s">
        <v>3</v>
      </c>
      <c r="G27" s="6">
        <v>2000</v>
      </c>
      <c r="H27" s="7" t="s">
        <v>3</v>
      </c>
      <c r="I27" s="6">
        <v>1000</v>
      </c>
      <c r="J27" s="7" t="s">
        <v>3</v>
      </c>
      <c r="K27" s="6">
        <v>1200</v>
      </c>
      <c r="L27" s="7" t="s">
        <v>3</v>
      </c>
      <c r="M27" s="12">
        <v>1000</v>
      </c>
    </row>
    <row r="28" spans="1:13" ht="11.25">
      <c r="A28" s="8" t="s">
        <v>21</v>
      </c>
      <c r="B28" s="4"/>
      <c r="C28" s="1"/>
      <c r="D28" s="5"/>
      <c r="E28" s="6">
        <v>2</v>
      </c>
      <c r="F28" s="7" t="s">
        <v>3</v>
      </c>
      <c r="G28" s="6">
        <v>2</v>
      </c>
      <c r="H28" s="7" t="s">
        <v>3</v>
      </c>
      <c r="I28" s="6">
        <v>2</v>
      </c>
      <c r="J28" s="7" t="s">
        <v>3</v>
      </c>
      <c r="K28" s="6">
        <v>1</v>
      </c>
      <c r="L28" s="7" t="s">
        <v>3</v>
      </c>
      <c r="M28" s="12">
        <v>2</v>
      </c>
    </row>
    <row r="29" spans="1:13" ht="11.25">
      <c r="A29" s="8" t="s">
        <v>22</v>
      </c>
      <c r="B29" s="4"/>
      <c r="C29" s="1"/>
      <c r="D29" s="5"/>
      <c r="E29" s="6">
        <v>1780</v>
      </c>
      <c r="F29" s="7" t="s">
        <v>3</v>
      </c>
      <c r="G29" s="6">
        <v>1950</v>
      </c>
      <c r="H29" s="7" t="s">
        <v>3</v>
      </c>
      <c r="I29" s="6">
        <v>2220</v>
      </c>
      <c r="J29" s="7" t="s">
        <v>3</v>
      </c>
      <c r="K29" s="6">
        <v>2290</v>
      </c>
      <c r="L29" s="7" t="s">
        <v>3</v>
      </c>
      <c r="M29" s="12">
        <v>2450</v>
      </c>
    </row>
    <row r="30" spans="1:13" ht="12" customHeight="1">
      <c r="A30" s="8" t="s">
        <v>31</v>
      </c>
      <c r="B30" s="4"/>
      <c r="C30" s="1"/>
      <c r="D30" s="5"/>
      <c r="E30" s="6">
        <v>9300</v>
      </c>
      <c r="F30" s="7" t="s">
        <v>3</v>
      </c>
      <c r="G30" s="6">
        <v>10500</v>
      </c>
      <c r="H30" s="7" t="s">
        <v>3</v>
      </c>
      <c r="I30" s="6">
        <v>10700</v>
      </c>
      <c r="J30" s="7" t="s">
        <v>3</v>
      </c>
      <c r="K30" s="6">
        <v>11600</v>
      </c>
      <c r="L30" s="7" t="s">
        <v>3</v>
      </c>
      <c r="M30" s="12">
        <v>12064</v>
      </c>
    </row>
    <row r="31" spans="1:13" ht="12" customHeight="1">
      <c r="A31" s="8" t="s">
        <v>32</v>
      </c>
      <c r="B31" s="4"/>
      <c r="C31" s="1"/>
      <c r="D31" s="5"/>
      <c r="E31" s="6">
        <v>55</v>
      </c>
      <c r="F31" s="7" t="s">
        <v>3</v>
      </c>
      <c r="G31" s="6">
        <v>80</v>
      </c>
      <c r="H31" s="7" t="s">
        <v>3</v>
      </c>
      <c r="I31" s="6">
        <v>103</v>
      </c>
      <c r="J31" s="7" t="s">
        <v>3</v>
      </c>
      <c r="K31" s="6">
        <v>105</v>
      </c>
      <c r="L31" s="7" t="s">
        <v>3</v>
      </c>
      <c r="M31" s="12">
        <v>51</v>
      </c>
    </row>
    <row r="32" spans="1:13" ht="11.25">
      <c r="A32" s="4" t="s">
        <v>33</v>
      </c>
      <c r="B32" s="4"/>
      <c r="C32" s="1" t="s">
        <v>7</v>
      </c>
      <c r="D32" s="5"/>
      <c r="E32" s="6">
        <v>1400</v>
      </c>
      <c r="F32" s="7"/>
      <c r="G32" s="6">
        <v>1300</v>
      </c>
      <c r="H32" s="7" t="s">
        <v>3</v>
      </c>
      <c r="I32" s="6">
        <v>1300</v>
      </c>
      <c r="J32" s="7" t="s">
        <v>3</v>
      </c>
      <c r="K32" s="6">
        <v>300</v>
      </c>
      <c r="L32" s="7" t="s">
        <v>3</v>
      </c>
      <c r="M32" s="20" t="s">
        <v>27</v>
      </c>
    </row>
    <row r="33" spans="1:13" ht="11.25">
      <c r="A33" s="18" t="s">
        <v>23</v>
      </c>
      <c r="B33" s="18"/>
      <c r="C33" s="19" t="s">
        <v>12</v>
      </c>
      <c r="D33" s="5"/>
      <c r="E33" s="6">
        <v>4800</v>
      </c>
      <c r="F33" s="7" t="s">
        <v>3</v>
      </c>
      <c r="G33" s="6">
        <v>5500</v>
      </c>
      <c r="H33" s="7" t="s">
        <v>3</v>
      </c>
      <c r="I33" s="6">
        <v>5500</v>
      </c>
      <c r="J33" s="7" t="s">
        <v>3</v>
      </c>
      <c r="K33" s="6">
        <v>5205</v>
      </c>
      <c r="L33" s="7" t="s">
        <v>3</v>
      </c>
      <c r="M33" s="6">
        <v>5088</v>
      </c>
    </row>
    <row r="34" spans="1:13" ht="11.25">
      <c r="A34" s="29" t="s">
        <v>50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</row>
    <row r="35" spans="1:13" ht="11.25">
      <c r="A35" s="31" t="s">
        <v>39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</row>
    <row r="36" spans="1:13" ht="11.25">
      <c r="A36" s="31" t="s">
        <v>44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</row>
    <row r="37" spans="1:13" ht="11.25">
      <c r="A37" s="32" t="s">
        <v>45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</row>
    <row r="38" spans="1:13" ht="11.25">
      <c r="A38" s="32" t="s">
        <v>46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</row>
    <row r="39" spans="1:13" ht="11.25">
      <c r="A39" s="31" t="s">
        <v>42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</row>
    <row r="40" spans="1:13" ht="11.25">
      <c r="A40" s="31" t="s">
        <v>34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</row>
    <row r="41" spans="1:13" ht="11.25">
      <c r="A41" s="31" t="s">
        <v>35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</row>
    <row r="42" spans="1:13" ht="11.25">
      <c r="A42" s="31" t="s">
        <v>43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</row>
    <row r="43" spans="1:13" ht="11.25">
      <c r="A43" s="31" t="s">
        <v>36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</row>
    <row r="44" spans="1:13" ht="11.25">
      <c r="A44" s="31" t="s">
        <v>37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</row>
  </sheetData>
  <mergeCells count="18">
    <mergeCell ref="A43:M43"/>
    <mergeCell ref="A44:M44"/>
    <mergeCell ref="A39:M39"/>
    <mergeCell ref="A40:M40"/>
    <mergeCell ref="A41:M41"/>
    <mergeCell ref="A42:M42"/>
    <mergeCell ref="A35:M35"/>
    <mergeCell ref="A36:M36"/>
    <mergeCell ref="A37:M37"/>
    <mergeCell ref="A38:M38"/>
    <mergeCell ref="A5:M5"/>
    <mergeCell ref="A6:D6"/>
    <mergeCell ref="A8:B8"/>
    <mergeCell ref="A34:M34"/>
    <mergeCell ref="A1:M1"/>
    <mergeCell ref="A2:M2"/>
    <mergeCell ref="A3:M3"/>
    <mergeCell ref="A4:M4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USGS Minerals Yearbook 2005</dc:title>
  <dc:subject/>
  <dc:creator>USGS Minerals Information Team</dc:creator>
  <cp:keywords>minerals, statistics</cp:keywords>
  <dc:description/>
  <cp:lastModifiedBy>USGS Minerals Information Team</cp:lastModifiedBy>
  <cp:lastPrinted>2006-11-17T14:54:52Z</cp:lastPrinted>
  <dcterms:created xsi:type="dcterms:W3CDTF">2003-06-25T12:28:40Z</dcterms:created>
  <dcterms:modified xsi:type="dcterms:W3CDTF">2007-11-08T22:00:06Z</dcterms:modified>
  <cp:category/>
  <cp:version/>
  <cp:contentType/>
  <cp:contentStatus/>
</cp:coreProperties>
</file>