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70" windowWidth="15360" windowHeight="8790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<sst xmlns="http://schemas.openxmlformats.org/spreadsheetml/2006/main" count="145" uniqueCount="57">
  <si>
    <t>TABLE 1</t>
  </si>
  <si>
    <t>(Metric tons unless otherwise specified)</t>
  </si>
  <si>
    <t>Gas, natural:</t>
  </si>
  <si>
    <t xml:space="preserve"> </t>
  </si>
  <si>
    <t>do.</t>
  </si>
  <si>
    <t>thousand 42-gallon barrels</t>
  </si>
  <si>
    <t>Petroleum:</t>
  </si>
  <si>
    <t>Salt</t>
  </si>
  <si>
    <t>Cement, hydraulic</t>
  </si>
  <si>
    <t>Gold</t>
  </si>
  <si>
    <t>kilograms</t>
  </si>
  <si>
    <t>Gypsum</t>
  </si>
  <si>
    <t>Sand and gravel</t>
  </si>
  <si>
    <t>Silver</t>
  </si>
  <si>
    <t>Stone:</t>
  </si>
  <si>
    <t>Marble</t>
  </si>
  <si>
    <t>Refinery products:</t>
  </si>
  <si>
    <t>Distillate fuel oil</t>
  </si>
  <si>
    <t>Residual fuel oil</t>
  </si>
  <si>
    <t>Other</t>
  </si>
  <si>
    <t>Smelter</t>
  </si>
  <si>
    <t>Refinery</t>
  </si>
  <si>
    <t xml:space="preserve"> Gross</t>
  </si>
  <si>
    <t xml:space="preserve"> Dry</t>
  </si>
  <si>
    <t>Gasoline</t>
  </si>
  <si>
    <t>Jet fuel and kerosene</t>
  </si>
  <si>
    <t xml:space="preserve">Other </t>
  </si>
  <si>
    <t xml:space="preserve">Total </t>
  </si>
  <si>
    <t>e</t>
  </si>
  <si>
    <t xml:space="preserve">2000 </t>
  </si>
  <si>
    <t xml:space="preserve">2001 </t>
  </si>
  <si>
    <t>Copper, metal:</t>
  </si>
  <si>
    <t xml:space="preserve">--  </t>
  </si>
  <si>
    <t>2002</t>
  </si>
  <si>
    <t>3</t>
  </si>
  <si>
    <t xml:space="preserve">output levels. </t>
  </si>
  <si>
    <t>Chromium, gross weight</t>
  </si>
  <si>
    <t>r</t>
  </si>
  <si>
    <t>r, e</t>
  </si>
  <si>
    <t>r, 3</t>
  </si>
  <si>
    <r>
      <t>OMAN: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</si>
  <si>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</si>
  <si>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2003</t>
    </r>
    <r>
      <rPr>
        <vertAlign val="superscript"/>
        <sz val="8"/>
        <rFont val="Times"/>
        <family val="1"/>
      </rPr>
      <t xml:space="preserve">e  </t>
    </r>
  </si>
  <si>
    <r>
      <t>2004</t>
    </r>
    <r>
      <rPr>
        <vertAlign val="superscript"/>
        <sz val="8"/>
        <rFont val="Times"/>
        <family val="1"/>
      </rPr>
      <t xml:space="preserve">e  </t>
    </r>
  </si>
  <si>
    <r>
      <t>Iron and steel, crude steel</t>
    </r>
    <r>
      <rPr>
        <vertAlign val="superscript"/>
        <sz val="8"/>
        <rFont val="Times"/>
        <family val="1"/>
      </rPr>
      <t>e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</si>
  <si>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</si>
  <si>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Crude and condensate</t>
    </r>
    <r>
      <rPr>
        <vertAlign val="superscript"/>
        <sz val="8"/>
        <rFont val="Times"/>
        <family val="1"/>
      </rPr>
      <t>e</t>
    </r>
  </si>
  <si>
    <r>
      <t>Liquefied petroleum gas</t>
    </r>
    <r>
      <rPr>
        <vertAlign val="superscript"/>
        <sz val="8"/>
        <rFont val="Times"/>
        <family val="1"/>
      </rPr>
      <t>e</t>
    </r>
  </si>
  <si>
    <r>
      <t>Sulfur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</si>
  <si>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August 2005.</t>
    </r>
  </si>
  <si>
    <r>
      <t>2</t>
    </r>
    <r>
      <rPr>
        <sz val="8"/>
        <rFont val="Times"/>
        <family val="1"/>
      </rPr>
      <t>In addition to the commodities listed, clay for bricks and tile was produced and steel scrap melted, but available information is inadequate to make estimates of</t>
    </r>
  </si>
  <si>
    <r>
      <t>e</t>
    </r>
    <r>
      <rPr>
        <sz val="8"/>
        <rFont val="Times"/>
        <family val="1"/>
      </rPr>
      <t xml:space="preserve">Estimated; estimated data are rounded to no more than three significant digits and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 Revised.  -- Zero. </t>
    </r>
    <r>
      <rPr>
        <vertAlign val="superscript"/>
        <sz val="8"/>
        <rFont val="Times"/>
        <family val="1"/>
      </rPr>
      <t xml:space="preserve"> </t>
    </r>
  </si>
  <si>
    <r>
      <t>3</t>
    </r>
    <r>
      <rPr>
        <sz val="8"/>
        <rFont val="Times"/>
        <family val="1"/>
      </rPr>
      <t>Reported figure.</t>
    </r>
  </si>
  <si>
    <t>million cubic meters</t>
  </si>
  <si>
    <t>USGS Minerals Yearbook 2004, Volume III - Oman</t>
  </si>
  <si>
    <t>This workbook includes one Microsoft Word document and two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</si>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</sst>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_);_(@_)"/>
    <numFmt numFmtId="178" formatCode="_(* #,##0.000_);_(* \(#,##0.000\);_(* &quot;-&quot;??_);_(@_)"/>
  </numFmts>
  <fonts count="12">
    <font>
      <sz val="12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u val="single"/>
      <sz val="10.45"/>
      <color indexed="12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sz val="12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8"/>
      <name val="Arial"/>
      <family val="0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8" fontId="2" fillId="0" borderId="0" xfId="15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68" fontId="2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" xfId="0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49" fontId="5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8" fontId="5" fillId="0" borderId="0" xfId="15" applyNumberFormat="1" applyFont="1" applyFill="1" applyAlignment="1">
      <alignment vertical="center"/>
    </xf>
    <xf numFmtId="168" fontId="7" fillId="0" borderId="0" xfId="15" applyNumberFormat="1" applyFont="1" applyFill="1" applyAlignment="1">
      <alignment horizontal="left" vertical="center"/>
    </xf>
    <xf numFmtId="168" fontId="5" fillId="0" borderId="0" xfId="15" applyNumberFormat="1" applyFont="1" applyFill="1" applyAlignment="1">
      <alignment/>
    </xf>
    <xf numFmtId="49" fontId="7" fillId="0" borderId="0" xfId="15" applyNumberFormat="1" applyFont="1" applyFill="1" applyAlignment="1">
      <alignment horizontal="left"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left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9" fontId="8" fillId="0" borderId="0" xfId="20" applyFont="1" applyFill="1" applyAlignment="1" applyProtection="1">
      <alignment vertical="center"/>
      <protection/>
    </xf>
    <xf numFmtId="9" fontId="5" fillId="0" borderId="0" xfId="20" applyFont="1" applyFill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left" vertical="center" indent="1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8" fontId="5" fillId="0" borderId="0" xfId="15" applyNumberFormat="1" applyFont="1" applyFill="1" applyBorder="1" applyAlignment="1">
      <alignment vertical="center"/>
    </xf>
    <xf numFmtId="168" fontId="5" fillId="0" borderId="0" xfId="15" applyNumberFormat="1" applyFont="1" applyFill="1" applyBorder="1" applyAlignment="1">
      <alignment/>
    </xf>
    <xf numFmtId="49" fontId="5" fillId="0" borderId="0" xfId="15" applyNumberFormat="1" applyFont="1" applyFill="1" applyAlignment="1">
      <alignment horizontal="right"/>
    </xf>
    <xf numFmtId="37" fontId="5" fillId="0" borderId="4" xfId="0" applyNumberFormat="1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68" fontId="5" fillId="0" borderId="4" xfId="15" applyNumberFormat="1" applyFont="1" applyFill="1" applyBorder="1" applyAlignment="1">
      <alignment vertical="center"/>
    </xf>
    <xf numFmtId="37" fontId="7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5" xfId="15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2"/>
      <protection/>
    </xf>
    <xf numFmtId="3" fontId="5" fillId="0" borderId="0" xfId="0" applyNumberFormat="1" applyFont="1" applyFill="1" applyAlignment="1">
      <alignment vertical="center"/>
    </xf>
    <xf numFmtId="37" fontId="5" fillId="0" borderId="6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0" fontId="5" fillId="0" borderId="6" xfId="0" applyFont="1" applyFill="1" applyBorder="1" applyAlignment="1">
      <alignment vertical="center"/>
    </xf>
    <xf numFmtId="168" fontId="5" fillId="0" borderId="6" xfId="15" applyNumberFormat="1" applyFont="1" applyFill="1" applyBorder="1" applyAlignment="1">
      <alignment vertical="center"/>
    </xf>
    <xf numFmtId="37" fontId="7" fillId="0" borderId="6" xfId="0" applyNumberFormat="1" applyFont="1" applyFill="1" applyBorder="1" applyAlignment="1" applyProtection="1">
      <alignment horizontal="left" vertical="center"/>
      <protection/>
    </xf>
    <xf numFmtId="49" fontId="7" fillId="0" borderId="7" xfId="15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indent="3"/>
      <protection/>
    </xf>
    <xf numFmtId="0" fontId="5" fillId="0" borderId="1" xfId="0" applyFont="1" applyFill="1" applyBorder="1" applyAlignment="1" applyProtection="1">
      <alignment horizontal="left" vertical="center"/>
      <protection/>
    </xf>
    <xf numFmtId="3" fontId="5" fillId="0" borderId="0" xfId="15" applyNumberFormat="1" applyFont="1" applyFill="1" applyAlignment="1">
      <alignment vertical="center"/>
    </xf>
    <xf numFmtId="0" fontId="5" fillId="0" borderId="7" xfId="0" applyFont="1" applyFill="1" applyBorder="1" applyAlignment="1" applyProtection="1">
      <alignment vertical="center"/>
      <protection/>
    </xf>
    <xf numFmtId="37" fontId="5" fillId="0" borderId="7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horizontal="left" vertical="center"/>
      <protection/>
    </xf>
    <xf numFmtId="3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68" fontId="5" fillId="0" borderId="7" xfId="15" applyNumberFormat="1" applyFont="1" applyFill="1" applyBorder="1" applyAlignment="1">
      <alignment vertical="center"/>
    </xf>
    <xf numFmtId="168" fontId="5" fillId="0" borderId="7" xfId="15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E1"/>
    </sheetView>
  </sheetViews>
  <sheetFormatPr defaultColWidth="8.88671875" defaultRowHeight="15"/>
  <sheetData>
    <row r="1" spans="1:6" ht="15">
      <c r="A1" s="64" t="s">
        <v>54</v>
      </c>
      <c r="B1" s="64"/>
      <c r="C1" s="64"/>
      <c r="D1" s="64"/>
      <c r="E1" s="64"/>
      <c r="F1" s="61"/>
    </row>
    <row r="2" spans="1:6" ht="15">
      <c r="A2" s="63" t="s">
        <v>55</v>
      </c>
      <c r="B2" s="63"/>
      <c r="C2" s="63"/>
      <c r="D2" s="63"/>
      <c r="E2" s="63"/>
      <c r="F2" s="63"/>
    </row>
    <row r="3" spans="1:6" ht="15">
      <c r="A3" s="62"/>
      <c r="B3" s="62"/>
      <c r="C3" s="62"/>
      <c r="D3" s="62"/>
      <c r="E3" s="62"/>
      <c r="F3" s="62"/>
    </row>
    <row r="4" spans="1:6" ht="15">
      <c r="A4" s="62"/>
      <c r="B4" s="62"/>
      <c r="C4" s="62"/>
      <c r="D4" s="62"/>
      <c r="E4" s="62"/>
      <c r="F4" s="62"/>
    </row>
    <row r="5" spans="1:6" ht="15">
      <c r="A5" s="62"/>
      <c r="B5" s="62"/>
      <c r="C5" s="62"/>
      <c r="D5" s="62"/>
      <c r="E5" s="62"/>
      <c r="F5" s="62"/>
    </row>
    <row r="6" spans="1:6" ht="15">
      <c r="A6" s="62"/>
      <c r="B6" s="62"/>
      <c r="C6" s="62"/>
      <c r="D6" s="62"/>
      <c r="E6" s="62"/>
      <c r="F6" s="62"/>
    </row>
    <row r="7" spans="1:6" ht="15">
      <c r="A7" s="62"/>
      <c r="B7" s="62"/>
      <c r="C7" s="62"/>
      <c r="D7" s="62"/>
      <c r="E7" s="62"/>
      <c r="F7" s="62"/>
    </row>
    <row r="8" spans="1:6" ht="15">
      <c r="A8" s="62"/>
      <c r="B8" s="62"/>
      <c r="C8" s="62"/>
      <c r="D8" s="62"/>
      <c r="E8" s="62"/>
      <c r="F8" s="62"/>
    </row>
    <row r="9" spans="1:6" ht="15">
      <c r="A9" s="62"/>
      <c r="B9" s="62"/>
      <c r="C9" s="62"/>
      <c r="D9" s="62"/>
      <c r="E9" s="62"/>
      <c r="F9" s="62"/>
    </row>
    <row r="10" spans="1:8" ht="15">
      <c r="A10" s="63" t="s">
        <v>56</v>
      </c>
      <c r="B10" s="63"/>
      <c r="C10" s="63"/>
      <c r="D10" s="63"/>
      <c r="E10" s="63"/>
      <c r="F10" s="63"/>
      <c r="G10" s="63"/>
      <c r="H10" s="63"/>
    </row>
  </sheetData>
  <mergeCells count="3">
    <mergeCell ref="A2:F2"/>
    <mergeCell ref="A1:E1"/>
    <mergeCell ref="A10:H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784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N1"/>
    </sheetView>
  </sheetViews>
  <sheetFormatPr defaultColWidth="8.88671875" defaultRowHeight="11.25" customHeight="1"/>
  <cols>
    <col min="1" max="1" width="5.77734375" style="10" customWidth="1"/>
    <col min="2" max="2" width="20.10546875" style="10" customWidth="1"/>
    <col min="3" max="3" width="4.99609375" style="10" customWidth="1"/>
    <col min="4" max="4" width="1.77734375" style="10" customWidth="1"/>
    <col min="5" max="5" width="7.77734375" style="10" customWidth="1"/>
    <col min="6" max="6" width="1.77734375" style="10" customWidth="1"/>
    <col min="7" max="7" width="7.77734375" style="10" customWidth="1"/>
    <col min="8" max="8" width="1.77734375" style="10" customWidth="1"/>
    <col min="9" max="9" width="7.77734375" style="10" customWidth="1"/>
    <col min="10" max="10" width="1.77734375" style="10" customWidth="1"/>
    <col min="11" max="11" width="7.77734375" style="10" customWidth="1"/>
    <col min="12" max="12" width="1.77734375" style="10" customWidth="1"/>
    <col min="13" max="13" width="7.77734375" style="10" customWidth="1"/>
    <col min="14" max="14" width="1.77734375" style="10" customWidth="1"/>
    <col min="15" max="16384" width="8.88671875" style="10" customWidth="1"/>
  </cols>
  <sheetData>
    <row r="1" spans="1:14" ht="11.2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1.25" customHeight="1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7"/>
    </row>
    <row r="3" spans="1:14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7"/>
    </row>
    <row r="4" spans="1:14" ht="11.25" customHeight="1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11.25" customHeight="1">
      <c r="A6" s="11" t="s">
        <v>41</v>
      </c>
      <c r="B6" s="11"/>
      <c r="C6" s="11"/>
      <c r="D6" s="11"/>
      <c r="E6" s="12" t="s">
        <v>29</v>
      </c>
      <c r="F6" s="13"/>
      <c r="G6" s="12" t="s">
        <v>30</v>
      </c>
      <c r="H6" s="14"/>
      <c r="I6" s="12" t="s">
        <v>33</v>
      </c>
      <c r="J6" s="15"/>
      <c r="K6" s="12" t="s">
        <v>42</v>
      </c>
      <c r="L6" s="15"/>
      <c r="M6" s="12" t="s">
        <v>43</v>
      </c>
      <c r="N6" s="15"/>
    </row>
    <row r="7" spans="1:14" ht="11.25" customHeight="1">
      <c r="A7" s="14" t="s">
        <v>8</v>
      </c>
      <c r="B7" s="14"/>
      <c r="C7" s="16" t="s">
        <v>3</v>
      </c>
      <c r="D7" s="17"/>
      <c r="E7" s="18">
        <v>1238063</v>
      </c>
      <c r="F7" s="19" t="s">
        <v>3</v>
      </c>
      <c r="G7" s="18">
        <v>1369570</v>
      </c>
      <c r="H7" s="19" t="s">
        <v>3</v>
      </c>
      <c r="I7" s="20">
        <v>1700000</v>
      </c>
      <c r="J7" s="21" t="s">
        <v>38</v>
      </c>
      <c r="K7" s="22">
        <v>2100000</v>
      </c>
      <c r="L7" s="23" t="s">
        <v>37</v>
      </c>
      <c r="M7" s="22">
        <v>2500000</v>
      </c>
      <c r="N7" s="20"/>
    </row>
    <row r="8" spans="1:14" ht="11.25" customHeight="1">
      <c r="A8" s="14" t="s">
        <v>36</v>
      </c>
      <c r="B8" s="14"/>
      <c r="C8" s="16"/>
      <c r="D8" s="17"/>
      <c r="E8" s="18">
        <v>15110</v>
      </c>
      <c r="F8" s="24" t="s">
        <v>3</v>
      </c>
      <c r="G8" s="18">
        <v>30150</v>
      </c>
      <c r="H8" s="24" t="s">
        <v>3</v>
      </c>
      <c r="I8" s="20">
        <v>27444</v>
      </c>
      <c r="J8" s="23" t="s">
        <v>3</v>
      </c>
      <c r="K8" s="22">
        <v>13000</v>
      </c>
      <c r="L8" s="23" t="s">
        <v>37</v>
      </c>
      <c r="M8" s="22">
        <v>18575</v>
      </c>
      <c r="N8" s="23" t="s">
        <v>34</v>
      </c>
    </row>
    <row r="9" spans="1:14" ht="11.25" customHeight="1">
      <c r="A9" s="14" t="s">
        <v>31</v>
      </c>
      <c r="B9" s="14"/>
      <c r="C9" s="16"/>
      <c r="D9" s="17"/>
      <c r="E9" s="18" t="s">
        <v>3</v>
      </c>
      <c r="F9" s="19"/>
      <c r="G9" s="18" t="s">
        <v>3</v>
      </c>
      <c r="H9" s="19"/>
      <c r="I9" s="20"/>
      <c r="J9" s="20"/>
      <c r="K9" s="22"/>
      <c r="L9" s="20"/>
      <c r="M9" s="22"/>
      <c r="N9" s="20"/>
    </row>
    <row r="10" spans="1:14" ht="11.25" customHeight="1">
      <c r="A10" s="25" t="s">
        <v>20</v>
      </c>
      <c r="B10" s="14"/>
      <c r="C10" s="16"/>
      <c r="D10" s="17"/>
      <c r="E10" s="18">
        <v>23790</v>
      </c>
      <c r="F10" s="19" t="s">
        <v>3</v>
      </c>
      <c r="G10" s="18">
        <v>24220</v>
      </c>
      <c r="H10" s="19" t="s">
        <v>3</v>
      </c>
      <c r="I10" s="20">
        <v>24000</v>
      </c>
      <c r="J10" s="21" t="s">
        <v>28</v>
      </c>
      <c r="K10" s="22">
        <v>17000</v>
      </c>
      <c r="L10" s="21" t="s">
        <v>3</v>
      </c>
      <c r="M10" s="22">
        <v>24000</v>
      </c>
      <c r="N10" s="20"/>
    </row>
    <row r="11" spans="1:14" ht="11.25" customHeight="1">
      <c r="A11" s="25" t="s">
        <v>21</v>
      </c>
      <c r="B11" s="14"/>
      <c r="C11" s="16"/>
      <c r="D11" s="17"/>
      <c r="E11" s="26">
        <v>24281</v>
      </c>
      <c r="F11" s="27" t="s">
        <v>3</v>
      </c>
      <c r="G11" s="26">
        <v>24000</v>
      </c>
      <c r="H11" s="27" t="s">
        <v>28</v>
      </c>
      <c r="I11" s="20">
        <v>24000</v>
      </c>
      <c r="J11" s="21" t="s">
        <v>28</v>
      </c>
      <c r="K11" s="22">
        <v>17000</v>
      </c>
      <c r="L11" s="21" t="s">
        <v>3</v>
      </c>
      <c r="M11" s="22">
        <v>24000</v>
      </c>
      <c r="N11" s="20"/>
    </row>
    <row r="12" spans="1:14" ht="11.25" customHeight="1">
      <c r="A12" s="14" t="s">
        <v>2</v>
      </c>
      <c r="B12" s="14"/>
      <c r="C12" s="16"/>
      <c r="D12" s="17"/>
      <c r="E12" s="28" t="s">
        <v>3</v>
      </c>
      <c r="F12" s="19"/>
      <c r="G12" s="28" t="s">
        <v>3</v>
      </c>
      <c r="H12" s="19"/>
      <c r="I12" s="28" t="s">
        <v>3</v>
      </c>
      <c r="J12" s="29"/>
      <c r="K12" s="28" t="s">
        <v>3</v>
      </c>
      <c r="L12" s="29"/>
      <c r="M12" s="28" t="s">
        <v>3</v>
      </c>
      <c r="N12" s="29"/>
    </row>
    <row r="13" spans="1:14" ht="11.25" customHeight="1">
      <c r="A13" s="25" t="s">
        <v>22</v>
      </c>
      <c r="B13" s="14"/>
      <c r="C13" s="16" t="s">
        <v>53</v>
      </c>
      <c r="D13" s="17"/>
      <c r="E13" s="18">
        <v>15496</v>
      </c>
      <c r="F13" s="19" t="s">
        <v>3</v>
      </c>
      <c r="G13" s="18">
        <v>19268</v>
      </c>
      <c r="H13" s="19" t="s">
        <v>3</v>
      </c>
      <c r="I13" s="20">
        <v>22366</v>
      </c>
      <c r="J13" s="20"/>
      <c r="K13" s="22">
        <v>24128</v>
      </c>
      <c r="L13" s="21" t="s">
        <v>39</v>
      </c>
      <c r="M13" s="22">
        <v>24150</v>
      </c>
      <c r="N13" s="23" t="s">
        <v>34</v>
      </c>
    </row>
    <row r="14" spans="1:14" ht="11.25" customHeight="1">
      <c r="A14" s="30" t="s">
        <v>23</v>
      </c>
      <c r="B14" s="31"/>
      <c r="C14" s="32" t="s">
        <v>4</v>
      </c>
      <c r="D14" s="33"/>
      <c r="E14" s="26">
        <v>12020</v>
      </c>
      <c r="F14" s="27" t="s">
        <v>3</v>
      </c>
      <c r="G14" s="26">
        <v>14000</v>
      </c>
      <c r="H14" s="27" t="s">
        <v>3</v>
      </c>
      <c r="I14" s="34">
        <v>14800</v>
      </c>
      <c r="J14" s="21" t="s">
        <v>28</v>
      </c>
      <c r="K14" s="35">
        <v>17000</v>
      </c>
      <c r="L14" s="21" t="s">
        <v>38</v>
      </c>
      <c r="M14" s="35">
        <v>17000</v>
      </c>
      <c r="N14" s="34"/>
    </row>
    <row r="15" spans="1:14" ht="11.25" customHeight="1">
      <c r="A15" s="14" t="s">
        <v>9</v>
      </c>
      <c r="B15" s="14"/>
      <c r="C15" s="16" t="s">
        <v>10</v>
      </c>
      <c r="D15" s="17"/>
      <c r="E15" s="18">
        <v>551</v>
      </c>
      <c r="F15" s="19" t="s">
        <v>3</v>
      </c>
      <c r="G15" s="18">
        <v>603</v>
      </c>
      <c r="H15" s="19" t="s">
        <v>3</v>
      </c>
      <c r="I15" s="20">
        <v>188</v>
      </c>
      <c r="J15" s="21" t="s">
        <v>28</v>
      </c>
      <c r="K15" s="22">
        <v>4</v>
      </c>
      <c r="L15" s="23" t="s">
        <v>34</v>
      </c>
      <c r="M15" s="36" t="s">
        <v>32</v>
      </c>
      <c r="N15" s="20"/>
    </row>
    <row r="16" spans="1:14" ht="11.25" customHeight="1">
      <c r="A16" s="14" t="s">
        <v>11</v>
      </c>
      <c r="B16" s="14"/>
      <c r="C16" s="16"/>
      <c r="D16" s="17"/>
      <c r="E16" s="18">
        <v>131909</v>
      </c>
      <c r="F16" s="19" t="s">
        <v>3</v>
      </c>
      <c r="G16" s="18">
        <v>44323</v>
      </c>
      <c r="H16" s="19" t="s">
        <v>3</v>
      </c>
      <c r="I16" s="20">
        <v>55722</v>
      </c>
      <c r="J16" s="20"/>
      <c r="K16" s="22">
        <v>50000</v>
      </c>
      <c r="L16" s="20"/>
      <c r="M16" s="22">
        <v>60000</v>
      </c>
      <c r="N16" s="20"/>
    </row>
    <row r="17" spans="1:14" ht="11.25" customHeight="1">
      <c r="A17" s="14" t="s">
        <v>44</v>
      </c>
      <c r="B17" s="14"/>
      <c r="C17" s="16"/>
      <c r="D17" s="17"/>
      <c r="E17" s="36" t="s">
        <v>32</v>
      </c>
      <c r="F17" s="20"/>
      <c r="G17" s="22">
        <v>10000</v>
      </c>
      <c r="H17" s="19"/>
      <c r="I17" s="20">
        <v>60000</v>
      </c>
      <c r="J17" s="20"/>
      <c r="K17" s="22">
        <v>80000</v>
      </c>
      <c r="L17" s="20"/>
      <c r="M17" s="22">
        <v>90000</v>
      </c>
      <c r="N17" s="20"/>
    </row>
    <row r="18" spans="1:14" ht="11.25" customHeight="1">
      <c r="A18" s="14" t="s">
        <v>45</v>
      </c>
      <c r="B18" s="14"/>
      <c r="C18" s="16" t="s">
        <v>5</v>
      </c>
      <c r="D18" s="33"/>
      <c r="E18" s="26">
        <v>6000</v>
      </c>
      <c r="F18" s="33"/>
      <c r="G18" s="26">
        <v>6000</v>
      </c>
      <c r="H18" s="33" t="s">
        <v>3</v>
      </c>
      <c r="I18" s="20">
        <v>6000</v>
      </c>
      <c r="J18" s="20"/>
      <c r="K18" s="20">
        <v>6000</v>
      </c>
      <c r="L18" s="20"/>
      <c r="M18" s="20">
        <v>6000</v>
      </c>
      <c r="N18" s="20"/>
    </row>
    <row r="19" spans="1:14" ht="11.25" customHeight="1">
      <c r="A19" s="14" t="s">
        <v>6</v>
      </c>
      <c r="B19" s="14"/>
      <c r="C19" s="16"/>
      <c r="D19" s="17"/>
      <c r="E19" s="18"/>
      <c r="F19" s="17"/>
      <c r="G19" s="18"/>
      <c r="H19" s="17"/>
      <c r="I19" s="20"/>
      <c r="J19" s="20"/>
      <c r="K19" s="20"/>
      <c r="L19" s="20"/>
      <c r="M19" s="20"/>
      <c r="N19" s="20"/>
    </row>
    <row r="20" spans="1:14" ht="11.25" customHeight="1">
      <c r="A20" s="25" t="s">
        <v>46</v>
      </c>
      <c r="B20" s="14"/>
      <c r="C20" s="16" t="s">
        <v>4</v>
      </c>
      <c r="D20" s="33"/>
      <c r="E20" s="37">
        <v>353000</v>
      </c>
      <c r="F20" s="38" t="s">
        <v>3</v>
      </c>
      <c r="G20" s="37">
        <v>352000</v>
      </c>
      <c r="H20" s="38" t="s">
        <v>3</v>
      </c>
      <c r="I20" s="39">
        <v>328000</v>
      </c>
      <c r="J20" s="40" t="s">
        <v>3</v>
      </c>
      <c r="K20" s="39">
        <v>300000</v>
      </c>
      <c r="L20" s="40" t="s">
        <v>3</v>
      </c>
      <c r="M20" s="39">
        <v>285385</v>
      </c>
      <c r="N20" s="41" t="s">
        <v>34</v>
      </c>
    </row>
    <row r="21" spans="1:14" ht="11.25" customHeight="1">
      <c r="A21" s="25" t="s">
        <v>16</v>
      </c>
      <c r="B21" s="14"/>
      <c r="C21" s="16"/>
      <c r="D21" s="17"/>
      <c r="E21" s="18"/>
      <c r="F21" s="17"/>
      <c r="G21" s="42"/>
      <c r="H21" s="42"/>
      <c r="I21" s="42"/>
      <c r="J21" s="42"/>
      <c r="K21" s="42"/>
      <c r="L21" s="42"/>
      <c r="M21" s="42"/>
      <c r="N21" s="42"/>
    </row>
    <row r="22" spans="1:14" ht="11.25" customHeight="1">
      <c r="A22" s="43" t="s">
        <v>47</v>
      </c>
      <c r="B22" s="14"/>
      <c r="C22" s="16" t="s">
        <v>4</v>
      </c>
      <c r="D22" s="17"/>
      <c r="E22" s="18">
        <v>350</v>
      </c>
      <c r="F22" s="19" t="s">
        <v>3</v>
      </c>
      <c r="G22" s="42">
        <v>366</v>
      </c>
      <c r="H22" s="19">
        <v>3</v>
      </c>
      <c r="I22" s="20">
        <v>545</v>
      </c>
      <c r="J22" s="21" t="s">
        <v>3</v>
      </c>
      <c r="K22" s="20">
        <v>550</v>
      </c>
      <c r="L22" s="21" t="s">
        <v>3</v>
      </c>
      <c r="M22" s="20">
        <v>473</v>
      </c>
      <c r="N22" s="23" t="s">
        <v>34</v>
      </c>
    </row>
    <row r="23" spans="1:14" ht="11.25" customHeight="1">
      <c r="A23" s="43" t="s">
        <v>24</v>
      </c>
      <c r="B23" s="14"/>
      <c r="C23" s="16" t="s">
        <v>4</v>
      </c>
      <c r="D23" s="17"/>
      <c r="E23" s="18">
        <f>3904+953</f>
        <v>4857</v>
      </c>
      <c r="F23" s="19" t="s">
        <v>3</v>
      </c>
      <c r="G23" s="44">
        <v>4198</v>
      </c>
      <c r="H23" s="19" t="s">
        <v>3</v>
      </c>
      <c r="I23" s="20">
        <v>5428</v>
      </c>
      <c r="J23" s="20"/>
      <c r="K23" s="20">
        <v>5400</v>
      </c>
      <c r="L23" s="20"/>
      <c r="M23" s="20">
        <v>5215</v>
      </c>
      <c r="N23" s="23" t="s">
        <v>34</v>
      </c>
    </row>
    <row r="24" spans="1:14" ht="11.25" customHeight="1">
      <c r="A24" s="43" t="s">
        <v>25</v>
      </c>
      <c r="B24" s="14"/>
      <c r="C24" s="16" t="s">
        <v>4</v>
      </c>
      <c r="D24" s="17"/>
      <c r="E24" s="18">
        <v>1643</v>
      </c>
      <c r="F24" s="19" t="s">
        <v>3</v>
      </c>
      <c r="G24" s="44">
        <v>1489</v>
      </c>
      <c r="H24" s="19" t="s">
        <v>3</v>
      </c>
      <c r="I24" s="20">
        <v>2008</v>
      </c>
      <c r="J24" s="20"/>
      <c r="K24" s="20">
        <v>2000</v>
      </c>
      <c r="L24" s="20"/>
      <c r="M24" s="20">
        <v>1407</v>
      </c>
      <c r="N24" s="23" t="s">
        <v>34</v>
      </c>
    </row>
    <row r="25" spans="1:14" ht="11.25" customHeight="1">
      <c r="A25" s="43" t="s">
        <v>17</v>
      </c>
      <c r="B25" s="14"/>
      <c r="C25" s="16" t="s">
        <v>4</v>
      </c>
      <c r="D25" s="17"/>
      <c r="E25" s="18">
        <v>6363</v>
      </c>
      <c r="F25" s="19" t="s">
        <v>3</v>
      </c>
      <c r="G25" s="44">
        <v>5338</v>
      </c>
      <c r="H25" s="19" t="s">
        <v>3</v>
      </c>
      <c r="I25" s="20">
        <v>6658</v>
      </c>
      <c r="J25" s="20"/>
      <c r="K25" s="20">
        <v>6700</v>
      </c>
      <c r="L25" s="20"/>
      <c r="M25" s="20">
        <v>6442</v>
      </c>
      <c r="N25" s="23" t="s">
        <v>34</v>
      </c>
    </row>
    <row r="26" spans="1:14" ht="11.25" customHeight="1">
      <c r="A26" s="43" t="s">
        <v>18</v>
      </c>
      <c r="B26" s="14"/>
      <c r="C26" s="16" t="s">
        <v>4</v>
      </c>
      <c r="D26" s="17"/>
      <c r="E26" s="18">
        <v>14797</v>
      </c>
      <c r="F26" s="19" t="s">
        <v>3</v>
      </c>
      <c r="G26" s="44">
        <v>11980</v>
      </c>
      <c r="H26" s="19" t="s">
        <v>3</v>
      </c>
      <c r="I26" s="20">
        <v>14942</v>
      </c>
      <c r="J26" s="20"/>
      <c r="K26" s="20">
        <v>15000</v>
      </c>
      <c r="L26" s="20"/>
      <c r="M26" s="20">
        <v>14247</v>
      </c>
      <c r="N26" s="23" t="s">
        <v>34</v>
      </c>
    </row>
    <row r="27" spans="1:14" ht="11.25" customHeight="1">
      <c r="A27" s="43" t="s">
        <v>26</v>
      </c>
      <c r="B27" s="14"/>
      <c r="C27" s="16" t="s">
        <v>4</v>
      </c>
      <c r="D27" s="17"/>
      <c r="E27" s="45">
        <f>641-3</f>
        <v>638</v>
      </c>
      <c r="F27" s="46" t="s">
        <v>3</v>
      </c>
      <c r="G27" s="47">
        <f>698-32</f>
        <v>666</v>
      </c>
      <c r="H27" s="46" t="s">
        <v>3</v>
      </c>
      <c r="I27" s="48">
        <f>996+52</f>
        <v>1048</v>
      </c>
      <c r="J27" s="49" t="s">
        <v>3</v>
      </c>
      <c r="K27" s="48">
        <v>1000</v>
      </c>
      <c r="L27" s="49" t="s">
        <v>3</v>
      </c>
      <c r="M27" s="48">
        <v>1162</v>
      </c>
      <c r="N27" s="50" t="s">
        <v>34</v>
      </c>
    </row>
    <row r="28" spans="1:14" ht="11.25" customHeight="1">
      <c r="A28" s="51" t="s">
        <v>27</v>
      </c>
      <c r="B28" s="14"/>
      <c r="C28" s="16" t="s">
        <v>4</v>
      </c>
      <c r="D28" s="17"/>
      <c r="E28" s="18">
        <f>SUM(E22:E27)</f>
        <v>28648</v>
      </c>
      <c r="F28" s="19" t="s">
        <v>3</v>
      </c>
      <c r="G28" s="44">
        <f>SUM(G22:G27)</f>
        <v>24037</v>
      </c>
      <c r="H28" s="19" t="s">
        <v>3</v>
      </c>
      <c r="I28" s="20">
        <f>SUM(I22:I27)</f>
        <v>30629</v>
      </c>
      <c r="J28" s="20"/>
      <c r="K28" s="20">
        <v>30700</v>
      </c>
      <c r="L28" s="20"/>
      <c r="M28" s="20">
        <f>SUM(M22:M27)</f>
        <v>28946</v>
      </c>
      <c r="N28" s="23" t="s">
        <v>34</v>
      </c>
    </row>
    <row r="29" spans="1:14" ht="11.25" customHeight="1">
      <c r="A29" s="52" t="s">
        <v>7</v>
      </c>
      <c r="B29" s="14"/>
      <c r="C29" s="16"/>
      <c r="D29" s="17"/>
      <c r="E29" s="18">
        <v>11700</v>
      </c>
      <c r="F29" s="19" t="s">
        <v>3</v>
      </c>
      <c r="G29" s="44">
        <v>13983</v>
      </c>
      <c r="H29" s="19" t="s">
        <v>3</v>
      </c>
      <c r="I29" s="20">
        <v>14410</v>
      </c>
      <c r="J29" s="20"/>
      <c r="K29" s="22">
        <v>15000</v>
      </c>
      <c r="L29" s="20"/>
      <c r="M29" s="22">
        <v>15000</v>
      </c>
      <c r="N29" s="20"/>
    </row>
    <row r="30" spans="1:14" ht="11.25" customHeight="1">
      <c r="A30" s="14" t="s">
        <v>12</v>
      </c>
      <c r="B30" s="14"/>
      <c r="C30" s="16" t="s">
        <v>3</v>
      </c>
      <c r="D30" s="17"/>
      <c r="E30" s="18">
        <v>22448254</v>
      </c>
      <c r="F30" s="19" t="s">
        <v>3</v>
      </c>
      <c r="G30" s="44">
        <v>25967815</v>
      </c>
      <c r="H30" s="19" t="s">
        <v>3</v>
      </c>
      <c r="I30" s="53">
        <v>21736414</v>
      </c>
      <c r="J30" s="53"/>
      <c r="K30" s="22">
        <v>22000000</v>
      </c>
      <c r="L30" s="53"/>
      <c r="M30" s="22">
        <v>22000000</v>
      </c>
      <c r="N30" s="53"/>
    </row>
    <row r="31" spans="1:14" ht="11.25" customHeight="1">
      <c r="A31" s="14" t="s">
        <v>13</v>
      </c>
      <c r="B31" s="14"/>
      <c r="C31" s="16" t="s">
        <v>10</v>
      </c>
      <c r="D31" s="17"/>
      <c r="E31" s="18">
        <v>4894</v>
      </c>
      <c r="F31" s="19" t="s">
        <v>3</v>
      </c>
      <c r="G31" s="44">
        <v>3153</v>
      </c>
      <c r="H31" s="19" t="s">
        <v>3</v>
      </c>
      <c r="I31" s="20">
        <v>38</v>
      </c>
      <c r="J31" s="20"/>
      <c r="K31" s="36" t="s">
        <v>32</v>
      </c>
      <c r="L31" s="20"/>
      <c r="M31" s="36" t="s">
        <v>32</v>
      </c>
      <c r="N31" s="20"/>
    </row>
    <row r="32" spans="1:14" ht="11.25" customHeight="1">
      <c r="A32" s="14" t="s">
        <v>14</v>
      </c>
      <c r="B32" s="14"/>
      <c r="C32" s="16"/>
      <c r="D32" s="17"/>
      <c r="E32" s="18"/>
      <c r="F32" s="19"/>
      <c r="G32" s="42"/>
      <c r="H32" s="42"/>
      <c r="I32" s="20"/>
      <c r="J32" s="20"/>
      <c r="K32" s="22"/>
      <c r="L32" s="20"/>
      <c r="M32" s="22"/>
      <c r="N32" s="20"/>
    </row>
    <row r="33" spans="1:14" ht="11.25" customHeight="1">
      <c r="A33" s="25" t="s">
        <v>15</v>
      </c>
      <c r="B33" s="14"/>
      <c r="C33" s="16" t="s">
        <v>3</v>
      </c>
      <c r="D33" s="17"/>
      <c r="E33" s="18">
        <v>147686</v>
      </c>
      <c r="F33" s="19" t="s">
        <v>3</v>
      </c>
      <c r="G33" s="44">
        <v>157249</v>
      </c>
      <c r="H33" s="19" t="s">
        <v>3</v>
      </c>
      <c r="I33" s="20">
        <v>135930</v>
      </c>
      <c r="J33" s="20"/>
      <c r="K33" s="22">
        <v>140000</v>
      </c>
      <c r="L33" s="20"/>
      <c r="M33" s="22">
        <v>140000</v>
      </c>
      <c r="N33" s="20"/>
    </row>
    <row r="34" spans="1:14" ht="11.25" customHeight="1">
      <c r="A34" s="25" t="s">
        <v>19</v>
      </c>
      <c r="B34" s="14"/>
      <c r="C34" s="16" t="s">
        <v>3</v>
      </c>
      <c r="D34" s="17"/>
      <c r="E34" s="18">
        <f>3497052+40164</f>
        <v>3537216</v>
      </c>
      <c r="F34" s="19" t="s">
        <v>3</v>
      </c>
      <c r="G34" s="44">
        <v>3395589</v>
      </c>
      <c r="H34" s="19" t="s">
        <v>3</v>
      </c>
      <c r="I34" s="20">
        <v>3182522</v>
      </c>
      <c r="J34" s="20"/>
      <c r="K34" s="22">
        <v>3200000</v>
      </c>
      <c r="L34" s="20"/>
      <c r="M34" s="22">
        <v>3500000</v>
      </c>
      <c r="N34" s="20"/>
    </row>
    <row r="35" spans="1:14" ht="11.25" customHeight="1">
      <c r="A35" s="31" t="s">
        <v>48</v>
      </c>
      <c r="B35" s="31"/>
      <c r="C35" s="32"/>
      <c r="D35" s="54"/>
      <c r="E35" s="55">
        <v>30000</v>
      </c>
      <c r="F35" s="56"/>
      <c r="G35" s="57">
        <v>30000</v>
      </c>
      <c r="H35" s="58"/>
      <c r="I35" s="59">
        <v>30000</v>
      </c>
      <c r="J35" s="59"/>
      <c r="K35" s="60">
        <v>30000</v>
      </c>
      <c r="L35" s="59"/>
      <c r="M35" s="60">
        <v>30000</v>
      </c>
      <c r="N35" s="59"/>
    </row>
    <row r="36" spans="1:14" ht="11.25" customHeight="1">
      <c r="A36" s="70" t="s">
        <v>51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69"/>
    </row>
    <row r="37" spans="1:14" ht="11.25" customHeight="1">
      <c r="A37" s="70" t="s">
        <v>49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69"/>
    </row>
    <row r="38" spans="1:14" ht="11.25" customHeight="1">
      <c r="A38" s="70" t="s">
        <v>50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1.25" customHeight="1">
      <c r="A39" s="73" t="s">
        <v>35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9"/>
    </row>
    <row r="40" spans="1:14" ht="11.25" customHeight="1">
      <c r="A40" s="70" t="s">
        <v>52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</row>
    <row r="41" spans="1:14" ht="11.25" customHeight="1">
      <c r="A41" s="7"/>
      <c r="B41" s="2"/>
      <c r="C41" s="8"/>
      <c r="D41" s="2"/>
      <c r="E41" s="3"/>
      <c r="F41" s="4"/>
      <c r="G41" s="3"/>
      <c r="H41" s="4"/>
      <c r="I41" s="3"/>
      <c r="J41" s="5"/>
      <c r="K41" s="9"/>
      <c r="L41" s="5"/>
      <c r="M41" s="6"/>
      <c r="N41" s="1"/>
    </row>
  </sheetData>
  <mergeCells count="10">
    <mergeCell ref="A40:N40"/>
    <mergeCell ref="A36:N36"/>
    <mergeCell ref="A37:N37"/>
    <mergeCell ref="A38:N38"/>
    <mergeCell ref="A39:N39"/>
    <mergeCell ref="A1:N1"/>
    <mergeCell ref="A3:N3"/>
    <mergeCell ref="A4:N4"/>
    <mergeCell ref="A5:N5"/>
    <mergeCell ref="A2:N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2005-10-13T16:08:39Z</cp:lastPrinted>
  <dcterms:created xsi:type="dcterms:W3CDTF">2002-09-10T21:14:57Z</dcterms:created>
  <dcterms:modified xsi:type="dcterms:W3CDTF">2006-12-14T19:47:30Z</dcterms:modified>
  <cp:category/>
  <cp:version/>
  <cp:contentType/>
  <cp:contentStatus/>
</cp:coreProperties>
</file>