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7050" activeTab="0"/>
  </bookViews>
  <sheets>
    <sheet name="Cross Cuts-SUP-66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<sst xmlns="http://schemas.openxmlformats.org/spreadsheetml/2006/main" count="76" uniqueCount="46">
  <si>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FY 1999</t>
  </si>
  <si>
    <t>FY 2000</t>
  </si>
  <si>
    <t>FY 2001</t>
  </si>
  <si>
    <t>FY 2002</t>
  </si>
  <si>
    <t>AIDS</t>
  </si>
  <si>
    <t>Aging</t>
  </si>
  <si>
    <t>Cancer</t>
  </si>
  <si>
    <t>Child Care</t>
  </si>
  <si>
    <t>Diabetes</t>
  </si>
  <si>
    <t>Homeless</t>
  </si>
  <si>
    <t>Minority Health and Assistance</t>
  </si>
  <si>
    <t>Pediatric Aids</t>
  </si>
  <si>
    <t>Rural Health</t>
  </si>
  <si>
    <t>Substance Abuse</t>
  </si>
  <si>
    <t>Women's Health</t>
  </si>
  <si>
    <t>INDIAN HEALTH SERVICE</t>
  </si>
  <si>
    <t>(Program Level in Thousands)</t>
  </si>
  <si>
    <t xml:space="preserve">  HIV Surveillance</t>
  </si>
  <si>
    <t xml:space="preserve">  Information &amp; Education/Prevention Services</t>
  </si>
  <si>
    <t xml:space="preserve">  Total, AIDS</t>
  </si>
  <si>
    <t xml:space="preserve">  Cancer</t>
  </si>
  <si>
    <t xml:space="preserve">  Breast Cancer (Non-Add)</t>
  </si>
  <si>
    <t xml:space="preserve">  Total</t>
  </si>
  <si>
    <t xml:space="preserve">  Model Diabetes</t>
  </si>
  <si>
    <t xml:space="preserve">  Diabetes Grants</t>
  </si>
  <si>
    <t xml:space="preserve">  Periodontal Diabetes</t>
  </si>
  <si>
    <t xml:space="preserve">  Diabetes Funds (mandatory)</t>
  </si>
  <si>
    <t xml:space="preserve">  Total, Diabetes</t>
  </si>
  <si>
    <t xml:space="preserve">  Services</t>
  </si>
  <si>
    <t xml:space="preserve">  Facilities</t>
  </si>
  <si>
    <t xml:space="preserve">  Third Party Collection</t>
  </si>
  <si>
    <t xml:space="preserve">  Diabetes (Mandatory)</t>
  </si>
  <si>
    <t xml:space="preserve">  Quarters</t>
  </si>
  <si>
    <t xml:space="preserve">  Total, Minority Health and Assistance</t>
  </si>
  <si>
    <t xml:space="preserve">    Breast Cancer (non-add)</t>
  </si>
  <si>
    <t xml:space="preserve">  Reproductive Health</t>
  </si>
  <si>
    <t xml:space="preserve">  Substance Abuse</t>
  </si>
  <si>
    <t xml:space="preserve">  Cross-cutting Categories</t>
  </si>
  <si>
    <t xml:space="preserve">  Total, Women's Health</t>
  </si>
  <si>
    <t>Immunization - Services &amp; Vaccine Purchases Only</t>
  </si>
  <si>
    <t>Family Planning - Service Only</t>
  </si>
  <si>
    <t>FY 2003</t>
  </si>
  <si>
    <t>n/a</t>
  </si>
  <si>
    <t>Alzheimer's Disease</t>
  </si>
  <si>
    <t>FY 2004 Moyer Cross-cutting Information</t>
  </si>
  <si>
    <t>FY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</si>
</sst>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/>
    </xf>
    <xf numFmtId="0" fontId="2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="75" zoomScaleNormal="75" workbookViewId="0" topLeftCell="A45">
      <selection activeCell="F65" sqref="F65"/>
    </sheetView>
  </sheetViews>
  <sheetFormatPr defaultColWidth="9.140625" defaultRowHeight="12.75"/>
  <cols>
    <col min="1" max="1" width="50.00390625" style="0" customWidth="1"/>
    <col min="2" max="4" width="0" style="0" hidden="1" customWidth="1"/>
  </cols>
  <sheetData>
    <row r="1" spans="1:7" ht="12.75">
      <c r="A1" s="5" t="s">
        <v>15</v>
      </c>
      <c r="B1" s="5"/>
      <c r="C1" s="5"/>
      <c r="D1" s="5"/>
      <c r="E1" s="5"/>
      <c r="F1" s="5"/>
      <c r="G1" s="5"/>
    </row>
    <row r="2" spans="1:7" ht="12.75">
      <c r="A2" s="5" t="s">
        <v>44</v>
      </c>
      <c r="B2" s="5"/>
      <c r="C2" s="5"/>
      <c r="D2" s="5"/>
      <c r="E2" s="5"/>
      <c r="F2" s="5"/>
      <c r="G2" s="5"/>
    </row>
    <row r="3" spans="1:7" ht="12.75">
      <c r="A3" s="5" t="s">
        <v>16</v>
      </c>
      <c r="B3" s="5"/>
      <c r="C3" s="5"/>
      <c r="D3" s="5"/>
      <c r="E3" s="5"/>
      <c r="F3" s="5"/>
      <c r="G3" s="5"/>
    </row>
    <row r="4" ht="13.5" thickBot="1"/>
    <row r="5" spans="1:7" ht="15" thickTop="1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41</v>
      </c>
      <c r="G5" s="2" t="s">
        <v>45</v>
      </c>
    </row>
    <row r="6" spans="1:7" ht="12.75">
      <c r="A6" s="3"/>
      <c r="B6" s="4"/>
      <c r="C6" s="3"/>
      <c r="D6" s="3"/>
      <c r="E6" s="3"/>
      <c r="F6" s="3"/>
      <c r="G6" s="3"/>
    </row>
    <row r="7" spans="1:7" ht="12.75">
      <c r="A7" s="15" t="s">
        <v>4</v>
      </c>
      <c r="B7" s="4"/>
      <c r="C7" s="3"/>
      <c r="D7" s="3"/>
      <c r="E7" s="3"/>
      <c r="F7" s="3"/>
      <c r="G7" s="3"/>
    </row>
    <row r="8" spans="1:7" ht="12.75">
      <c r="A8" s="3" t="s">
        <v>17</v>
      </c>
      <c r="B8" s="9"/>
      <c r="C8" s="10">
        <v>978</v>
      </c>
      <c r="D8" s="10">
        <v>994</v>
      </c>
      <c r="E8" s="10">
        <v>1012</v>
      </c>
      <c r="F8" s="10">
        <v>1027</v>
      </c>
      <c r="G8" s="10">
        <v>1046</v>
      </c>
    </row>
    <row r="9" spans="1:7" ht="12.75">
      <c r="A9" s="3" t="s">
        <v>18</v>
      </c>
      <c r="B9" s="9"/>
      <c r="C9" s="11">
        <v>2764</v>
      </c>
      <c r="D9" s="11">
        <v>2816</v>
      </c>
      <c r="E9" s="11">
        <v>2874</v>
      </c>
      <c r="F9" s="11">
        <v>2911</v>
      </c>
      <c r="G9" s="11">
        <v>2953</v>
      </c>
    </row>
    <row r="10" spans="1:7" ht="12.75">
      <c r="A10" s="3" t="s">
        <v>19</v>
      </c>
      <c r="B10" s="9"/>
      <c r="C10" s="12">
        <f>SUM(C8:C9)</f>
        <v>3742</v>
      </c>
      <c r="D10" s="12">
        <f>SUM(D8:D9)</f>
        <v>3810</v>
      </c>
      <c r="E10" s="12">
        <f>SUM(E8:E9)</f>
        <v>3886</v>
      </c>
      <c r="F10" s="12">
        <f>SUM(F8:F9)</f>
        <v>3938</v>
      </c>
      <c r="G10" s="12">
        <f>SUM(G8:G9)</f>
        <v>3999</v>
      </c>
    </row>
    <row r="11" spans="1:7" ht="12.75">
      <c r="A11" s="3"/>
      <c r="B11" s="9"/>
      <c r="C11" s="13"/>
      <c r="D11" s="13"/>
      <c r="E11" s="13"/>
      <c r="F11" s="13"/>
      <c r="G11" s="13"/>
    </row>
    <row r="12" spans="1:7" ht="12.75">
      <c r="A12" s="15" t="s">
        <v>5</v>
      </c>
      <c r="B12" s="9"/>
      <c r="C12" s="22" t="s">
        <v>42</v>
      </c>
      <c r="D12" s="22" t="s">
        <v>42</v>
      </c>
      <c r="E12" s="22" t="s">
        <v>42</v>
      </c>
      <c r="F12" s="22" t="s">
        <v>42</v>
      </c>
      <c r="G12" s="22" t="s">
        <v>42</v>
      </c>
    </row>
    <row r="13" spans="1:7" ht="12.75">
      <c r="A13" s="3"/>
      <c r="B13" s="9"/>
      <c r="C13" s="10"/>
      <c r="D13" s="10"/>
      <c r="E13" s="10"/>
      <c r="F13" s="10"/>
      <c r="G13" s="10"/>
    </row>
    <row r="14" spans="1:7" ht="12.75">
      <c r="A14" s="15" t="s">
        <v>43</v>
      </c>
      <c r="B14" s="9"/>
      <c r="C14" s="22" t="s">
        <v>42</v>
      </c>
      <c r="D14" s="22" t="s">
        <v>42</v>
      </c>
      <c r="E14" s="22" t="s">
        <v>42</v>
      </c>
      <c r="F14" s="22" t="s">
        <v>42</v>
      </c>
      <c r="G14" s="22" t="s">
        <v>42</v>
      </c>
    </row>
    <row r="15" spans="1:7" ht="12.75">
      <c r="A15" s="3"/>
      <c r="B15" s="9"/>
      <c r="C15" s="10"/>
      <c r="D15" s="10"/>
      <c r="E15" s="10"/>
      <c r="F15" s="10"/>
      <c r="G15" s="10"/>
    </row>
    <row r="16" spans="1:7" ht="12.75">
      <c r="A16" s="15" t="s">
        <v>6</v>
      </c>
      <c r="B16" s="9"/>
      <c r="C16" s="10"/>
      <c r="D16" s="10"/>
      <c r="E16" s="10"/>
      <c r="F16" s="10"/>
      <c r="G16" s="10"/>
    </row>
    <row r="17" spans="1:7" ht="12.75">
      <c r="A17" s="3" t="s">
        <v>20</v>
      </c>
      <c r="B17" s="9"/>
      <c r="C17" s="16">
        <v>14351</v>
      </c>
      <c r="D17" s="16">
        <v>15352</v>
      </c>
      <c r="E17" s="10">
        <v>15352</v>
      </c>
      <c r="F17" s="10">
        <v>15352</v>
      </c>
      <c r="G17" s="10">
        <v>15352</v>
      </c>
    </row>
    <row r="18" spans="1:7" ht="12.75">
      <c r="A18" s="3" t="s">
        <v>21</v>
      </c>
      <c r="B18" s="9"/>
      <c r="C18" s="17">
        <v>13915</v>
      </c>
      <c r="D18" s="16">
        <v>13915</v>
      </c>
      <c r="E18" s="10">
        <v>13915</v>
      </c>
      <c r="F18" s="10">
        <v>13915</v>
      </c>
      <c r="G18" s="10">
        <v>13915</v>
      </c>
    </row>
    <row r="19" spans="1:7" ht="12.75">
      <c r="A19" s="3" t="s">
        <v>22</v>
      </c>
      <c r="B19" s="9"/>
      <c r="C19" s="18">
        <f>+C17</f>
        <v>14351</v>
      </c>
      <c r="D19" s="18">
        <f>+D17</f>
        <v>15352</v>
      </c>
      <c r="E19" s="12">
        <f>+E17</f>
        <v>15352</v>
      </c>
      <c r="F19" s="12">
        <f>+F17</f>
        <v>15352</v>
      </c>
      <c r="G19" s="12">
        <f>+G17</f>
        <v>15352</v>
      </c>
    </row>
    <row r="20" spans="1:7" ht="12.75">
      <c r="A20" s="3"/>
      <c r="B20" s="9"/>
      <c r="C20" s="13"/>
      <c r="D20" s="10"/>
      <c r="E20" s="10"/>
      <c r="F20" s="10"/>
      <c r="G20" s="10"/>
    </row>
    <row r="21" spans="1:7" ht="12.75">
      <c r="A21" s="15" t="s">
        <v>7</v>
      </c>
      <c r="B21" s="9"/>
      <c r="C21" s="22" t="s">
        <v>42</v>
      </c>
      <c r="D21" s="22" t="s">
        <v>42</v>
      </c>
      <c r="E21" s="22" t="s">
        <v>42</v>
      </c>
      <c r="F21" s="22" t="s">
        <v>42</v>
      </c>
      <c r="G21" s="22" t="s">
        <v>42</v>
      </c>
    </row>
    <row r="22" spans="1:7" ht="12.75">
      <c r="A22" s="3"/>
      <c r="B22" s="9"/>
      <c r="C22" s="10"/>
      <c r="D22" s="10"/>
      <c r="E22" s="10"/>
      <c r="F22" s="10"/>
      <c r="G22" s="10"/>
    </row>
    <row r="23" spans="1:7" ht="12.75">
      <c r="A23" s="15" t="s">
        <v>8</v>
      </c>
      <c r="B23" s="9"/>
      <c r="C23" s="10"/>
      <c r="D23" s="10"/>
      <c r="E23" s="10"/>
      <c r="F23" s="10"/>
      <c r="G23" s="10"/>
    </row>
    <row r="24" spans="1:7" ht="12.75">
      <c r="A24" s="3" t="s">
        <v>23</v>
      </c>
      <c r="B24" s="9"/>
      <c r="C24" s="10">
        <v>8310</v>
      </c>
      <c r="D24" s="10">
        <v>7700</v>
      </c>
      <c r="E24" s="10">
        <v>7700</v>
      </c>
      <c r="F24" s="10">
        <v>7700</v>
      </c>
      <c r="G24" s="10">
        <v>7700</v>
      </c>
    </row>
    <row r="25" spans="1:7" ht="12.75">
      <c r="A25" s="3" t="s">
        <v>24</v>
      </c>
      <c r="B25" s="9"/>
      <c r="C25" s="10">
        <v>4000</v>
      </c>
      <c r="D25" s="10">
        <v>3000</v>
      </c>
      <c r="E25" s="10">
        <v>3000</v>
      </c>
      <c r="F25" s="10">
        <v>3000</v>
      </c>
      <c r="G25" s="10">
        <v>3000</v>
      </c>
    </row>
    <row r="26" spans="1:7" ht="12.75">
      <c r="A26" s="3" t="s">
        <v>25</v>
      </c>
      <c r="B26" s="9"/>
      <c r="C26" s="10">
        <v>300</v>
      </c>
      <c r="D26" s="10">
        <v>300</v>
      </c>
      <c r="E26" s="10">
        <v>300</v>
      </c>
      <c r="F26" s="10">
        <v>300</v>
      </c>
      <c r="G26" s="10">
        <v>300</v>
      </c>
    </row>
    <row r="27" spans="1:7" ht="12.75">
      <c r="A27" s="3" t="s">
        <v>26</v>
      </c>
      <c r="B27" s="9"/>
      <c r="C27" s="10">
        <v>30000</v>
      </c>
      <c r="D27" s="10">
        <v>100000</v>
      </c>
      <c r="E27" s="10">
        <v>100000</v>
      </c>
      <c r="F27" s="10">
        <v>100000</v>
      </c>
      <c r="G27" s="10">
        <v>150000</v>
      </c>
    </row>
    <row r="28" spans="1:7" ht="12.75">
      <c r="A28" s="3" t="s">
        <v>27</v>
      </c>
      <c r="B28" s="9"/>
      <c r="C28" s="12">
        <f>SUM(C24:C27)</f>
        <v>42610</v>
      </c>
      <c r="D28" s="12">
        <f>SUM(D24:D27)</f>
        <v>111000</v>
      </c>
      <c r="E28" s="12">
        <f>SUM(E24:E27)</f>
        <v>111000</v>
      </c>
      <c r="F28" s="12">
        <f>SUM(F24:F27)</f>
        <v>111000</v>
      </c>
      <c r="G28" s="12">
        <f>SUM(G24:G27)</f>
        <v>161000</v>
      </c>
    </row>
    <row r="29" spans="1:7" ht="12.75">
      <c r="A29" s="3"/>
      <c r="B29" s="9"/>
      <c r="C29" s="13"/>
      <c r="D29" s="10"/>
      <c r="E29" s="10"/>
      <c r="F29" s="10"/>
      <c r="G29" s="10"/>
    </row>
    <row r="30" spans="1:7" ht="12.75">
      <c r="A30" s="15" t="s">
        <v>40</v>
      </c>
      <c r="B30" s="9"/>
      <c r="C30" s="10">
        <v>91683</v>
      </c>
      <c r="D30" s="10">
        <v>103866</v>
      </c>
      <c r="E30" s="10">
        <v>111886</v>
      </c>
      <c r="F30" s="10">
        <v>126941</v>
      </c>
      <c r="G30" s="10">
        <v>132554</v>
      </c>
    </row>
    <row r="31" spans="1:10" ht="12.75">
      <c r="A31" s="3"/>
      <c r="B31" s="9"/>
      <c r="C31" s="25"/>
      <c r="D31" s="25"/>
      <c r="E31" s="25"/>
      <c r="F31" s="25"/>
      <c r="G31" s="25"/>
      <c r="H31" s="28"/>
      <c r="I31" s="28"/>
      <c r="J31" s="28"/>
    </row>
    <row r="32" spans="1:7" ht="12.75">
      <c r="A32" s="15" t="s">
        <v>9</v>
      </c>
      <c r="B32" s="9"/>
      <c r="C32" s="22" t="s">
        <v>42</v>
      </c>
      <c r="D32" s="22" t="s">
        <v>42</v>
      </c>
      <c r="E32" s="22" t="s">
        <v>42</v>
      </c>
      <c r="F32" s="22" t="s">
        <v>42</v>
      </c>
      <c r="G32" s="22" t="s">
        <v>42</v>
      </c>
    </row>
    <row r="33" spans="1:7" ht="12.75">
      <c r="A33" s="3"/>
      <c r="B33" s="9"/>
      <c r="C33" s="10"/>
      <c r="D33" s="10"/>
      <c r="E33" s="10"/>
      <c r="F33" s="10"/>
      <c r="G33" s="10"/>
    </row>
    <row r="34" spans="1:7" ht="12.75">
      <c r="A34" s="15" t="s">
        <v>39</v>
      </c>
      <c r="B34" s="9"/>
      <c r="C34" s="10">
        <v>1402</v>
      </c>
      <c r="D34" s="10">
        <v>1471</v>
      </c>
      <c r="E34" s="10">
        <v>1526</v>
      </c>
      <c r="F34" s="10">
        <v>1556</v>
      </c>
      <c r="G34" s="10">
        <v>1580</v>
      </c>
    </row>
    <row r="35" spans="1:7" ht="12.75">
      <c r="A35" s="3"/>
      <c r="B35" s="9"/>
      <c r="C35" s="10"/>
      <c r="D35" s="10"/>
      <c r="E35" s="10"/>
      <c r="F35" s="10"/>
      <c r="G35" s="10"/>
    </row>
    <row r="36" spans="1:7" ht="12.75">
      <c r="A36" s="15" t="s">
        <v>10</v>
      </c>
      <c r="B36" s="9"/>
      <c r="C36" s="10"/>
      <c r="D36" s="10"/>
      <c r="E36" s="10"/>
      <c r="F36" s="10"/>
      <c r="G36" s="10"/>
    </row>
    <row r="37" spans="1:7" ht="15" customHeight="1">
      <c r="A37" s="3" t="s">
        <v>28</v>
      </c>
      <c r="B37" s="9"/>
      <c r="C37" s="25">
        <v>2074173</v>
      </c>
      <c r="D37" s="25">
        <v>2256663</v>
      </c>
      <c r="E37" s="25">
        <v>2388605</v>
      </c>
      <c r="F37" s="25">
        <v>2453835</v>
      </c>
      <c r="G37" s="25">
        <v>2502393</v>
      </c>
    </row>
    <row r="38" spans="1:7" ht="12.75">
      <c r="A38" s="3" t="s">
        <v>29</v>
      </c>
      <c r="B38" s="9"/>
      <c r="C38" s="25">
        <v>316555</v>
      </c>
      <c r="D38" s="25">
        <v>363103</v>
      </c>
      <c r="E38" s="25">
        <v>369487</v>
      </c>
      <c r="F38" s="25">
        <v>362571</v>
      </c>
      <c r="G38" s="25">
        <v>387269</v>
      </c>
    </row>
    <row r="39" spans="1:7" ht="12.75">
      <c r="A39" s="3" t="s">
        <v>30</v>
      </c>
      <c r="B39" s="9"/>
      <c r="C39" s="25">
        <v>404590</v>
      </c>
      <c r="D39" s="25">
        <v>476301</v>
      </c>
      <c r="E39" s="25">
        <v>529135</v>
      </c>
      <c r="F39" s="25">
        <v>554755</v>
      </c>
      <c r="G39" s="25">
        <v>561720</v>
      </c>
    </row>
    <row r="40" spans="1:7" ht="12.75">
      <c r="A40" s="3" t="s">
        <v>32</v>
      </c>
      <c r="B40" s="9"/>
      <c r="C40" s="25">
        <v>4700</v>
      </c>
      <c r="D40" s="25">
        <v>5500</v>
      </c>
      <c r="E40" s="25">
        <v>5700</v>
      </c>
      <c r="F40" s="25">
        <v>5900</v>
      </c>
      <c r="G40" s="25">
        <v>5900</v>
      </c>
    </row>
    <row r="41" spans="1:7" ht="12.75">
      <c r="A41" s="3" t="s">
        <v>31</v>
      </c>
      <c r="B41" s="9"/>
      <c r="C41" s="26">
        <v>30000</v>
      </c>
      <c r="D41" s="25">
        <v>100000</v>
      </c>
      <c r="E41" s="25">
        <v>100000</v>
      </c>
      <c r="F41" s="25">
        <v>100000</v>
      </c>
      <c r="G41" s="25">
        <v>150000</v>
      </c>
    </row>
    <row r="42" spans="1:7" ht="12.75">
      <c r="A42" s="3" t="s">
        <v>33</v>
      </c>
      <c r="B42" s="9"/>
      <c r="C42" s="27">
        <f>SUM(C37:C41)</f>
        <v>2830018</v>
      </c>
      <c r="D42" s="27">
        <f>SUM(D37:D41)</f>
        <v>3201567</v>
      </c>
      <c r="E42" s="27">
        <f>SUM(E37:E41)</f>
        <v>3392927</v>
      </c>
      <c r="F42" s="27">
        <f>SUM(F37:F41)</f>
        <v>3477061</v>
      </c>
      <c r="G42" s="27">
        <f>SUM(G37:G41)</f>
        <v>3607282</v>
      </c>
    </row>
    <row r="43" spans="1:7" ht="12.75">
      <c r="A43" s="3"/>
      <c r="B43" s="9"/>
      <c r="C43" s="13"/>
      <c r="D43" s="10"/>
      <c r="E43" s="10"/>
      <c r="F43" s="10"/>
      <c r="G43" s="10"/>
    </row>
    <row r="44" spans="1:7" ht="12.75">
      <c r="A44" s="15" t="s">
        <v>11</v>
      </c>
      <c r="B44" s="9"/>
      <c r="C44" s="22" t="s">
        <v>42</v>
      </c>
      <c r="D44" s="22" t="s">
        <v>42</v>
      </c>
      <c r="E44" s="22" t="s">
        <v>42</v>
      </c>
      <c r="F44" s="22" t="s">
        <v>42</v>
      </c>
      <c r="G44" s="22" t="s">
        <v>42</v>
      </c>
    </row>
    <row r="45" spans="1:7" ht="12.75">
      <c r="A45" s="3"/>
      <c r="B45" s="9"/>
      <c r="C45" s="10"/>
      <c r="D45" s="10"/>
      <c r="E45" s="10"/>
      <c r="F45" s="10"/>
      <c r="G45" s="10"/>
    </row>
    <row r="46" spans="1:7" ht="12.75">
      <c r="A46" s="15" t="s">
        <v>12</v>
      </c>
      <c r="B46" s="9"/>
      <c r="C46" s="22" t="s">
        <v>42</v>
      </c>
      <c r="D46" s="22" t="s">
        <v>42</v>
      </c>
      <c r="E46" s="22" t="s">
        <v>42</v>
      </c>
      <c r="F46" s="22" t="s">
        <v>42</v>
      </c>
      <c r="G46" s="22" t="s">
        <v>42</v>
      </c>
    </row>
    <row r="47" spans="1:7" ht="12.75">
      <c r="A47" s="3"/>
      <c r="B47" s="9"/>
      <c r="C47" s="10"/>
      <c r="D47" s="10"/>
      <c r="E47" s="10"/>
      <c r="F47" s="10"/>
      <c r="G47" s="10"/>
    </row>
    <row r="48" spans="1:7" ht="12.75">
      <c r="A48" s="15" t="s">
        <v>13</v>
      </c>
      <c r="B48" s="9"/>
      <c r="C48" s="16">
        <v>45274</v>
      </c>
      <c r="D48" s="16">
        <v>59852</v>
      </c>
      <c r="E48" s="16">
        <v>62037</v>
      </c>
      <c r="F48" s="16">
        <v>63290</v>
      </c>
      <c r="G48" s="16">
        <v>64312</v>
      </c>
    </row>
    <row r="49" spans="1:7" ht="12.75">
      <c r="A49" s="6"/>
      <c r="B49" s="14"/>
      <c r="C49" s="11"/>
      <c r="D49" s="11"/>
      <c r="E49" s="11"/>
      <c r="F49" s="11"/>
      <c r="G49" s="11"/>
    </row>
    <row r="50" spans="1:7" ht="12.75">
      <c r="A50" s="15" t="s">
        <v>14</v>
      </c>
      <c r="B50" s="10"/>
      <c r="C50" s="10"/>
      <c r="D50" s="10"/>
      <c r="E50" s="10"/>
      <c r="F50" s="20"/>
      <c r="G50" s="20"/>
    </row>
    <row r="51" spans="1:7" ht="12.75">
      <c r="A51" s="7" t="s">
        <v>20</v>
      </c>
      <c r="B51" s="10">
        <v>12350</v>
      </c>
      <c r="C51" s="10">
        <v>14351</v>
      </c>
      <c r="D51" s="10">
        <v>15352</v>
      </c>
      <c r="E51" s="10">
        <v>15352</v>
      </c>
      <c r="F51" s="20">
        <v>15352</v>
      </c>
      <c r="G51" s="20">
        <v>15352</v>
      </c>
    </row>
    <row r="52" spans="1:7" ht="12.75">
      <c r="A52" s="7" t="s">
        <v>34</v>
      </c>
      <c r="B52" s="23">
        <v>11915</v>
      </c>
      <c r="C52" s="23">
        <v>13915</v>
      </c>
      <c r="D52" s="23">
        <v>13915</v>
      </c>
      <c r="E52" s="23">
        <v>13915</v>
      </c>
      <c r="F52" s="24">
        <v>13915</v>
      </c>
      <c r="G52" s="24">
        <v>13915</v>
      </c>
    </row>
    <row r="53" spans="1:7" ht="12.75">
      <c r="A53" s="7" t="s">
        <v>35</v>
      </c>
      <c r="B53" s="10">
        <v>115466</v>
      </c>
      <c r="C53" s="10">
        <v>124224</v>
      </c>
      <c r="D53" s="10">
        <v>128990</v>
      </c>
      <c r="E53" s="10">
        <v>128990</v>
      </c>
      <c r="F53" s="20">
        <v>128990</v>
      </c>
      <c r="G53" s="20">
        <v>128990</v>
      </c>
    </row>
    <row r="54" spans="1:7" ht="12.75">
      <c r="A54" s="7" t="s">
        <v>36</v>
      </c>
      <c r="B54" s="10">
        <v>1892</v>
      </c>
      <c r="C54" s="10">
        <v>1935</v>
      </c>
      <c r="D54" s="10">
        <v>1981</v>
      </c>
      <c r="E54" s="10">
        <v>1981</v>
      </c>
      <c r="F54" s="20">
        <v>1981</v>
      </c>
      <c r="G54" s="20">
        <v>1981</v>
      </c>
    </row>
    <row r="55" spans="1:7" ht="12.75">
      <c r="A55" s="7" t="s">
        <v>37</v>
      </c>
      <c r="B55" s="19">
        <v>800</v>
      </c>
      <c r="C55" s="19">
        <v>800</v>
      </c>
      <c r="D55" s="19">
        <v>800</v>
      </c>
      <c r="E55" s="19">
        <v>800</v>
      </c>
      <c r="F55" s="21">
        <v>800</v>
      </c>
      <c r="G55" s="21">
        <v>800</v>
      </c>
    </row>
    <row r="56" spans="1:7" ht="12.75">
      <c r="A56" s="8" t="s">
        <v>38</v>
      </c>
      <c r="B56" s="12">
        <f aca="true" t="shared" si="0" ref="B56:G56">SUM(B51,B53,B54,B55)</f>
        <v>130508</v>
      </c>
      <c r="C56" s="12">
        <f t="shared" si="0"/>
        <v>141310</v>
      </c>
      <c r="D56" s="12">
        <f t="shared" si="0"/>
        <v>147123</v>
      </c>
      <c r="E56" s="12">
        <f t="shared" si="0"/>
        <v>147123</v>
      </c>
      <c r="F56" s="12">
        <f t="shared" si="0"/>
        <v>147123</v>
      </c>
      <c r="G56" s="12">
        <f t="shared" si="0"/>
        <v>147123</v>
      </c>
    </row>
  </sheetData>
  <printOptions horizontalCentered="1"/>
  <pageMargins left="0.75" right="0.75" top="0.75" bottom="0.75" header="0.5" footer="0.5"/>
  <pageSetup fitToHeight="1" fitToWidth="1" horizontalDpi="600" verticalDpi="600" orientation="portrait" scale="97" r:id="rId1"/>
  <headerFooter alignWithMargins="0">
    <oddFooter>&amp;C&amp;"Times New Roman,Regular"&amp;12SUP-66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 Hosteenez</dc:creator>
  <cp:keywords/>
  <dc:description/>
  <cp:lastModifiedBy>Emtranco</cp:lastModifiedBy>
  <cp:lastPrinted>2003-01-30T20:34:27Z</cp:lastPrinted>
  <dcterms:created xsi:type="dcterms:W3CDTF">2001-02-07T14:59:42Z</dcterms:created>
  <dcterms:modified xsi:type="dcterms:W3CDTF">2003-02-03T18:08:19Z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1728276775</vt:i4>
  </property>
  <property fmtid="{D5CDD505-2E9C-101B-9397-08002B2CF9AE}" pid="3" name="_EmailSubject">
    <vt:lpwstr>FY 2004 CJ Moyer Cross Cut Funding; H&amp;C; Immunization (IHS)</vt:lpwstr>
  </property>
  <property fmtid="{D5CDD505-2E9C-101B-9397-08002B2CF9AE}" pid="4" name="_AuthorEmail">
    <vt:lpwstr>GDoyebi@HQE.IHS.GOV</vt:lpwstr>
  </property>
  <property fmtid="{D5CDD505-2E9C-101B-9397-08002B2CF9AE}" pid="5" name="_AuthorEmailDisplayName">
    <vt:lpwstr>Doyebi, Gina</vt:lpwstr>
  </property>
  <property fmtid="{D5CDD505-2E9C-101B-9397-08002B2CF9AE}" pid="6" name="_ReviewingToolsShownOnce">
    <vt:lpwstr/>
  </property>
</Properties>
</file>