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2120" windowHeight="8700" activeTab="0"/>
  </bookViews>
  <sheets>
    <sheet name="3-01b" sheetId="1" r:id="rId1"/>
  </sheets>
  <definedNames>
    <definedName name="_xlnm.Print_Area" localSheetId="0">'3-01b'!$A$1:$R$40</definedName>
  </definedNames>
  <calcPr fullCalcOnLoad="1"/>
</workbook>
</file>

<file path=xl/sharedStrings.xml><?xml version="1.0" encoding="utf-8"?>
<sst xmlns="http://schemas.openxmlformats.org/spreadsheetml/2006/main" count="37" uniqueCount="21">
  <si>
    <t xml:space="preserve"> </t>
  </si>
  <si>
    <t>Numbers may not add to totals due to rounding.</t>
  </si>
  <si>
    <t>TOTAL U.S. GDP</t>
  </si>
  <si>
    <t>NOTES</t>
  </si>
  <si>
    <t>For-hire transportation numbers may not equal total due to the nature of the chained dollar calculations.</t>
  </si>
  <si>
    <t>For-hire transportation services GDP, total</t>
  </si>
  <si>
    <t>Percent of U.S. GDP</t>
  </si>
  <si>
    <t>Percent of for-hire transportation services GDP</t>
  </si>
  <si>
    <t>Air transportation</t>
  </si>
  <si>
    <t>Rail transportation</t>
  </si>
  <si>
    <t>Water transportation</t>
  </si>
  <si>
    <t>Truck transportation</t>
  </si>
  <si>
    <t>Transit and ground passenger transportation</t>
  </si>
  <si>
    <t>Pipeline transportation</t>
  </si>
  <si>
    <t>Other transportation and support activities</t>
  </si>
  <si>
    <t>Warehousing and storage</t>
  </si>
  <si>
    <t>For-hire transportation services</t>
  </si>
  <si>
    <t>Table 3-1b:  U.S. Gross Domestic Product (GDP) Attributed to For-Hire Transportation Services (Chained 2000 $ billions)</t>
  </si>
  <si>
    <t>SOURCE</t>
  </si>
  <si>
    <r>
      <t>KEY</t>
    </r>
    <r>
      <rPr>
        <sz val="9"/>
        <rFont val="Arial"/>
        <family val="2"/>
      </rPr>
      <t>: R = revised.</t>
    </r>
  </si>
  <si>
    <t>U.S. Department of Commerce, Bureau of Economic Analysis, Industry Economic Accounts, Internet site http://www.bea.gov/industry/index.htm as of Feb 29, 2008.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</si>
</sst>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#,##0.0"/>
    <numFmt numFmtId="167" formatCode="&quot;$&quot;#,##0\ ;\(&quot;$&quot;#,##0\)"/>
    <numFmt numFmtId="168" formatCode="0.0%"/>
    <numFmt numFmtId="169" formatCode="&quot;(R) &quot;#,##0.0;&quot;(R) &quot;\-#,##0.0;&quot;(R) &quot;0.0"/>
    <numFmt numFmtId="170" formatCode="&quot;(R) &quot;#,##0;&quot;(R) &quot;\-#,##0;&quot;(R) &quot;0"/>
    <numFmt numFmtId="171" formatCode="&quot;(R) &quot;#,##0.00;&quot;(R) &quot;\-#,##0.00;&quot;(R) &quot;0.00"/>
    <numFmt numFmtId="172" formatCode="&quot;(R)&quot;\ #,##0;&quot;(R) -&quot;#,##0;&quot;(R) &quot;\ 0"/>
    <numFmt numFmtId="173" formatCode="&quot;(R) &quot;###0;&quot;(R) &quot;\-###0;&quot;(R) &quot;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1"/>
      <name val="Arial Narrow"/>
      <family val="2"/>
    </font>
    <font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4" fillId="0" borderId="0" xfId="26" applyFont="1" applyFill="1" applyBorder="1" applyAlignment="1">
      <alignment horizontal="left"/>
      <protection/>
    </xf>
    <xf numFmtId="166" fontId="14" fillId="0" borderId="0" xfId="26" applyNumberFormat="1" applyFont="1" applyFill="1" applyBorder="1" applyAlignment="1">
      <alignment horizontal="right"/>
      <protection/>
    </xf>
    <xf numFmtId="166" fontId="14" fillId="0" borderId="0" xfId="26" applyNumberFormat="1" applyFont="1" applyFill="1" applyBorder="1" applyAlignment="1">
      <alignment horizontal="left"/>
      <protection/>
    </xf>
    <xf numFmtId="0" fontId="15" fillId="0" borderId="0" xfId="26" applyFont="1" applyFill="1" applyBorder="1" applyAlignment="1">
      <alignment horizontal="left"/>
      <protection/>
    </xf>
    <xf numFmtId="166" fontId="15" fillId="0" borderId="0" xfId="26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4" fillId="0" borderId="5" xfId="26" applyFont="1" applyFill="1" applyBorder="1" applyAlignment="1">
      <alignment horizontal="center"/>
      <protection/>
    </xf>
    <xf numFmtId="0" fontId="0" fillId="0" borderId="0" xfId="0" applyFont="1" applyFill="1" applyAlignment="1">
      <alignment horizontal="center"/>
    </xf>
    <xf numFmtId="165" fontId="14" fillId="0" borderId="0" xfId="26" applyNumberFormat="1" applyFont="1" applyFill="1" applyBorder="1" applyAlignment="1">
      <alignment horizontal="left"/>
      <protection/>
    </xf>
    <xf numFmtId="168" fontId="15" fillId="0" borderId="0" xfId="31" applyNumberFormat="1" applyFont="1" applyFill="1" applyBorder="1" applyAlignment="1">
      <alignment horizontal="right"/>
    </xf>
    <xf numFmtId="168" fontId="15" fillId="0" borderId="6" xfId="31" applyNumberFormat="1" applyFont="1" applyFill="1" applyBorder="1" applyAlignment="1">
      <alignment horizontal="right"/>
    </xf>
    <xf numFmtId="0" fontId="15" fillId="0" borderId="6" xfId="26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49" fontId="17" fillId="0" borderId="0" xfId="0" applyNumberFormat="1" applyFont="1" applyFill="1" applyAlignment="1">
      <alignment horizontal="left" wrapText="1"/>
    </xf>
    <xf numFmtId="0" fontId="17" fillId="0" borderId="0" xfId="0" applyNumberFormat="1" applyFont="1" applyFill="1" applyAlignment="1">
      <alignment horizontal="left" wrapText="1"/>
    </xf>
    <xf numFmtId="166" fontId="14" fillId="0" borderId="0" xfId="0" applyNumberFormat="1" applyFont="1" applyFill="1" applyAlignment="1">
      <alignment horizontal="right"/>
    </xf>
    <xf numFmtId="166" fontId="14" fillId="0" borderId="0" xfId="0" applyNumberFormat="1" applyFont="1" applyFill="1" applyAlignment="1">
      <alignment/>
    </xf>
    <xf numFmtId="166" fontId="15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5" fillId="0" borderId="0" xfId="0" applyNumberFormat="1" applyFont="1" applyFill="1" applyBorder="1" applyAlignment="1">
      <alignment/>
    </xf>
    <xf numFmtId="0" fontId="14" fillId="0" borderId="0" xfId="26" applyFont="1" applyFill="1" applyBorder="1" applyAlignment="1">
      <alignment horizontal="right"/>
      <protection/>
    </xf>
    <xf numFmtId="168" fontId="15" fillId="0" borderId="0" xfId="26" applyNumberFormat="1" applyFont="1" applyFill="1" applyBorder="1" applyAlignment="1">
      <alignment horizontal="right"/>
      <protection/>
    </xf>
    <xf numFmtId="165" fontId="14" fillId="0" borderId="0" xfId="26" applyNumberFormat="1" applyFont="1" applyFill="1" applyBorder="1" applyAlignment="1">
      <alignment horizontal="right"/>
      <protection/>
    </xf>
    <xf numFmtId="168" fontId="15" fillId="0" borderId="6" xfId="26" applyNumberFormat="1" applyFont="1" applyFill="1" applyBorder="1" applyAlignment="1">
      <alignment horizontal="right"/>
      <protection/>
    </xf>
    <xf numFmtId="0" fontId="17" fillId="0" borderId="0" xfId="26" applyFont="1" applyFill="1" applyBorder="1" applyAlignment="1">
      <alignment horizontal="left" wrapText="1"/>
      <protection/>
    </xf>
    <xf numFmtId="0" fontId="17" fillId="0" borderId="0" xfId="0" applyFont="1" applyFill="1" applyAlignment="1">
      <alignment horizontal="left" wrapText="1"/>
    </xf>
    <xf numFmtId="1" fontId="14" fillId="0" borderId="5" xfId="0" applyNumberFormat="1" applyFont="1" applyFill="1" applyBorder="1" applyAlignment="1">
      <alignment horizontal="center"/>
    </xf>
    <xf numFmtId="173" fontId="14" fillId="0" borderId="5" xfId="0" applyNumberFormat="1" applyFont="1" applyFill="1" applyBorder="1" applyAlignment="1">
      <alignment horizontal="center"/>
    </xf>
    <xf numFmtId="49" fontId="17" fillId="0" borderId="0" xfId="0" applyNumberFormat="1" applyFont="1" applyFill="1" applyAlignment="1">
      <alignment wrapText="1"/>
    </xf>
    <xf numFmtId="0" fontId="16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8" fillId="0" borderId="6" xfId="26" applyFont="1" applyFill="1" applyBorder="1" applyAlignment="1">
      <alignment wrapText="1"/>
      <protection/>
    </xf>
    <xf numFmtId="0" fontId="0" fillId="0" borderId="6" xfId="0" applyFill="1" applyBorder="1" applyAlignment="1">
      <alignment wrapText="1"/>
    </xf>
    <xf numFmtId="0" fontId="16" fillId="0" borderId="7" xfId="26" applyFont="1" applyFill="1" applyBorder="1" applyAlignment="1">
      <alignment wrapText="1"/>
      <protection/>
    </xf>
    <xf numFmtId="0" fontId="0" fillId="0" borderId="7" xfId="0" applyFill="1" applyBorder="1" applyAlignment="1">
      <alignment wrapText="1"/>
    </xf>
    <xf numFmtId="0" fontId="16" fillId="0" borderId="0" xfId="26" applyFont="1" applyFill="1" applyBorder="1" applyAlignment="1">
      <alignment wrapText="1"/>
      <protection/>
    </xf>
    <xf numFmtId="0" fontId="17" fillId="0" borderId="0" xfId="26" applyFont="1" applyFill="1" applyBorder="1" applyAlignment="1">
      <alignment wrapText="1"/>
      <protection/>
    </xf>
    <xf numFmtId="0" fontId="17" fillId="0" borderId="0" xfId="0" applyFont="1" applyFill="1" applyAlignment="1">
      <alignment wrapText="1"/>
    </xf>
    <xf numFmtId="0" fontId="14" fillId="0" borderId="5" xfId="26" applyNumberFormat="1" applyFont="1" applyFill="1" applyBorder="1" applyAlignment="1">
      <alignment horizontal="center"/>
      <protection/>
    </xf>
    <xf numFmtId="0" fontId="14" fillId="0" borderId="5" xfId="0" applyNumberFormat="1" applyFont="1" applyFill="1" applyBorder="1" applyAlignment="1">
      <alignment horizontal="center"/>
    </xf>
    <xf numFmtId="166" fontId="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168" fontId="15" fillId="0" borderId="0" xfId="0" applyNumberFormat="1" applyFont="1" applyFill="1" applyBorder="1" applyAlignment="1">
      <alignment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2"/>
  <sheetViews>
    <sheetView tabSelected="1" zoomScaleSheetLayoutView="100" workbookViewId="0" topLeftCell="A1">
      <selection activeCell="A1" sqref="A1:R1"/>
    </sheetView>
  </sheetViews>
  <sheetFormatPr defaultColWidth="9.140625" defaultRowHeight="12.75"/>
  <cols>
    <col min="1" max="1" width="39.8515625" style="1" customWidth="1"/>
    <col min="2" max="14" width="7.7109375" style="1" customWidth="1"/>
    <col min="15" max="15" width="8.7109375" style="1" customWidth="1"/>
    <col min="16" max="16" width="10.7109375" style="1" bestFit="1" customWidth="1"/>
    <col min="17" max="17" width="10.421875" style="1" customWidth="1"/>
    <col min="18" max="16384" width="9.140625" style="1" customWidth="1"/>
  </cols>
  <sheetData>
    <row r="1" spans="1:18" ht="16.5" thickBot="1">
      <c r="A1" s="39" t="s">
        <v>17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  <c r="Q1" s="40"/>
      <c r="R1" s="40"/>
    </row>
    <row r="2" spans="1:18" s="14" customFormat="1" ht="16.5">
      <c r="A2" s="13" t="s">
        <v>0</v>
      </c>
      <c r="B2" s="13">
        <v>1990</v>
      </c>
      <c r="C2" s="13">
        <v>1991</v>
      </c>
      <c r="D2" s="13">
        <v>1992</v>
      </c>
      <c r="E2" s="13">
        <v>1993</v>
      </c>
      <c r="F2" s="13">
        <v>1994</v>
      </c>
      <c r="G2" s="13">
        <v>1995</v>
      </c>
      <c r="H2" s="13">
        <v>1996</v>
      </c>
      <c r="I2" s="13">
        <v>1997</v>
      </c>
      <c r="J2" s="46">
        <v>1998</v>
      </c>
      <c r="K2" s="46">
        <v>1999</v>
      </c>
      <c r="L2" s="46">
        <v>2000</v>
      </c>
      <c r="M2" s="46">
        <v>2001</v>
      </c>
      <c r="N2" s="47">
        <v>2002</v>
      </c>
      <c r="O2" s="47">
        <v>2003</v>
      </c>
      <c r="P2" s="35">
        <v>2004</v>
      </c>
      <c r="Q2" s="35">
        <v>2005</v>
      </c>
      <c r="R2" s="34">
        <v>2006</v>
      </c>
    </row>
    <row r="3" spans="1:18" ht="16.5">
      <c r="A3" s="4" t="s">
        <v>2</v>
      </c>
      <c r="B3" s="25">
        <v>7112.5</v>
      </c>
      <c r="C3" s="25">
        <v>7100.5</v>
      </c>
      <c r="D3" s="25">
        <v>7336.6</v>
      </c>
      <c r="E3" s="25">
        <v>7532.7</v>
      </c>
      <c r="F3" s="25">
        <v>7835.5</v>
      </c>
      <c r="G3" s="25">
        <v>8031.7</v>
      </c>
      <c r="H3" s="25">
        <v>8328.9</v>
      </c>
      <c r="I3" s="25">
        <v>8703.5</v>
      </c>
      <c r="J3" s="5">
        <v>9066.9</v>
      </c>
      <c r="K3" s="5">
        <v>9470.3</v>
      </c>
      <c r="L3" s="22">
        <v>9817</v>
      </c>
      <c r="M3" s="23">
        <v>9890.7</v>
      </c>
      <c r="N3" s="23">
        <v>10048.8</v>
      </c>
      <c r="O3" s="23">
        <v>10301</v>
      </c>
      <c r="P3" s="48">
        <v>10675.8</v>
      </c>
      <c r="Q3" s="48">
        <v>11003.5</v>
      </c>
      <c r="R3" s="48">
        <v>11319.4</v>
      </c>
    </row>
    <row r="4" spans="1:18" ht="16.5">
      <c r="A4" s="6" t="s">
        <v>5</v>
      </c>
      <c r="B4" s="22">
        <v>187.9</v>
      </c>
      <c r="C4" s="22">
        <v>196.2</v>
      </c>
      <c r="D4" s="22">
        <v>207.4</v>
      </c>
      <c r="E4" s="22">
        <v>217.1</v>
      </c>
      <c r="F4" s="22">
        <v>234.7</v>
      </c>
      <c r="G4" s="22">
        <v>242.7</v>
      </c>
      <c r="H4" s="22">
        <v>255.1</v>
      </c>
      <c r="I4" s="22">
        <v>266.6</v>
      </c>
      <c r="J4" s="5">
        <v>275.8</v>
      </c>
      <c r="K4" s="5">
        <v>287.4</v>
      </c>
      <c r="L4" s="22">
        <v>301.6</v>
      </c>
      <c r="M4" s="23">
        <v>293.6</v>
      </c>
      <c r="N4" s="23">
        <v>300.2</v>
      </c>
      <c r="O4" s="23">
        <v>306.2</v>
      </c>
      <c r="P4" s="23">
        <v>334.1</v>
      </c>
      <c r="Q4" s="23">
        <v>348</v>
      </c>
      <c r="R4" s="23">
        <v>366.2</v>
      </c>
    </row>
    <row r="5" spans="1:18" ht="16.5">
      <c r="A5" s="7" t="s">
        <v>8</v>
      </c>
      <c r="B5" s="26">
        <v>26.6</v>
      </c>
      <c r="C5" s="26">
        <v>24.8</v>
      </c>
      <c r="D5" s="26">
        <v>28.5</v>
      </c>
      <c r="E5" s="26">
        <v>30.1</v>
      </c>
      <c r="F5" s="26">
        <v>35.1</v>
      </c>
      <c r="G5" s="26">
        <v>38.1</v>
      </c>
      <c r="H5" s="26">
        <v>45.1</v>
      </c>
      <c r="I5" s="26">
        <v>47.5</v>
      </c>
      <c r="J5" s="8">
        <v>48.7</v>
      </c>
      <c r="K5" s="8">
        <v>52.9</v>
      </c>
      <c r="L5" s="8">
        <v>57.7</v>
      </c>
      <c r="M5" s="24">
        <v>57</v>
      </c>
      <c r="N5" s="24">
        <v>62.8</v>
      </c>
      <c r="O5" s="24">
        <v>67.2</v>
      </c>
      <c r="P5" s="24">
        <v>75.5</v>
      </c>
      <c r="Q5" s="24">
        <v>80.2</v>
      </c>
      <c r="R5" s="24">
        <v>82.5</v>
      </c>
    </row>
    <row r="6" spans="1:18" ht="16.5">
      <c r="A6" s="7" t="s">
        <v>9</v>
      </c>
      <c r="B6" s="26">
        <v>19.8</v>
      </c>
      <c r="C6" s="26">
        <v>22.9</v>
      </c>
      <c r="D6" s="26">
        <v>22.8</v>
      </c>
      <c r="E6" s="26">
        <v>23.2</v>
      </c>
      <c r="F6" s="26">
        <v>24.6</v>
      </c>
      <c r="G6" s="26">
        <v>25.3</v>
      </c>
      <c r="H6" s="26">
        <v>25.2</v>
      </c>
      <c r="I6" s="26">
        <v>23.6</v>
      </c>
      <c r="J6" s="8">
        <v>24.4</v>
      </c>
      <c r="K6" s="8">
        <v>24.8</v>
      </c>
      <c r="L6" s="8">
        <v>25.5</v>
      </c>
      <c r="M6" s="24">
        <v>24.8</v>
      </c>
      <c r="N6" s="24">
        <v>24.4</v>
      </c>
      <c r="O6" s="24">
        <v>25.7</v>
      </c>
      <c r="P6" s="24">
        <v>26.1</v>
      </c>
      <c r="Q6" s="24">
        <v>25.8</v>
      </c>
      <c r="R6" s="24">
        <v>32.9</v>
      </c>
    </row>
    <row r="7" spans="1:18" ht="16.5">
      <c r="A7" s="7" t="s">
        <v>10</v>
      </c>
      <c r="B7" s="26">
        <v>4.4</v>
      </c>
      <c r="C7" s="26">
        <v>4.9</v>
      </c>
      <c r="D7" s="26">
        <v>5.2</v>
      </c>
      <c r="E7" s="26">
        <v>5.6</v>
      </c>
      <c r="F7" s="26">
        <v>6.1</v>
      </c>
      <c r="G7" s="26">
        <v>6</v>
      </c>
      <c r="H7" s="26">
        <v>6.7</v>
      </c>
      <c r="I7" s="26">
        <v>7.3</v>
      </c>
      <c r="J7" s="8">
        <v>7</v>
      </c>
      <c r="K7" s="8">
        <v>6.4</v>
      </c>
      <c r="L7" s="8">
        <v>7.2</v>
      </c>
      <c r="M7" s="24">
        <v>6.8</v>
      </c>
      <c r="N7" s="24">
        <v>5.6</v>
      </c>
      <c r="O7" s="24">
        <v>5.4</v>
      </c>
      <c r="P7" s="24">
        <v>6.1</v>
      </c>
      <c r="Q7" s="24">
        <v>6.1</v>
      </c>
      <c r="R7" s="24">
        <v>6.5</v>
      </c>
    </row>
    <row r="8" spans="1:18" ht="16.5">
      <c r="A8" s="7" t="s">
        <v>11</v>
      </c>
      <c r="B8" s="26">
        <v>59.8</v>
      </c>
      <c r="C8" s="26">
        <v>63.8</v>
      </c>
      <c r="D8" s="26">
        <v>68.1</v>
      </c>
      <c r="E8" s="26">
        <v>72.3</v>
      </c>
      <c r="F8" s="26">
        <v>79.1</v>
      </c>
      <c r="G8" s="26">
        <v>80.8</v>
      </c>
      <c r="H8" s="26">
        <v>83.8</v>
      </c>
      <c r="I8" s="26">
        <v>87.7</v>
      </c>
      <c r="J8" s="8">
        <v>91</v>
      </c>
      <c r="K8" s="8">
        <v>91.9</v>
      </c>
      <c r="L8" s="8">
        <v>92.8</v>
      </c>
      <c r="M8" s="24">
        <v>87.9</v>
      </c>
      <c r="N8" s="24">
        <v>87.5</v>
      </c>
      <c r="O8" s="24">
        <v>88.9</v>
      </c>
      <c r="P8" s="24">
        <v>97.3</v>
      </c>
      <c r="Q8" s="24">
        <v>101.4</v>
      </c>
      <c r="R8" s="24">
        <v>103.5</v>
      </c>
    </row>
    <row r="9" spans="1:18" ht="16.5">
      <c r="A9" s="7" t="s">
        <v>12</v>
      </c>
      <c r="B9" s="26">
        <v>11.9</v>
      </c>
      <c r="C9" s="26">
        <v>10.2</v>
      </c>
      <c r="D9" s="26">
        <v>10.3</v>
      </c>
      <c r="E9" s="26">
        <v>11</v>
      </c>
      <c r="F9" s="26">
        <v>11.4</v>
      </c>
      <c r="G9" s="26">
        <v>12</v>
      </c>
      <c r="H9" s="26">
        <v>12</v>
      </c>
      <c r="I9" s="26">
        <v>13.9</v>
      </c>
      <c r="J9" s="8">
        <v>14.3</v>
      </c>
      <c r="K9" s="8">
        <v>14.7</v>
      </c>
      <c r="L9" s="8">
        <v>14.5</v>
      </c>
      <c r="M9" s="24">
        <v>14.5</v>
      </c>
      <c r="N9" s="24">
        <v>14.6</v>
      </c>
      <c r="O9" s="24">
        <v>14.3</v>
      </c>
      <c r="P9" s="24">
        <v>15.4</v>
      </c>
      <c r="Q9" s="24">
        <v>14.9</v>
      </c>
      <c r="R9" s="24">
        <v>15.1</v>
      </c>
    </row>
    <row r="10" spans="1:18" ht="16.5">
      <c r="A10" s="7" t="s">
        <v>13</v>
      </c>
      <c r="B10" s="26">
        <v>7.6</v>
      </c>
      <c r="C10" s="26">
        <v>7.4</v>
      </c>
      <c r="D10" s="26">
        <v>7.4</v>
      </c>
      <c r="E10" s="26">
        <v>6.9</v>
      </c>
      <c r="F10" s="26">
        <v>6.4</v>
      </c>
      <c r="G10" s="26">
        <v>7.4</v>
      </c>
      <c r="H10" s="26">
        <v>7.4</v>
      </c>
      <c r="I10" s="26">
        <v>6.9</v>
      </c>
      <c r="J10" s="8">
        <v>6.9</v>
      </c>
      <c r="K10" s="8">
        <v>7.7</v>
      </c>
      <c r="L10" s="8">
        <v>8.7</v>
      </c>
      <c r="M10" s="24">
        <v>8.3</v>
      </c>
      <c r="N10" s="24">
        <v>9.6</v>
      </c>
      <c r="O10" s="24">
        <v>9.3</v>
      </c>
      <c r="P10" s="24">
        <v>10.6</v>
      </c>
      <c r="Q10" s="24">
        <v>11.3</v>
      </c>
      <c r="R10" s="24">
        <v>11.4</v>
      </c>
    </row>
    <row r="11" spans="1:18" s="3" customFormat="1" ht="16.5">
      <c r="A11" s="7" t="s">
        <v>14</v>
      </c>
      <c r="B11" s="26">
        <v>46.8</v>
      </c>
      <c r="C11" s="26">
        <v>50.5</v>
      </c>
      <c r="D11" s="26">
        <v>52</v>
      </c>
      <c r="E11" s="26">
        <v>54.2</v>
      </c>
      <c r="F11" s="26">
        <v>56.6</v>
      </c>
      <c r="G11" s="26">
        <v>55.8</v>
      </c>
      <c r="H11" s="26">
        <v>56.4</v>
      </c>
      <c r="I11" s="26">
        <v>59.7</v>
      </c>
      <c r="J11" s="8">
        <v>62.6</v>
      </c>
      <c r="K11" s="8">
        <v>66.2</v>
      </c>
      <c r="L11" s="8">
        <v>70.2</v>
      </c>
      <c r="M11" s="24">
        <v>69.4</v>
      </c>
      <c r="N11" s="27">
        <v>70.6</v>
      </c>
      <c r="O11" s="27">
        <v>70.3</v>
      </c>
      <c r="P11" s="27">
        <v>77.4</v>
      </c>
      <c r="Q11" s="27">
        <v>80.4</v>
      </c>
      <c r="R11" s="27">
        <v>83.8</v>
      </c>
    </row>
    <row r="12" spans="1:18" s="2" customFormat="1" ht="16.5">
      <c r="A12" s="7" t="s">
        <v>15</v>
      </c>
      <c r="B12" s="26">
        <v>12.5</v>
      </c>
      <c r="C12" s="26">
        <v>13.3</v>
      </c>
      <c r="D12" s="26">
        <v>14.6</v>
      </c>
      <c r="E12" s="26">
        <v>15.5</v>
      </c>
      <c r="F12" s="26">
        <v>16.9</v>
      </c>
      <c r="G12" s="26">
        <v>18</v>
      </c>
      <c r="H12" s="26">
        <v>18.8</v>
      </c>
      <c r="I12" s="26">
        <v>20.8</v>
      </c>
      <c r="J12" s="8">
        <v>22</v>
      </c>
      <c r="K12" s="8">
        <v>23.4</v>
      </c>
      <c r="L12" s="8">
        <v>25</v>
      </c>
      <c r="M12" s="24">
        <v>24.4</v>
      </c>
      <c r="N12" s="24">
        <v>25.6</v>
      </c>
      <c r="O12" s="24">
        <v>26.9</v>
      </c>
      <c r="P12" s="1">
        <v>28.3</v>
      </c>
      <c r="Q12" s="1">
        <v>31.7</v>
      </c>
      <c r="R12" s="1">
        <v>33.2</v>
      </c>
    </row>
    <row r="13" spans="1:16" ht="16.5">
      <c r="A13" s="4" t="s">
        <v>6</v>
      </c>
      <c r="B13" s="28"/>
      <c r="C13" s="28"/>
      <c r="D13" s="28"/>
      <c r="E13" s="28"/>
      <c r="F13" s="28"/>
      <c r="G13" s="28"/>
      <c r="H13" s="28"/>
      <c r="I13" s="28"/>
      <c r="N13" s="16"/>
      <c r="O13" s="16"/>
      <c r="P13" s="49"/>
    </row>
    <row r="14" spans="1:18" ht="16.5">
      <c r="A14" s="4" t="s">
        <v>16</v>
      </c>
      <c r="B14" s="29">
        <f aca="true" t="shared" si="0" ref="B14:J14">+B4/B$3</f>
        <v>0.026418277680140597</v>
      </c>
      <c r="C14" s="29">
        <f t="shared" si="0"/>
        <v>0.027631856911485106</v>
      </c>
      <c r="D14" s="29">
        <f t="shared" si="0"/>
        <v>0.028269225526810784</v>
      </c>
      <c r="E14" s="29">
        <f t="shared" si="0"/>
        <v>0.02882100707581611</v>
      </c>
      <c r="F14" s="29">
        <f t="shared" si="0"/>
        <v>0.029953417139940014</v>
      </c>
      <c r="G14" s="29">
        <f t="shared" si="0"/>
        <v>0.030217762117608973</v>
      </c>
      <c r="H14" s="29">
        <f t="shared" si="0"/>
        <v>0.030628294252542352</v>
      </c>
      <c r="I14" s="29">
        <f t="shared" si="0"/>
        <v>0.03063135520193026</v>
      </c>
      <c r="J14" s="16">
        <f t="shared" si="0"/>
        <v>0.030418334822265605</v>
      </c>
      <c r="K14" s="16">
        <f aca="true" t="shared" si="1" ref="J14:N22">+K4/K$3</f>
        <v>0.030347507470724264</v>
      </c>
      <c r="L14" s="16">
        <f t="shared" si="1"/>
        <v>0.03072221656310482</v>
      </c>
      <c r="M14" s="16">
        <f t="shared" si="1"/>
        <v>0.02968445104997624</v>
      </c>
      <c r="N14" s="16">
        <f t="shared" si="1"/>
        <v>0.029874213836477988</v>
      </c>
      <c r="O14" s="16">
        <f>+O4/O$3</f>
        <v>0.02972526939132123</v>
      </c>
      <c r="P14" s="16">
        <f>+P4/P$3</f>
        <v>0.031295078588958206</v>
      </c>
      <c r="Q14" s="16">
        <f>+Q4/Q$3</f>
        <v>0.031626300722497384</v>
      </c>
      <c r="R14" s="16">
        <f>+R4/R$3</f>
        <v>0.03235153806738873</v>
      </c>
    </row>
    <row r="15" spans="1:18" ht="16.5">
      <c r="A15" s="7" t="s">
        <v>8</v>
      </c>
      <c r="B15" s="29">
        <f aca="true" t="shared" si="2" ref="B15:I16">+B5/B$3</f>
        <v>0.003739894551845343</v>
      </c>
      <c r="C15" s="29">
        <f t="shared" si="2"/>
        <v>0.003492711780860503</v>
      </c>
      <c r="D15" s="29">
        <f t="shared" si="2"/>
        <v>0.0038846332088433334</v>
      </c>
      <c r="E15" s="29">
        <f t="shared" si="2"/>
        <v>0.0039959111606728</v>
      </c>
      <c r="F15" s="29">
        <f t="shared" si="2"/>
        <v>0.004479612022206624</v>
      </c>
      <c r="G15" s="29">
        <f t="shared" si="2"/>
        <v>0.004743703076559135</v>
      </c>
      <c r="H15" s="29">
        <f t="shared" si="2"/>
        <v>0.0054148807165412</v>
      </c>
      <c r="I15" s="29">
        <f t="shared" si="2"/>
        <v>0.005457574538978572</v>
      </c>
      <c r="J15" s="16">
        <f t="shared" si="1"/>
        <v>0.0053711853003783</v>
      </c>
      <c r="K15" s="16">
        <f t="shared" si="1"/>
        <v>0.005585884290888356</v>
      </c>
      <c r="L15" s="16">
        <f t="shared" si="1"/>
        <v>0.005877559335845982</v>
      </c>
      <c r="M15" s="16">
        <f t="shared" si="1"/>
        <v>0.005762989474961327</v>
      </c>
      <c r="N15" s="16">
        <f t="shared" si="1"/>
        <v>0.006249502428150625</v>
      </c>
      <c r="O15" s="16">
        <f aca="true" t="shared" si="3" ref="O15:O22">+O5/O$3</f>
        <v>0.006523638481700806</v>
      </c>
      <c r="P15" s="16">
        <f aca="true" t="shared" si="4" ref="P15:Q22">+P5/P$3</f>
        <v>0.007072069540455985</v>
      </c>
      <c r="Q15" s="16">
        <f t="shared" si="4"/>
        <v>0.007288589994092789</v>
      </c>
      <c r="R15" s="16">
        <f aca="true" t="shared" si="5" ref="R15:R22">+R5/R$3</f>
        <v>0.007288372175203633</v>
      </c>
    </row>
    <row r="16" spans="1:18" ht="16.5">
      <c r="A16" s="7" t="s">
        <v>9</v>
      </c>
      <c r="B16" s="29">
        <f t="shared" si="2"/>
        <v>0.0027838312829525486</v>
      </c>
      <c r="C16" s="29">
        <f t="shared" si="2"/>
        <v>0.003225124991197803</v>
      </c>
      <c r="D16" s="29">
        <f t="shared" si="2"/>
        <v>0.0031077065670746667</v>
      </c>
      <c r="E16" s="29">
        <f t="shared" si="2"/>
        <v>0.003079904947761095</v>
      </c>
      <c r="F16" s="29">
        <f t="shared" si="2"/>
        <v>0.003139557143768745</v>
      </c>
      <c r="G16" s="29">
        <f t="shared" si="2"/>
        <v>0.0031500180534631524</v>
      </c>
      <c r="H16" s="29">
        <f t="shared" si="2"/>
        <v>0.0030256096243201384</v>
      </c>
      <c r="I16" s="29">
        <f t="shared" si="2"/>
        <v>0.0027115528235767223</v>
      </c>
      <c r="J16" s="16">
        <f t="shared" si="1"/>
        <v>0.002691107214152577</v>
      </c>
      <c r="K16" s="16">
        <f t="shared" si="1"/>
        <v>0.0026187132403408552</v>
      </c>
      <c r="L16" s="16">
        <f t="shared" si="1"/>
        <v>0.002597534888458796</v>
      </c>
      <c r="M16" s="16">
        <f t="shared" si="1"/>
        <v>0.0025074059470007177</v>
      </c>
      <c r="N16" s="16">
        <f t="shared" si="1"/>
        <v>0.002428150624950243</v>
      </c>
      <c r="O16" s="16">
        <f t="shared" si="3"/>
        <v>0.0024949034074361713</v>
      </c>
      <c r="P16" s="16">
        <f t="shared" si="4"/>
        <v>0.002444781655707301</v>
      </c>
      <c r="Q16" s="16">
        <f t="shared" si="4"/>
        <v>0.0023447085018403237</v>
      </c>
      <c r="R16" s="16">
        <f t="shared" si="5"/>
        <v>0.0029065144795660546</v>
      </c>
    </row>
    <row r="17" spans="1:18" ht="16.5">
      <c r="A17" s="7" t="s">
        <v>10</v>
      </c>
      <c r="B17" s="29">
        <f aca="true" t="shared" si="6" ref="B17:E22">+B7/B$3</f>
        <v>0.0006186291739894552</v>
      </c>
      <c r="C17" s="29">
        <f t="shared" si="6"/>
        <v>0.0006900922470248575</v>
      </c>
      <c r="D17" s="29">
        <f t="shared" si="6"/>
        <v>0.0007087751819643977</v>
      </c>
      <c r="E17" s="29">
        <f t="shared" si="6"/>
        <v>0.0007434253322181953</v>
      </c>
      <c r="F17" s="29">
        <f>+F73/F$3</f>
        <v>0</v>
      </c>
      <c r="G17" s="29">
        <f aca="true" t="shared" si="7" ref="G17:I22">+G7/G$3</f>
        <v>0.0007470398545762417</v>
      </c>
      <c r="H17" s="29">
        <f t="shared" si="7"/>
        <v>0.0008044279556724177</v>
      </c>
      <c r="I17" s="29">
        <f t="shared" si="7"/>
        <v>0.0008387430344114436</v>
      </c>
      <c r="J17" s="16">
        <f t="shared" si="1"/>
        <v>0.0007720389548798377</v>
      </c>
      <c r="K17" s="16">
        <f t="shared" si="1"/>
        <v>0.000675796965249253</v>
      </c>
      <c r="L17" s="16">
        <f t="shared" si="1"/>
        <v>0.0007334216155648366</v>
      </c>
      <c r="M17" s="16">
        <f t="shared" si="1"/>
        <v>0.0006875145338550354</v>
      </c>
      <c r="N17" s="16">
        <f t="shared" si="1"/>
        <v>0.0005572804713000557</v>
      </c>
      <c r="O17" s="16">
        <f t="shared" si="3"/>
        <v>0.0005242209494223862</v>
      </c>
      <c r="P17" s="16">
        <f t="shared" si="4"/>
        <v>0.0005713857509507484</v>
      </c>
      <c r="Q17" s="16">
        <f t="shared" si="4"/>
        <v>0.0005543690643886036</v>
      </c>
      <c r="R17" s="16">
        <f t="shared" si="5"/>
        <v>0.0005742353835008923</v>
      </c>
    </row>
    <row r="18" spans="1:18" ht="16.5">
      <c r="A18" s="7" t="s">
        <v>11</v>
      </c>
      <c r="B18" s="29">
        <f t="shared" si="6"/>
        <v>0.008407732864674868</v>
      </c>
      <c r="C18" s="29">
        <f t="shared" si="6"/>
        <v>0.00898528272656855</v>
      </c>
      <c r="D18" s="29">
        <f t="shared" si="6"/>
        <v>0.009282228825341438</v>
      </c>
      <c r="E18" s="29">
        <f t="shared" si="6"/>
        <v>0.009598152057031344</v>
      </c>
      <c r="F18" s="29">
        <f>+F8/F$3</f>
        <v>0.01009508008423202</v>
      </c>
      <c r="G18" s="29">
        <f t="shared" si="7"/>
        <v>0.010060136708293387</v>
      </c>
      <c r="H18" s="29">
        <f t="shared" si="7"/>
        <v>0.01006135263960427</v>
      </c>
      <c r="I18" s="29">
        <f t="shared" si="7"/>
        <v>0.0100764060435457</v>
      </c>
      <c r="J18" s="16">
        <f t="shared" si="1"/>
        <v>0.01003650641343789</v>
      </c>
      <c r="K18" s="16">
        <f t="shared" si="1"/>
        <v>0.009704022047875993</v>
      </c>
      <c r="L18" s="16">
        <f t="shared" si="1"/>
        <v>0.00945298971172456</v>
      </c>
      <c r="M18" s="16">
        <f t="shared" si="1"/>
        <v>0.008887136400861416</v>
      </c>
      <c r="N18" s="16">
        <f t="shared" si="1"/>
        <v>0.008707507364063371</v>
      </c>
      <c r="O18" s="16">
        <f t="shared" si="3"/>
        <v>0.008630230074750025</v>
      </c>
      <c r="P18" s="16">
        <f t="shared" si="4"/>
        <v>0.009114071076640628</v>
      </c>
      <c r="Q18" s="16">
        <f t="shared" si="4"/>
        <v>0.009215249693279411</v>
      </c>
      <c r="R18" s="16">
        <f t="shared" si="5"/>
        <v>0.009143594183437284</v>
      </c>
    </row>
    <row r="19" spans="1:18" ht="16.5">
      <c r="A19" s="7" t="s">
        <v>12</v>
      </c>
      <c r="B19" s="29">
        <f t="shared" si="6"/>
        <v>0.0016731107205623901</v>
      </c>
      <c r="C19" s="29">
        <f t="shared" si="6"/>
        <v>0.0014365185550313357</v>
      </c>
      <c r="D19" s="29">
        <f t="shared" si="6"/>
        <v>0.0014039200719679415</v>
      </c>
      <c r="E19" s="29">
        <f t="shared" si="6"/>
        <v>0.0014602997597143123</v>
      </c>
      <c r="F19" s="29">
        <f>+F9/F$3</f>
        <v>0.0014549167251611257</v>
      </c>
      <c r="G19" s="29">
        <f t="shared" si="7"/>
        <v>0.0014940797091524834</v>
      </c>
      <c r="H19" s="29">
        <f t="shared" si="7"/>
        <v>0.0014407664877714944</v>
      </c>
      <c r="I19" s="29">
        <f t="shared" si="7"/>
        <v>0.0015970586545642558</v>
      </c>
      <c r="J19" s="16">
        <f t="shared" si="1"/>
        <v>0.00157716529354024</v>
      </c>
      <c r="K19" s="16">
        <f t="shared" si="1"/>
        <v>0.0015522211545568778</v>
      </c>
      <c r="L19" s="16">
        <f t="shared" si="1"/>
        <v>0.0014770296424569623</v>
      </c>
      <c r="M19" s="16">
        <f t="shared" si="1"/>
        <v>0.0014660236383673552</v>
      </c>
      <c r="N19" s="16">
        <f t="shared" si="1"/>
        <v>0.0014529098001751454</v>
      </c>
      <c r="O19" s="16">
        <f t="shared" si="3"/>
        <v>0.001388214736433356</v>
      </c>
      <c r="P19" s="16">
        <f t="shared" si="4"/>
        <v>0.0014425148466625454</v>
      </c>
      <c r="Q19" s="16">
        <f t="shared" si="4"/>
        <v>0.0013541145999000318</v>
      </c>
      <c r="R19" s="16">
        <f t="shared" si="5"/>
        <v>0.0013339929678251497</v>
      </c>
    </row>
    <row r="20" spans="1:18" ht="16.5">
      <c r="A20" s="7" t="s">
        <v>13</v>
      </c>
      <c r="B20" s="29">
        <f t="shared" si="6"/>
        <v>0.0010685413005272408</v>
      </c>
      <c r="C20" s="29">
        <f t="shared" si="6"/>
        <v>0.0010421801281599889</v>
      </c>
      <c r="D20" s="29">
        <f t="shared" si="6"/>
        <v>0.0010086416051031813</v>
      </c>
      <c r="E20" s="29">
        <f t="shared" si="6"/>
        <v>0.000916006212911705</v>
      </c>
      <c r="F20" s="29">
        <f>+F10/F$3</f>
        <v>0.0008167953544764215</v>
      </c>
      <c r="G20" s="29">
        <f t="shared" si="7"/>
        <v>0.0009213491539773647</v>
      </c>
      <c r="H20" s="29">
        <f t="shared" si="7"/>
        <v>0.0008884726674590883</v>
      </c>
      <c r="I20" s="29">
        <f t="shared" si="7"/>
        <v>0.0007927845119779399</v>
      </c>
      <c r="J20" s="16">
        <f t="shared" si="1"/>
        <v>0.0007610098269529829</v>
      </c>
      <c r="K20" s="16">
        <f t="shared" si="1"/>
        <v>0.0008130682238155075</v>
      </c>
      <c r="L20" s="16">
        <f t="shared" si="1"/>
        <v>0.0008862177854741774</v>
      </c>
      <c r="M20" s="16">
        <f t="shared" si="1"/>
        <v>0.0008391721516171757</v>
      </c>
      <c r="N20" s="16">
        <f t="shared" si="1"/>
        <v>0.0009553379508000956</v>
      </c>
      <c r="O20" s="16">
        <f t="shared" si="3"/>
        <v>0.0009028249684496652</v>
      </c>
      <c r="P20" s="16">
        <f t="shared" si="4"/>
        <v>0.0009928998295209727</v>
      </c>
      <c r="Q20" s="16">
        <f t="shared" si="4"/>
        <v>0.0010269459717362657</v>
      </c>
      <c r="R20" s="16">
        <f t="shared" si="5"/>
        <v>0.001007120518755411</v>
      </c>
    </row>
    <row r="21" spans="1:18" s="12" customFormat="1" ht="16.5">
      <c r="A21" s="7" t="s">
        <v>14</v>
      </c>
      <c r="B21" s="29">
        <f t="shared" si="6"/>
        <v>0.006579964850615114</v>
      </c>
      <c r="C21" s="29">
        <f t="shared" si="6"/>
        <v>0.007112175198929653</v>
      </c>
      <c r="D21" s="29">
        <f t="shared" si="6"/>
        <v>0.007087751819643977</v>
      </c>
      <c r="E21" s="29">
        <f t="shared" si="6"/>
        <v>0.007195295179683248</v>
      </c>
      <c r="F21" s="29">
        <f>+F11/F$3</f>
        <v>0.007223533916150852</v>
      </c>
      <c r="G21" s="29">
        <f t="shared" si="7"/>
        <v>0.006947470647559047</v>
      </c>
      <c r="H21" s="29">
        <f t="shared" si="7"/>
        <v>0.006771602492526024</v>
      </c>
      <c r="I21" s="29">
        <f t="shared" si="7"/>
        <v>0.006859309473200437</v>
      </c>
      <c r="J21" s="16">
        <f t="shared" si="1"/>
        <v>0.00690423408221112</v>
      </c>
      <c r="K21" s="16">
        <f t="shared" si="1"/>
        <v>0.006990274859296961</v>
      </c>
      <c r="L21" s="16">
        <f t="shared" si="1"/>
        <v>0.007150860751757156</v>
      </c>
      <c r="M21" s="16">
        <f t="shared" si="1"/>
        <v>0.007016692448461686</v>
      </c>
      <c r="N21" s="16">
        <f t="shared" si="1"/>
        <v>0.007025714513175702</v>
      </c>
      <c r="O21" s="16">
        <f t="shared" si="3"/>
        <v>0.006824580137850694</v>
      </c>
      <c r="P21" s="50">
        <f t="shared" si="4"/>
        <v>0.007250042151407858</v>
      </c>
      <c r="Q21" s="50">
        <f t="shared" si="4"/>
        <v>0.007306766028990776</v>
      </c>
      <c r="R21" s="50">
        <f t="shared" si="5"/>
        <v>0.007403219251903811</v>
      </c>
    </row>
    <row r="22" spans="1:18" ht="16.5">
      <c r="A22" s="7" t="s">
        <v>15</v>
      </c>
      <c r="B22" s="29">
        <f t="shared" si="6"/>
        <v>0.0017574692442882249</v>
      </c>
      <c r="C22" s="29">
        <f t="shared" si="6"/>
        <v>0.0018731075276388989</v>
      </c>
      <c r="D22" s="29">
        <f t="shared" si="6"/>
        <v>0.001990022626284655</v>
      </c>
      <c r="E22" s="29">
        <f t="shared" si="6"/>
        <v>0.0020576951159610763</v>
      </c>
      <c r="F22" s="29">
        <f>+F12/F$3</f>
        <v>0.0021568502329143</v>
      </c>
      <c r="G22" s="29">
        <f t="shared" si="7"/>
        <v>0.002241119563728725</v>
      </c>
      <c r="H22" s="29">
        <f t="shared" si="7"/>
        <v>0.002257200830842008</v>
      </c>
      <c r="I22" s="29">
        <f t="shared" si="7"/>
        <v>0.002389843166542196</v>
      </c>
      <c r="J22" s="16">
        <f t="shared" si="1"/>
        <v>0.0024264081439080614</v>
      </c>
      <c r="K22" s="16">
        <f t="shared" si="1"/>
        <v>0.002470882654192581</v>
      </c>
      <c r="L22" s="16">
        <f t="shared" si="1"/>
        <v>0.002546602831822349</v>
      </c>
      <c r="M22" s="16">
        <f t="shared" si="1"/>
        <v>0.00246696391559748</v>
      </c>
      <c r="N22" s="16">
        <f t="shared" si="1"/>
        <v>0.002547567868800255</v>
      </c>
      <c r="O22" s="16">
        <f t="shared" si="3"/>
        <v>0.002611396951752257</v>
      </c>
      <c r="P22" s="16">
        <f t="shared" si="4"/>
        <v>0.0026508552052305215</v>
      </c>
      <c r="Q22" s="16">
        <f t="shared" si="4"/>
        <v>0.00288090153133094</v>
      </c>
      <c r="R22" s="16">
        <f t="shared" si="5"/>
        <v>0.00293301765111225</v>
      </c>
    </row>
    <row r="23" spans="1:16" ht="16.5">
      <c r="A23" s="15" t="s">
        <v>7</v>
      </c>
      <c r="B23" s="30"/>
      <c r="C23" s="30"/>
      <c r="D23" s="30"/>
      <c r="E23" s="30"/>
      <c r="F23" s="30"/>
      <c r="G23" s="30"/>
      <c r="H23" s="30"/>
      <c r="I23" s="30"/>
      <c r="N23" s="16"/>
      <c r="O23" s="16"/>
      <c r="P23" s="49"/>
    </row>
    <row r="24" spans="1:18" ht="16.5">
      <c r="A24" s="7" t="s">
        <v>8</v>
      </c>
      <c r="B24" s="29">
        <f aca="true" t="shared" si="8" ref="B24:G31">+B5/B$4</f>
        <v>0.1415646620542842</v>
      </c>
      <c r="C24" s="29">
        <f t="shared" si="8"/>
        <v>0.12640163098878696</v>
      </c>
      <c r="D24" s="29">
        <f t="shared" si="8"/>
        <v>0.1374156219864995</v>
      </c>
      <c r="E24" s="29">
        <f t="shared" si="8"/>
        <v>0.13864578535237218</v>
      </c>
      <c r="F24" s="29">
        <f t="shared" si="8"/>
        <v>0.14955262036642525</v>
      </c>
      <c r="G24" s="29">
        <f t="shared" si="8"/>
        <v>0.1569839307787392</v>
      </c>
      <c r="H24" s="29">
        <f aca="true" t="shared" si="9" ref="H24:I31">H5/H$4</f>
        <v>0.1767934143473148</v>
      </c>
      <c r="I24" s="29">
        <f t="shared" si="9"/>
        <v>0.17816954238559637</v>
      </c>
      <c r="J24" s="16">
        <f>+J5/J$4</f>
        <v>0.17657722987672225</v>
      </c>
      <c r="K24" s="16">
        <f aca="true" t="shared" si="10" ref="J24:N31">+K5/K$4</f>
        <v>0.18406402226861518</v>
      </c>
      <c r="L24" s="16">
        <f t="shared" si="10"/>
        <v>0.1913129973474801</v>
      </c>
      <c r="M24" s="16">
        <f t="shared" si="10"/>
        <v>0.19414168937329698</v>
      </c>
      <c r="N24" s="16">
        <f t="shared" si="10"/>
        <v>0.20919387075283144</v>
      </c>
      <c r="O24" s="16">
        <f>+O5/O$4</f>
        <v>0.21946440235140433</v>
      </c>
      <c r="P24" s="16">
        <f>+P5/P$4</f>
        <v>0.22598024543549833</v>
      </c>
      <c r="Q24" s="16">
        <f>+Q5/Q$4</f>
        <v>0.23045977011494254</v>
      </c>
      <c r="R24" s="16">
        <f>+R5/R$4</f>
        <v>0.22528672856362644</v>
      </c>
    </row>
    <row r="25" spans="1:18" ht="16.5">
      <c r="A25" s="7" t="s">
        <v>9</v>
      </c>
      <c r="B25" s="29">
        <f t="shared" si="8"/>
        <v>0.10537519957424162</v>
      </c>
      <c r="C25" s="29">
        <f t="shared" si="8"/>
        <v>0.11671763506625892</v>
      </c>
      <c r="D25" s="29">
        <f t="shared" si="8"/>
        <v>0.10993249758919961</v>
      </c>
      <c r="E25" s="29">
        <f t="shared" si="8"/>
        <v>0.10686319668355597</v>
      </c>
      <c r="F25" s="29">
        <f t="shared" si="8"/>
        <v>0.1048146570089476</v>
      </c>
      <c r="G25" s="29">
        <f t="shared" si="8"/>
        <v>0.1042439225381129</v>
      </c>
      <c r="H25" s="29">
        <f t="shared" si="9"/>
        <v>0.09878479027832222</v>
      </c>
      <c r="I25" s="29">
        <f t="shared" si="9"/>
        <v>0.08852213053263315</v>
      </c>
      <c r="J25" s="16">
        <f t="shared" si="10"/>
        <v>0.08846990572878898</v>
      </c>
      <c r="K25" s="16">
        <f t="shared" si="10"/>
        <v>0.08629088378566459</v>
      </c>
      <c r="L25" s="16">
        <f t="shared" si="10"/>
        <v>0.08454907161803712</v>
      </c>
      <c r="M25" s="16">
        <f t="shared" si="10"/>
        <v>0.08446866485013624</v>
      </c>
      <c r="N25" s="16">
        <f t="shared" si="10"/>
        <v>0.08127914723517654</v>
      </c>
      <c r="O25" s="16">
        <f aca="true" t="shared" si="11" ref="O25:O31">+O6/O$4</f>
        <v>0.08393207054212933</v>
      </c>
      <c r="P25" s="16">
        <f aca="true" t="shared" si="12" ref="P25:Q31">+P6/P$4</f>
        <v>0.07812032325651003</v>
      </c>
      <c r="Q25" s="16">
        <f t="shared" si="12"/>
        <v>0.07413793103448275</v>
      </c>
      <c r="R25" s="16">
        <f aca="true" t="shared" si="13" ref="R25:R31">+R6/R$4</f>
        <v>0.0898416166029492</v>
      </c>
    </row>
    <row r="26" spans="1:18" ht="16.5">
      <c r="A26" s="7" t="s">
        <v>10</v>
      </c>
      <c r="B26" s="29">
        <f t="shared" si="8"/>
        <v>0.02341671101649814</v>
      </c>
      <c r="C26" s="29">
        <f t="shared" si="8"/>
        <v>0.024974515800203878</v>
      </c>
      <c r="D26" s="29">
        <f t="shared" si="8"/>
        <v>0.02507232401157184</v>
      </c>
      <c r="E26" s="29">
        <f t="shared" si="8"/>
        <v>0.025794564716720404</v>
      </c>
      <c r="F26" s="29">
        <f t="shared" si="8"/>
        <v>0.025990626331487004</v>
      </c>
      <c r="G26" s="29">
        <f t="shared" si="8"/>
        <v>0.024721878862793572</v>
      </c>
      <c r="H26" s="29">
        <f t="shared" si="9"/>
        <v>0.02626421011368091</v>
      </c>
      <c r="I26" s="29">
        <f t="shared" si="9"/>
        <v>0.027381845461365337</v>
      </c>
      <c r="J26" s="16">
        <f t="shared" si="10"/>
        <v>0.025380710659898477</v>
      </c>
      <c r="K26" s="16">
        <f t="shared" si="10"/>
        <v>0.02226861517049409</v>
      </c>
      <c r="L26" s="16">
        <f t="shared" si="10"/>
        <v>0.023872679045092837</v>
      </c>
      <c r="M26" s="16">
        <f t="shared" si="10"/>
        <v>0.02316076294277929</v>
      </c>
      <c r="N26" s="16">
        <f t="shared" si="10"/>
        <v>0.018654230512991338</v>
      </c>
      <c r="O26" s="16">
        <f t="shared" si="11"/>
        <v>0.017635532331809277</v>
      </c>
      <c r="P26" s="16">
        <f t="shared" si="12"/>
        <v>0.01825800658485483</v>
      </c>
      <c r="Q26" s="16">
        <f t="shared" si="12"/>
        <v>0.017528735632183906</v>
      </c>
      <c r="R26" s="16">
        <f t="shared" si="13"/>
        <v>0.01774986346258875</v>
      </c>
    </row>
    <row r="27" spans="1:18" ht="16.5">
      <c r="A27" s="7" t="s">
        <v>11</v>
      </c>
      <c r="B27" s="29">
        <f t="shared" si="8"/>
        <v>0.31825439063331556</v>
      </c>
      <c r="C27" s="29">
        <f t="shared" si="8"/>
        <v>0.3251783893985729</v>
      </c>
      <c r="D27" s="29">
        <f t="shared" si="8"/>
        <v>0.32835101253616195</v>
      </c>
      <c r="E27" s="29">
        <f t="shared" si="8"/>
        <v>0.3330262551819438</v>
      </c>
      <c r="F27" s="29">
        <f t="shared" si="8"/>
        <v>0.3370259906263315</v>
      </c>
      <c r="G27" s="29">
        <f t="shared" si="8"/>
        <v>0.3329213020189534</v>
      </c>
      <c r="H27" s="29">
        <f t="shared" si="9"/>
        <v>0.3284986279890239</v>
      </c>
      <c r="I27" s="29">
        <f t="shared" si="9"/>
        <v>0.32895723930982745</v>
      </c>
      <c r="J27" s="16">
        <f t="shared" si="10"/>
        <v>0.3299492385786802</v>
      </c>
      <c r="K27" s="16">
        <f t="shared" si="10"/>
        <v>0.31976339596381353</v>
      </c>
      <c r="L27" s="16">
        <f t="shared" si="10"/>
        <v>0.30769230769230765</v>
      </c>
      <c r="M27" s="16">
        <f t="shared" si="10"/>
        <v>0.29938692098092645</v>
      </c>
      <c r="N27" s="16">
        <f t="shared" si="10"/>
        <v>0.2914723517654897</v>
      </c>
      <c r="O27" s="16">
        <f t="shared" si="11"/>
        <v>0.29033311561071196</v>
      </c>
      <c r="P27" s="16">
        <f t="shared" si="12"/>
        <v>0.2912301706076025</v>
      </c>
      <c r="Q27" s="16">
        <f t="shared" si="12"/>
        <v>0.2913793103448276</v>
      </c>
      <c r="R27" s="16">
        <f t="shared" si="13"/>
        <v>0.2826324412889132</v>
      </c>
    </row>
    <row r="28" spans="1:18" ht="16.5" customHeight="1">
      <c r="A28" s="7" t="s">
        <v>12</v>
      </c>
      <c r="B28" s="29">
        <f t="shared" si="8"/>
        <v>0.0633315593400745</v>
      </c>
      <c r="C28" s="29">
        <f t="shared" si="8"/>
        <v>0.05198776758409786</v>
      </c>
      <c r="D28" s="29">
        <f t="shared" si="8"/>
        <v>0.04966248794599808</v>
      </c>
      <c r="E28" s="29">
        <f t="shared" si="8"/>
        <v>0.050667894979272224</v>
      </c>
      <c r="F28" s="29">
        <f t="shared" si="8"/>
        <v>0.04857264593097572</v>
      </c>
      <c r="G28" s="29">
        <f t="shared" si="8"/>
        <v>0.049443757725587144</v>
      </c>
      <c r="H28" s="29">
        <f t="shared" si="9"/>
        <v>0.047040376323010585</v>
      </c>
      <c r="I28" s="29">
        <f t="shared" si="9"/>
        <v>0.052138034508627154</v>
      </c>
      <c r="J28" s="16">
        <f t="shared" si="10"/>
        <v>0.05184916606236403</v>
      </c>
      <c r="K28" s="16">
        <f t="shared" si="10"/>
        <v>0.0511482254697286</v>
      </c>
      <c r="L28" s="16">
        <f t="shared" si="10"/>
        <v>0.04807692307692307</v>
      </c>
      <c r="M28" s="16">
        <f t="shared" si="10"/>
        <v>0.049386920980926424</v>
      </c>
      <c r="N28" s="16">
        <f t="shared" si="10"/>
        <v>0.04863424383744171</v>
      </c>
      <c r="O28" s="16">
        <f t="shared" si="11"/>
        <v>0.04670150228608753</v>
      </c>
      <c r="P28" s="16">
        <f t="shared" si="12"/>
        <v>0.046093983837174494</v>
      </c>
      <c r="Q28" s="16">
        <f t="shared" si="12"/>
        <v>0.042816091954022986</v>
      </c>
      <c r="R28" s="16">
        <f t="shared" si="13"/>
        <v>0.04123429819770617</v>
      </c>
    </row>
    <row r="29" spans="1:18" ht="16.5" customHeight="1">
      <c r="A29" s="7" t="s">
        <v>13</v>
      </c>
      <c r="B29" s="29">
        <f t="shared" si="8"/>
        <v>0.04044704630122405</v>
      </c>
      <c r="C29" s="29">
        <f t="shared" si="8"/>
        <v>0.03771661569826708</v>
      </c>
      <c r="D29" s="29">
        <f t="shared" si="8"/>
        <v>0.03567984570877531</v>
      </c>
      <c r="E29" s="29">
        <f t="shared" si="8"/>
        <v>0.03178258866881622</v>
      </c>
      <c r="F29" s="29">
        <f t="shared" si="8"/>
        <v>0.027268853855986368</v>
      </c>
      <c r="G29" s="29">
        <f t="shared" si="8"/>
        <v>0.030490317264112075</v>
      </c>
      <c r="H29" s="29">
        <f t="shared" si="9"/>
        <v>0.02900823206585653</v>
      </c>
      <c r="I29" s="29">
        <f t="shared" si="9"/>
        <v>0.025881470367591898</v>
      </c>
      <c r="J29" s="16">
        <f t="shared" si="10"/>
        <v>0.025018129079042786</v>
      </c>
      <c r="K29" s="16">
        <f t="shared" si="10"/>
        <v>0.026791927627000698</v>
      </c>
      <c r="L29" s="16">
        <f t="shared" si="10"/>
        <v>0.02884615384615384</v>
      </c>
      <c r="M29" s="16">
        <f t="shared" si="10"/>
        <v>0.02826975476839237</v>
      </c>
      <c r="N29" s="16">
        <f t="shared" si="10"/>
        <v>0.031978680879413725</v>
      </c>
      <c r="O29" s="16">
        <f t="shared" si="11"/>
        <v>0.03037230568256042</v>
      </c>
      <c r="P29" s="16">
        <f t="shared" si="12"/>
        <v>0.03172702783597725</v>
      </c>
      <c r="Q29" s="16">
        <f t="shared" si="12"/>
        <v>0.0324712643678161</v>
      </c>
      <c r="R29" s="16">
        <f t="shared" si="13"/>
        <v>0.031130529765155655</v>
      </c>
    </row>
    <row r="30" spans="1:18" ht="16.5" customHeight="1">
      <c r="A30" s="7" t="s">
        <v>14</v>
      </c>
      <c r="B30" s="29">
        <f t="shared" si="8"/>
        <v>0.24906865353911653</v>
      </c>
      <c r="C30" s="29">
        <f t="shared" si="8"/>
        <v>0.2573904179408767</v>
      </c>
      <c r="D30" s="29">
        <f t="shared" si="8"/>
        <v>0.2507232401157184</v>
      </c>
      <c r="E30" s="29">
        <f t="shared" si="8"/>
        <v>0.2496545370796868</v>
      </c>
      <c r="F30" s="29">
        <f t="shared" si="8"/>
        <v>0.24115892628887944</v>
      </c>
      <c r="G30" s="29">
        <f t="shared" si="8"/>
        <v>0.22991347342398022</v>
      </c>
      <c r="H30" s="29">
        <f t="shared" si="9"/>
        <v>0.22108976871814975</v>
      </c>
      <c r="I30" s="29">
        <f t="shared" si="9"/>
        <v>0.2239309827456864</v>
      </c>
      <c r="J30" s="16">
        <f t="shared" si="10"/>
        <v>0.22697606961566352</v>
      </c>
      <c r="K30" s="16">
        <f t="shared" si="10"/>
        <v>0.23034098816979823</v>
      </c>
      <c r="L30" s="16">
        <f t="shared" si="10"/>
        <v>0.23275862068965517</v>
      </c>
      <c r="M30" s="16">
        <f t="shared" si="10"/>
        <v>0.23637602179836512</v>
      </c>
      <c r="N30" s="16">
        <f t="shared" si="10"/>
        <v>0.2351765489673551</v>
      </c>
      <c r="O30" s="16">
        <f t="shared" si="11"/>
        <v>0.22958850424559113</v>
      </c>
      <c r="P30" s="16">
        <f t="shared" si="12"/>
        <v>0.2316671655193056</v>
      </c>
      <c r="Q30" s="16">
        <f t="shared" si="12"/>
        <v>0.2310344827586207</v>
      </c>
      <c r="R30" s="16">
        <f t="shared" si="13"/>
        <v>0.2288367012561442</v>
      </c>
    </row>
    <row r="31" spans="1:18" ht="16.5" customHeight="1" thickBot="1">
      <c r="A31" s="18" t="s">
        <v>15</v>
      </c>
      <c r="B31" s="31">
        <f t="shared" si="8"/>
        <v>0.06652474720596062</v>
      </c>
      <c r="C31" s="31">
        <f t="shared" si="8"/>
        <v>0.06778797145769623</v>
      </c>
      <c r="D31" s="31">
        <f t="shared" si="8"/>
        <v>0.0703953712632594</v>
      </c>
      <c r="E31" s="31">
        <f t="shared" si="8"/>
        <v>0.0713956701980654</v>
      </c>
      <c r="F31" s="31">
        <f t="shared" si="8"/>
        <v>0.072006817213464</v>
      </c>
      <c r="G31" s="31">
        <f t="shared" si="8"/>
        <v>0.07416563658838073</v>
      </c>
      <c r="H31" s="31">
        <f t="shared" si="9"/>
        <v>0.07369658957271659</v>
      </c>
      <c r="I31" s="31">
        <f t="shared" si="9"/>
        <v>0.07801950487621905</v>
      </c>
      <c r="J31" s="17">
        <f t="shared" si="10"/>
        <v>0.07976794778825236</v>
      </c>
      <c r="K31" s="17">
        <f t="shared" si="10"/>
        <v>0.081419624217119</v>
      </c>
      <c r="L31" s="17">
        <f t="shared" si="10"/>
        <v>0.08289124668435012</v>
      </c>
      <c r="M31" s="17">
        <f t="shared" si="10"/>
        <v>0.08310626702997274</v>
      </c>
      <c r="N31" s="17">
        <f t="shared" si="10"/>
        <v>0.08527648234510327</v>
      </c>
      <c r="O31" s="17">
        <f t="shared" si="11"/>
        <v>0.08785107772697583</v>
      </c>
      <c r="P31" s="17">
        <f t="shared" si="12"/>
        <v>0.08470517809039209</v>
      </c>
      <c r="Q31" s="17">
        <f t="shared" si="12"/>
        <v>0.0910919540229885</v>
      </c>
      <c r="R31" s="17">
        <f t="shared" si="13"/>
        <v>0.09066084107045332</v>
      </c>
    </row>
    <row r="32" spans="1:11" ht="12.75">
      <c r="A32" s="41" t="s">
        <v>19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</row>
    <row r="33" spans="1:11" ht="12.75">
      <c r="A33" s="43"/>
      <c r="B33" s="38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2.75">
      <c r="A34" s="43" t="s">
        <v>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</row>
    <row r="35" spans="1:15" s="11" customFormat="1" ht="12.75" customHeight="1">
      <c r="A35" s="44" t="s">
        <v>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32"/>
      <c r="M35" s="32"/>
      <c r="N35" s="32"/>
      <c r="O35" s="32"/>
    </row>
    <row r="36" spans="1:15" ht="12.75">
      <c r="A36" s="45" t="s">
        <v>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33"/>
      <c r="M36" s="33"/>
      <c r="N36" s="33"/>
      <c r="O36" s="33"/>
    </row>
    <row r="37" spans="1:11" ht="12.7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</row>
    <row r="38" spans="1:15" s="19" customFormat="1" ht="12.75" customHeight="1">
      <c r="A38" s="37" t="s">
        <v>18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1"/>
      <c r="M38" s="1"/>
      <c r="N38" s="1"/>
      <c r="O38" s="1"/>
    </row>
    <row r="39" spans="1:16" s="19" customFormat="1" ht="15" customHeight="1">
      <c r="A39" s="36" t="s">
        <v>20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8"/>
      <c r="M39" s="38"/>
      <c r="N39" s="20"/>
      <c r="O39" s="20"/>
      <c r="P39" s="20"/>
    </row>
    <row r="40" spans="1:15" s="3" customFormat="1" ht="12.75" customHeight="1">
      <c r="A40" s="20"/>
      <c r="B40" s="20"/>
      <c r="C40" s="20"/>
      <c r="D40" s="20"/>
      <c r="E40" s="20"/>
      <c r="F40" s="20"/>
      <c r="G40" s="20"/>
      <c r="H40" s="20"/>
      <c r="I40" s="20"/>
      <c r="J40" s="10"/>
      <c r="K40" s="9"/>
      <c r="L40" s="19"/>
      <c r="M40" s="19"/>
      <c r="N40" s="19"/>
      <c r="O40" s="19"/>
    </row>
    <row r="41" spans="1:15" ht="13.5" customHeight="1">
      <c r="A41" s="21"/>
      <c r="B41" s="21"/>
      <c r="C41" s="21"/>
      <c r="D41" s="21"/>
      <c r="E41" s="21"/>
      <c r="F41" s="21"/>
      <c r="G41" s="21"/>
      <c r="H41" s="21"/>
      <c r="I41" s="21"/>
      <c r="J41" s="3"/>
      <c r="K41" s="3"/>
      <c r="L41" s="3"/>
      <c r="M41" s="3"/>
      <c r="N41" s="3"/>
      <c r="O41" s="3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64" ht="22.5" customHeight="1"/>
  </sheetData>
  <mergeCells count="9">
    <mergeCell ref="A39:M39"/>
    <mergeCell ref="A38:K38"/>
    <mergeCell ref="A32:K32"/>
    <mergeCell ref="A33:K33"/>
    <mergeCell ref="A34:K34"/>
    <mergeCell ref="A35:K35"/>
    <mergeCell ref="A36:K36"/>
    <mergeCell ref="A37:K37"/>
    <mergeCell ref="A1:R1"/>
  </mergeCells>
  <printOptions/>
  <pageMargins left="0.75" right="0.75" top="1" bottom="1" header="0.5" footer="0.5"/>
  <pageSetup fitToHeight="1" fitToWidth="1" horizontalDpi="300" verticalDpi="300" orientation="landscape" scale="67" r:id="rId1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long.nguyen</cp:lastModifiedBy>
  <cp:lastPrinted>2008-03-06T14:42:26Z</cp:lastPrinted>
  <dcterms:created xsi:type="dcterms:W3CDTF">1999-02-04T15:17:53Z</dcterms:created>
  <dcterms:modified xsi:type="dcterms:W3CDTF">2008-04-01T14:23:46Z</dcterms:modified>
  <cp:category/>
  <cp:version/>
  <cp:contentType/>
  <cp:contentStatus/>
</cp:coreProperties>
</file>