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activeTab="0"/>
  </bookViews>
  <sheets>
    <sheet name="2-33d" sheetId="1" r:id="rId1"/>
  </sheets>
  <definedNames/>
  <calcPr fullCalcOnLoad="1" iterate="1" iterateCount="100" iterateDelta="0.001"/>
</workbook>
</file>

<file path=xl/sharedStrings.xml><?xml version="1.0" encoding="utf-8"?>
<sst xmlns="http://schemas.openxmlformats.org/spreadsheetml/2006/main" count="30" uniqueCount="24">
  <si>
    <t>1995</t>
  </si>
  <si>
    <t>1996</t>
  </si>
  <si>
    <t>1997</t>
  </si>
  <si>
    <t>1998</t>
  </si>
  <si>
    <t>1999</t>
  </si>
  <si>
    <t>2000</t>
  </si>
  <si>
    <t>2001</t>
  </si>
  <si>
    <t>2002</t>
  </si>
  <si>
    <t>2003</t>
  </si>
  <si>
    <t>2004</t>
  </si>
  <si>
    <t>All transit rail, total</t>
  </si>
  <si>
    <t>Transit only</t>
  </si>
  <si>
    <t>Grade crossing</t>
  </si>
  <si>
    <t>Light rail, total</t>
  </si>
  <si>
    <t>Heavy rail, total</t>
  </si>
  <si>
    <t>Commuter rail, total</t>
  </si>
  <si>
    <t>NOTES</t>
  </si>
  <si>
    <t xml:space="preserve">Light rail and heavy rail grade crossings are regulated by the Federal Transit Administration.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</si>
  <si>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t>Commuter rail grade crossings are regulated by the Federal Railroad Administration. The Federal Railroad Administration defines a grade crossing as a location where a public highway, road, street, or private roadway, including associated sidewalks and pathways, crosses one or more railroad tracks at grade.</t>
  </si>
  <si>
    <t>SOURCE</t>
  </si>
  <si>
    <t>Data thresholds changed for certain elements beginning with 2002. The extreme drop in the incidents, injuries, collisions, and not otherwise classifieds (personal casualties) for 2002 is due to the change of the incident thresholds, specifically the definition of injuries, in the NTD. The injury definition was changed for the 2002 revision of the NTD to coincide with other USDOT modes. Only incidents involving immediate medical treatment away from the scene now qualify as reportable injuries. Previously, any reported incident/injury was reported to NTD. It was felt that this resulted in the collection of claims-based as opposed to safety-based data.</t>
  </si>
  <si>
    <t>Table 2-33d:  Transit and Grade-Crossing Incidents by Rail Transit Mode</t>
  </si>
  <si>
    <t>2005</t>
  </si>
  <si>
    <r>
      <t xml:space="preserve">1995-2005: U.S. Department of Transportation, Federal Transit Administration, </t>
    </r>
    <r>
      <rPr>
        <i/>
        <sz val="9"/>
        <rFont val="Arial"/>
        <family val="2"/>
      </rPr>
      <t>Transit Safety and Security Statistics and Analysis Annual Report</t>
    </r>
    <r>
      <rPr>
        <sz val="9"/>
        <rFont val="Arial"/>
        <family val="0"/>
      </rPr>
      <t xml:space="preserve">, (Washington, DC: Annual issues), Internet site http://transit-safety.volpe.dot.gov/ as of Apr. 5, 2006, and personal communications June 8, 2005, Apr. 5, 2006, and June 14, 2007.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</si>
</sst>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2"/>
      <name val="Arial"/>
      <family val="2"/>
    </font>
    <font>
      <b/>
      <sz val="14"/>
      <name val="Helv"/>
      <family val="0"/>
    </font>
    <font>
      <sz val="11"/>
      <name val="Arial Narrow"/>
      <family val="2"/>
    </font>
    <font>
      <b/>
      <sz val="11"/>
      <name val="Arial Narrow"/>
      <family val="2"/>
    </font>
    <font>
      <b/>
      <sz val="9"/>
      <name val="Helv"/>
      <family val="0"/>
    </font>
    <font>
      <b/>
      <sz val="9"/>
      <name val="Arial"/>
      <family val="2"/>
    </font>
    <font>
      <sz val="9"/>
      <name val="Arial"/>
      <family val="2"/>
    </font>
    <font>
      <i/>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color indexed="22"/>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1">
      <alignment horizontal="left"/>
      <protection/>
    </xf>
    <xf numFmtId="9" fontId="0" fillId="0" borderId="0" applyFont="0" applyFill="0" applyBorder="0" applyAlignment="0" applyProtection="0"/>
    <xf numFmtId="0" fontId="2" fillId="0" borderId="0">
      <alignment horizontal="left" vertical="top"/>
      <protection/>
    </xf>
  </cellStyleXfs>
  <cellXfs count="20">
    <xf numFmtId="0" fontId="0" fillId="0" borderId="0" xfId="0" applyAlignment="1">
      <alignment/>
    </xf>
    <xf numFmtId="0" fontId="3" fillId="0" borderId="2" xfId="0" applyFont="1" applyFill="1" applyBorder="1" applyAlignment="1">
      <alignment horizontal="center"/>
    </xf>
    <xf numFmtId="49" fontId="4" fillId="0" borderId="2" xfId="19" applyNumberFormat="1" applyFont="1" applyFill="1" applyBorder="1" applyAlignment="1">
      <alignment horizontal="center"/>
      <protection/>
    </xf>
    <xf numFmtId="0" fontId="4" fillId="0" borderId="0" xfId="0" applyFont="1" applyFill="1" applyBorder="1" applyAlignment="1">
      <alignment horizontal="left"/>
    </xf>
    <xf numFmtId="3" fontId="4" fillId="0" borderId="0" xfId="19" applyNumberFormat="1" applyFont="1" applyFill="1" applyBorder="1" applyAlignment="1" applyProtection="1">
      <alignment horizontal="right"/>
      <protection locked="0"/>
    </xf>
    <xf numFmtId="3" fontId="3" fillId="0" borderId="0" xfId="19" applyNumberFormat="1" applyFont="1" applyFill="1" applyBorder="1" applyAlignment="1" applyProtection="1">
      <alignment horizontal="right"/>
      <protection locked="0"/>
    </xf>
    <xf numFmtId="3" fontId="3" fillId="0" borderId="3" xfId="0" applyNumberFormat="1" applyFont="1" applyFill="1" applyBorder="1" applyAlignment="1">
      <alignment/>
    </xf>
    <xf numFmtId="3" fontId="3" fillId="0" borderId="3" xfId="19" applyNumberFormat="1" applyFont="1" applyFill="1" applyBorder="1" applyAlignment="1" applyProtection="1">
      <alignment horizontal="right"/>
      <protection locked="0"/>
    </xf>
    <xf numFmtId="3" fontId="3" fillId="0" borderId="0" xfId="19" applyNumberFormat="1" applyFont="1" applyFill="1" applyBorder="1" applyAlignment="1">
      <alignment horizontal="left" indent="1"/>
      <protection/>
    </xf>
    <xf numFmtId="3" fontId="3" fillId="0" borderId="3" xfId="19" applyNumberFormat="1" applyFont="1" applyFill="1" applyBorder="1" applyAlignment="1">
      <alignment horizontal="left" indent="1"/>
      <protection/>
    </xf>
    <xf numFmtId="0" fontId="0" fillId="0" borderId="0" xfId="0" applyFill="1" applyAlignment="1">
      <alignment/>
    </xf>
    <xf numFmtId="3" fontId="7" fillId="0" borderId="0" xfId="19" applyNumberFormat="1" applyFont="1" applyFill="1" applyBorder="1" applyAlignment="1">
      <alignment wrapText="1"/>
      <protection/>
    </xf>
    <xf numFmtId="3" fontId="6" fillId="0" borderId="0" xfId="19" applyNumberFormat="1" applyFont="1" applyFill="1" applyBorder="1" applyAlignment="1">
      <alignment wrapText="1"/>
      <protection/>
    </xf>
    <xf numFmtId="0" fontId="7" fillId="0" borderId="0" xfId="0" applyFont="1" applyFill="1" applyAlignment="1">
      <alignment wrapText="1"/>
    </xf>
    <xf numFmtId="0" fontId="1" fillId="0" borderId="3" xfId="21" applyFont="1" applyFill="1" applyBorder="1" applyAlignment="1">
      <alignment wrapText="1"/>
      <protection/>
    </xf>
    <xf numFmtId="3" fontId="6" fillId="0" borderId="4" xfId="19" applyNumberFormat="1" applyFont="1" applyFill="1" applyBorder="1" applyAlignment="1">
      <alignment wrapText="1"/>
      <protection/>
    </xf>
    <xf numFmtId="0" fontId="0" fillId="0" borderId="3" xfId="0" applyFill="1" applyBorder="1" applyAlignment="1">
      <alignment wrapText="1"/>
    </xf>
    <xf numFmtId="0" fontId="0" fillId="0" borderId="4" xfId="0" applyFill="1" applyBorder="1" applyAlignment="1">
      <alignment wrapText="1"/>
    </xf>
    <xf numFmtId="0" fontId="0" fillId="0" borderId="0" xfId="0" applyFill="1" applyAlignment="1">
      <alignment wrapText="1"/>
    </xf>
    <xf numFmtId="3" fontId="3" fillId="0" borderId="0" xfId="0" applyNumberFormat="1"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Hed Side" xfId="19"/>
    <cellStyle name="Percent" xfId="20"/>
    <cellStyle name="Title-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workbookViewId="0" topLeftCell="A1">
      <selection activeCell="A1" sqref="A1:L1"/>
    </sheetView>
  </sheetViews>
  <sheetFormatPr defaultColWidth="9.140625" defaultRowHeight="12.75"/>
  <cols>
    <col min="1" max="1" width="20.7109375" style="10" customWidth="1"/>
    <col min="2" max="12" width="7.7109375" style="10" customWidth="1"/>
    <col min="13" max="16384" width="8.8515625" style="10" customWidth="1"/>
  </cols>
  <sheetData>
    <row r="1" spans="1:12" ht="15.75" thickBot="1">
      <c r="A1" s="14" t="s">
        <v>21</v>
      </c>
      <c r="B1" s="14"/>
      <c r="C1" s="14"/>
      <c r="D1" s="14"/>
      <c r="E1" s="14"/>
      <c r="F1" s="14"/>
      <c r="G1" s="14"/>
      <c r="H1" s="14"/>
      <c r="I1" s="14"/>
      <c r="J1" s="14"/>
      <c r="K1" s="14"/>
      <c r="L1" s="16"/>
    </row>
    <row r="2" spans="1:12" ht="13.5">
      <c r="A2" s="1"/>
      <c r="B2" s="2" t="s">
        <v>0</v>
      </c>
      <c r="C2" s="2" t="s">
        <v>1</v>
      </c>
      <c r="D2" s="2" t="s">
        <v>2</v>
      </c>
      <c r="E2" s="2" t="s">
        <v>3</v>
      </c>
      <c r="F2" s="2" t="s">
        <v>4</v>
      </c>
      <c r="G2" s="2" t="s">
        <v>5</v>
      </c>
      <c r="H2" s="2" t="s">
        <v>6</v>
      </c>
      <c r="I2" s="2" t="s">
        <v>7</v>
      </c>
      <c r="J2" s="2" t="s">
        <v>8</v>
      </c>
      <c r="K2" s="2" t="s">
        <v>9</v>
      </c>
      <c r="L2" s="2" t="s">
        <v>22</v>
      </c>
    </row>
    <row r="3" spans="1:12" ht="13.5">
      <c r="A3" s="3" t="s">
        <v>10</v>
      </c>
      <c r="B3" s="4">
        <f>B6+B9+B12</f>
        <v>18450</v>
      </c>
      <c r="C3" s="4">
        <f aca="true" t="shared" si="0" ref="C3:K3">C6+C9+C12</f>
        <v>17547</v>
      </c>
      <c r="D3" s="4">
        <f t="shared" si="0"/>
        <v>19402</v>
      </c>
      <c r="E3" s="4">
        <f t="shared" si="0"/>
        <v>17047</v>
      </c>
      <c r="F3" s="4">
        <f t="shared" si="0"/>
        <v>15877</v>
      </c>
      <c r="G3" s="4">
        <f t="shared" si="0"/>
        <v>16173</v>
      </c>
      <c r="H3" s="4">
        <f t="shared" si="0"/>
        <v>15864</v>
      </c>
      <c r="I3" s="4">
        <f t="shared" si="0"/>
        <v>9903</v>
      </c>
      <c r="J3" s="4">
        <f t="shared" si="0"/>
        <v>8286</v>
      </c>
      <c r="K3" s="4">
        <f t="shared" si="0"/>
        <v>8751</v>
      </c>
      <c r="L3" s="4">
        <f>L6+L9+L12</f>
        <v>8534</v>
      </c>
    </row>
    <row r="4" spans="1:12" ht="13.5">
      <c r="A4" s="8" t="s">
        <v>11</v>
      </c>
      <c r="B4" s="19">
        <f>B3-B5</f>
        <v>18323</v>
      </c>
      <c r="C4" s="19">
        <f aca="true" t="shared" si="1" ref="C4:L4">C3-C5</f>
        <v>17413</v>
      </c>
      <c r="D4" s="19">
        <f t="shared" si="1"/>
        <v>19283</v>
      </c>
      <c r="E4" s="19">
        <f t="shared" si="1"/>
        <v>16941</v>
      </c>
      <c r="F4" s="19">
        <f t="shared" si="1"/>
        <v>15737</v>
      </c>
      <c r="G4" s="19">
        <f t="shared" si="1"/>
        <v>16025</v>
      </c>
      <c r="H4" s="19">
        <f t="shared" si="1"/>
        <v>15763</v>
      </c>
      <c r="I4" s="19">
        <f t="shared" si="1"/>
        <v>9505</v>
      </c>
      <c r="J4" s="19">
        <f t="shared" si="1"/>
        <v>8010</v>
      </c>
      <c r="K4" s="19">
        <f t="shared" si="1"/>
        <v>8440</v>
      </c>
      <c r="L4" s="19">
        <f t="shared" si="1"/>
        <v>7999</v>
      </c>
    </row>
    <row r="5" spans="1:12" ht="13.5">
      <c r="A5" s="8" t="s">
        <v>12</v>
      </c>
      <c r="B5" s="19">
        <f>B8+B11+B14</f>
        <v>127</v>
      </c>
      <c r="C5" s="19">
        <f aca="true" t="shared" si="2" ref="C5:K5">C8+C11+C14</f>
        <v>134</v>
      </c>
      <c r="D5" s="19">
        <f t="shared" si="2"/>
        <v>119</v>
      </c>
      <c r="E5" s="19">
        <f t="shared" si="2"/>
        <v>106</v>
      </c>
      <c r="F5" s="19">
        <f t="shared" si="2"/>
        <v>140</v>
      </c>
      <c r="G5" s="19">
        <f t="shared" si="2"/>
        <v>148</v>
      </c>
      <c r="H5" s="19">
        <f t="shared" si="2"/>
        <v>101</v>
      </c>
      <c r="I5" s="19">
        <f t="shared" si="2"/>
        <v>398</v>
      </c>
      <c r="J5" s="19">
        <f>J8+J11+J14</f>
        <v>276</v>
      </c>
      <c r="K5" s="19">
        <f t="shared" si="2"/>
        <v>311</v>
      </c>
      <c r="L5" s="19">
        <f>L8+L11+L14</f>
        <v>535</v>
      </c>
    </row>
    <row r="6" spans="1:12" ht="13.5">
      <c r="A6" s="3" t="s">
        <v>13</v>
      </c>
      <c r="B6" s="4">
        <f aca="true" t="shared" si="3" ref="B6:L6">+B7+B8</f>
        <v>1276</v>
      </c>
      <c r="C6" s="4">
        <f t="shared" si="3"/>
        <v>1350</v>
      </c>
      <c r="D6" s="4">
        <f t="shared" si="3"/>
        <v>1173</v>
      </c>
      <c r="E6" s="4">
        <f t="shared" si="3"/>
        <v>1121</v>
      </c>
      <c r="F6" s="4">
        <f t="shared" si="3"/>
        <v>1182</v>
      </c>
      <c r="G6" s="4">
        <f t="shared" si="3"/>
        <v>1319</v>
      </c>
      <c r="H6" s="4">
        <f t="shared" si="3"/>
        <v>1299</v>
      </c>
      <c r="I6" s="4">
        <f t="shared" si="3"/>
        <v>1105</v>
      </c>
      <c r="J6" s="4">
        <f t="shared" si="3"/>
        <v>983</v>
      </c>
      <c r="K6" s="4">
        <f t="shared" si="3"/>
        <v>931</v>
      </c>
      <c r="L6" s="4">
        <f t="shared" si="3"/>
        <v>1130</v>
      </c>
    </row>
    <row r="7" spans="1:12" ht="13.5">
      <c r="A7" s="8" t="s">
        <v>11</v>
      </c>
      <c r="B7" s="19">
        <f>B6-B8</f>
        <v>1178</v>
      </c>
      <c r="C7" s="19">
        <f aca="true" t="shared" si="4" ref="C7:I7">C6-C8</f>
        <v>1253</v>
      </c>
      <c r="D7" s="19">
        <f t="shared" si="4"/>
        <v>1107</v>
      </c>
      <c r="E7" s="19">
        <f t="shared" si="4"/>
        <v>1055</v>
      </c>
      <c r="F7" s="19">
        <f t="shared" si="4"/>
        <v>1079</v>
      </c>
      <c r="G7" s="19">
        <f t="shared" si="4"/>
        <v>1213</v>
      </c>
      <c r="H7" s="19">
        <f t="shared" si="4"/>
        <v>1245</v>
      </c>
      <c r="I7" s="19">
        <f t="shared" si="4"/>
        <v>785</v>
      </c>
      <c r="J7" s="19">
        <f>J6-J8</f>
        <v>766</v>
      </c>
      <c r="K7" s="19">
        <f>K6-K8</f>
        <v>693</v>
      </c>
      <c r="L7" s="19">
        <f>L6-L8</f>
        <v>689</v>
      </c>
    </row>
    <row r="8" spans="1:12" ht="13.5">
      <c r="A8" s="8" t="s">
        <v>12</v>
      </c>
      <c r="B8" s="5">
        <v>98</v>
      </c>
      <c r="C8" s="5">
        <v>97</v>
      </c>
      <c r="D8" s="5">
        <v>66</v>
      </c>
      <c r="E8" s="5">
        <v>66</v>
      </c>
      <c r="F8" s="5">
        <v>103</v>
      </c>
      <c r="G8" s="19">
        <v>106</v>
      </c>
      <c r="H8" s="19">
        <v>54</v>
      </c>
      <c r="I8" s="19">
        <v>320</v>
      </c>
      <c r="J8" s="19">
        <v>217</v>
      </c>
      <c r="K8" s="19">
        <v>238</v>
      </c>
      <c r="L8" s="19">
        <v>441</v>
      </c>
    </row>
    <row r="9" spans="1:12" ht="13.5">
      <c r="A9" s="3" t="s">
        <v>14</v>
      </c>
      <c r="B9" s="4">
        <f>+B10+B11</f>
        <v>14327</v>
      </c>
      <c r="C9" s="4">
        <f>+C10+C11</f>
        <v>13748</v>
      </c>
      <c r="D9" s="4">
        <f>+D10+D11</f>
        <v>15151</v>
      </c>
      <c r="E9" s="4">
        <f>+E10+E11</f>
        <v>13516</v>
      </c>
      <c r="F9" s="4">
        <f>+F10+F11</f>
        <v>12196</v>
      </c>
      <c r="G9" s="4">
        <f>+G10+G11</f>
        <v>12782</v>
      </c>
      <c r="H9" s="4">
        <f>+H10+H11</f>
        <v>12406</v>
      </c>
      <c r="I9" s="4">
        <f>+I10+I11</f>
        <v>7078</v>
      </c>
      <c r="J9" s="4">
        <f>+J10+J11</f>
        <v>5554</v>
      </c>
      <c r="K9" s="4">
        <f>+K10+K11</f>
        <v>6222</v>
      </c>
      <c r="L9" s="4">
        <f>+L10+L11</f>
        <v>5741</v>
      </c>
    </row>
    <row r="10" spans="1:12" ht="13.5">
      <c r="A10" s="8" t="s">
        <v>11</v>
      </c>
      <c r="B10" s="19">
        <f>B9-B11</f>
        <v>14325</v>
      </c>
      <c r="C10" s="19">
        <f aca="true" t="shared" si="5" ref="C10:I10">C9-C11</f>
        <v>13746</v>
      </c>
      <c r="D10" s="19">
        <f t="shared" si="5"/>
        <v>15146</v>
      </c>
      <c r="E10" s="19">
        <f t="shared" si="5"/>
        <v>13513</v>
      </c>
      <c r="F10" s="19">
        <f t="shared" si="5"/>
        <v>12195</v>
      </c>
      <c r="G10" s="19">
        <f t="shared" si="5"/>
        <v>12781</v>
      </c>
      <c r="H10" s="19">
        <f t="shared" si="5"/>
        <v>12398</v>
      </c>
      <c r="I10" s="19">
        <f t="shared" si="5"/>
        <v>7076</v>
      </c>
      <c r="J10" s="19">
        <f>J9-J11</f>
        <v>5553</v>
      </c>
      <c r="K10" s="19">
        <f>K9-K11</f>
        <v>6221</v>
      </c>
      <c r="L10" s="19">
        <f>L9-L11</f>
        <v>5740</v>
      </c>
    </row>
    <row r="11" spans="1:12" ht="13.5">
      <c r="A11" s="8" t="s">
        <v>12</v>
      </c>
      <c r="B11" s="5">
        <v>2</v>
      </c>
      <c r="C11" s="5">
        <v>2</v>
      </c>
      <c r="D11" s="5">
        <v>5</v>
      </c>
      <c r="E11" s="5">
        <v>3</v>
      </c>
      <c r="F11" s="5">
        <v>1</v>
      </c>
      <c r="G11" s="19">
        <v>1</v>
      </c>
      <c r="H11" s="19">
        <v>8</v>
      </c>
      <c r="I11" s="19">
        <v>2</v>
      </c>
      <c r="J11" s="19">
        <v>1</v>
      </c>
      <c r="K11" s="19">
        <v>1</v>
      </c>
      <c r="L11" s="19">
        <v>1</v>
      </c>
    </row>
    <row r="12" spans="1:12" ht="13.5">
      <c r="A12" s="3" t="s">
        <v>15</v>
      </c>
      <c r="B12" s="4">
        <f>+B13+B14</f>
        <v>2847</v>
      </c>
      <c r="C12" s="4">
        <f>+C13+C14</f>
        <v>2449</v>
      </c>
      <c r="D12" s="4">
        <f>+D13+D14</f>
        <v>3078</v>
      </c>
      <c r="E12" s="4">
        <f>+E13+E14</f>
        <v>2410</v>
      </c>
      <c r="F12" s="4">
        <f>+F13+F14</f>
        <v>2499</v>
      </c>
      <c r="G12" s="4">
        <f>+G13+G14</f>
        <v>2072</v>
      </c>
      <c r="H12" s="4">
        <f>+H13+H14</f>
        <v>2159</v>
      </c>
      <c r="I12" s="4">
        <f>+I13+I14</f>
        <v>1720</v>
      </c>
      <c r="J12" s="4">
        <f>+J13+J14</f>
        <v>1749</v>
      </c>
      <c r="K12" s="4">
        <f>+K13+K14</f>
        <v>1598</v>
      </c>
      <c r="L12" s="4">
        <f>+L13+L14</f>
        <v>1663</v>
      </c>
    </row>
    <row r="13" spans="1:12" ht="13.5">
      <c r="A13" s="8" t="s">
        <v>11</v>
      </c>
      <c r="B13" s="19">
        <f>B12-B14</f>
        <v>2820</v>
      </c>
      <c r="C13" s="19">
        <f aca="true" t="shared" si="6" ref="C13:I13">C12-C14</f>
        <v>2414</v>
      </c>
      <c r="D13" s="19">
        <f t="shared" si="6"/>
        <v>3030</v>
      </c>
      <c r="E13" s="19">
        <f t="shared" si="6"/>
        <v>2373</v>
      </c>
      <c r="F13" s="19">
        <f t="shared" si="6"/>
        <v>2463</v>
      </c>
      <c r="G13" s="19">
        <f t="shared" si="6"/>
        <v>2031</v>
      </c>
      <c r="H13" s="19">
        <f t="shared" si="6"/>
        <v>2120</v>
      </c>
      <c r="I13" s="19">
        <f t="shared" si="6"/>
        <v>1644</v>
      </c>
      <c r="J13" s="19">
        <f>J12-J14</f>
        <v>1691</v>
      </c>
      <c r="K13" s="19">
        <f>K12-K14</f>
        <v>1526</v>
      </c>
      <c r="L13" s="19">
        <f>L12-L14</f>
        <v>1570</v>
      </c>
    </row>
    <row r="14" spans="1:12" ht="14.25" thickBot="1">
      <c r="A14" s="9" t="s">
        <v>12</v>
      </c>
      <c r="B14" s="7">
        <v>27</v>
      </c>
      <c r="C14" s="7">
        <v>35</v>
      </c>
      <c r="D14" s="7">
        <v>48</v>
      </c>
      <c r="E14" s="7">
        <v>37</v>
      </c>
      <c r="F14" s="7">
        <v>36</v>
      </c>
      <c r="G14" s="6">
        <v>41</v>
      </c>
      <c r="H14" s="6">
        <v>39</v>
      </c>
      <c r="I14" s="6">
        <v>76</v>
      </c>
      <c r="J14" s="6">
        <v>58</v>
      </c>
      <c r="K14" s="6">
        <v>72</v>
      </c>
      <c r="L14" s="6">
        <v>93</v>
      </c>
    </row>
    <row r="15" spans="1:12" ht="12.75">
      <c r="A15" s="15"/>
      <c r="B15" s="17"/>
      <c r="C15" s="17"/>
      <c r="D15" s="17"/>
      <c r="E15" s="17"/>
      <c r="F15" s="17"/>
      <c r="G15" s="17"/>
      <c r="H15" s="17"/>
      <c r="I15" s="17"/>
      <c r="J15" s="17"/>
      <c r="K15" s="17"/>
      <c r="L15" s="17"/>
    </row>
    <row r="16" spans="1:12" ht="12.75">
      <c r="A16" s="12" t="s">
        <v>16</v>
      </c>
      <c r="B16" s="12"/>
      <c r="C16" s="12"/>
      <c r="D16" s="12"/>
      <c r="E16" s="12"/>
      <c r="F16" s="12"/>
      <c r="G16" s="12"/>
      <c r="H16" s="12"/>
      <c r="I16" s="12"/>
      <c r="J16" s="18"/>
      <c r="K16" s="18"/>
      <c r="L16" s="18"/>
    </row>
    <row r="17" spans="1:12" ht="60" customHeight="1">
      <c r="A17" s="11" t="s">
        <v>17</v>
      </c>
      <c r="B17" s="11"/>
      <c r="C17" s="11"/>
      <c r="D17" s="11"/>
      <c r="E17" s="11"/>
      <c r="F17" s="11"/>
      <c r="G17" s="11"/>
      <c r="H17" s="11"/>
      <c r="I17" s="11"/>
      <c r="J17" s="18"/>
      <c r="K17" s="18"/>
      <c r="L17" s="18"/>
    </row>
    <row r="18" spans="1:12" ht="36" customHeight="1">
      <c r="A18" s="11" t="s">
        <v>18</v>
      </c>
      <c r="B18" s="11"/>
      <c r="C18" s="11"/>
      <c r="D18" s="11"/>
      <c r="E18" s="11"/>
      <c r="F18" s="11"/>
      <c r="G18" s="11"/>
      <c r="H18" s="11"/>
      <c r="I18" s="11"/>
      <c r="J18" s="18"/>
      <c r="K18" s="18"/>
      <c r="L18" s="18"/>
    </row>
    <row r="19" spans="1:12" ht="61.5" customHeight="1">
      <c r="A19" s="13" t="s">
        <v>20</v>
      </c>
      <c r="B19" s="13"/>
      <c r="C19" s="13"/>
      <c r="D19" s="13"/>
      <c r="E19" s="13"/>
      <c r="F19" s="13"/>
      <c r="G19" s="13"/>
      <c r="H19" s="13"/>
      <c r="I19" s="13"/>
      <c r="J19" s="13"/>
      <c r="K19" s="13"/>
      <c r="L19" s="18"/>
    </row>
    <row r="20" spans="1:12" ht="15" customHeight="1">
      <c r="A20" s="13"/>
      <c r="B20" s="18"/>
      <c r="C20" s="18"/>
      <c r="D20" s="18"/>
      <c r="E20" s="18"/>
      <c r="F20" s="18"/>
      <c r="G20" s="18"/>
      <c r="H20" s="18"/>
      <c r="I20" s="18"/>
      <c r="J20" s="18"/>
      <c r="K20" s="18"/>
      <c r="L20" s="18"/>
    </row>
    <row r="21" spans="1:12" ht="12.75">
      <c r="A21" s="12" t="s">
        <v>19</v>
      </c>
      <c r="B21" s="12"/>
      <c r="C21" s="12"/>
      <c r="D21" s="12"/>
      <c r="E21" s="12"/>
      <c r="F21" s="12"/>
      <c r="G21" s="18"/>
      <c r="H21" s="18"/>
      <c r="I21" s="18"/>
      <c r="J21" s="18"/>
      <c r="K21" s="18"/>
      <c r="L21" s="18"/>
    </row>
    <row r="22" spans="1:12" ht="38.25" customHeight="1">
      <c r="A22" s="13" t="s">
        <v>23</v>
      </c>
      <c r="B22" s="13"/>
      <c r="C22" s="13"/>
      <c r="D22" s="13"/>
      <c r="E22" s="13"/>
      <c r="F22" s="13"/>
      <c r="G22" s="13"/>
      <c r="H22" s="13"/>
      <c r="I22" s="13"/>
      <c r="J22" s="18"/>
      <c r="K22" s="18"/>
      <c r="L22" s="18"/>
    </row>
  </sheetData>
  <mergeCells count="9">
    <mergeCell ref="A21:L21"/>
    <mergeCell ref="A22:L22"/>
    <mergeCell ref="A1:L1"/>
    <mergeCell ref="A15:L15"/>
    <mergeCell ref="A16:L16"/>
    <mergeCell ref="A17:L17"/>
    <mergeCell ref="A18:L18"/>
    <mergeCell ref="A19:L19"/>
    <mergeCell ref="A20:L20"/>
  </mergeCells>
  <printOptions/>
  <pageMargins left="0.75" right="0.75" top="1" bottom="1" header="0.5" footer="0.5"/>
  <pageSetup fitToHeight="1" fitToWidth="1" horizontalDpi="600" verticalDpi="600" orientation="landscape" scale="99" r:id="rId1"/>
  <ignoredErrors>
    <ignoredError sqref="B3" unlockedFormula="1"/>
    <ignoredError sqref="B4:L4" formula="1"/>
    <ignoredError sqref="B2:L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2007-06-22T16:29:17Z</cp:lastPrinted>
  <dcterms:created xsi:type="dcterms:W3CDTF">1980-01-01T04:00:00Z</dcterms:created>
  <dcterms:modified xsi:type="dcterms:W3CDTF">2007-06-25T13:24:26Z</dcterms:modified>
  <cp:category/>
  <cp:version/>
  <cp:contentType/>
  <cp:contentStatus/>
</cp:coreProperties>
</file>