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2-19" sheetId="1" r:id="rId1"/>
  </sheets>
  <definedNames>
    <definedName name="HTML_CodePage" hidden="1">1252</definedName>
    <definedName name="HTML_Control" hidden="1">{"'2-19'!$A$1:$N$47"}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tasks\nts2000\nts2000\HTML\Ch2_web\2-19.htm"</definedName>
    <definedName name="HTML_Title" hidden="1">"Table 2-19"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<sst xmlns="http://schemas.openxmlformats.org/spreadsheetml/2006/main" count="54" uniqueCount="50">
  <si>
    <t>Breakout of passenger car types:</t>
  </si>
  <si>
    <t>Unknown</t>
  </si>
  <si>
    <t>Light</t>
  </si>
  <si>
    <t>Large</t>
  </si>
  <si>
    <t>Motorcycle</t>
  </si>
  <si>
    <t>Bus</t>
  </si>
  <si>
    <t>Pedestrian</t>
  </si>
  <si>
    <t>Pedalcyclist</t>
  </si>
  <si>
    <t>Other</t>
  </si>
  <si>
    <t>Table 2-19:  Occupant Fatalities by Vehicle Type and Nonoccupant Fatalities</t>
  </si>
  <si>
    <r>
      <t>a</t>
    </r>
    <r>
      <rPr>
        <sz val="9"/>
        <rFont val="Arial"/>
        <family val="2"/>
      </rPr>
      <t xml:space="preserve"> Includes minicompact cars (wheelbase under 95 inches) and subcompact cars (wheelbase between 95 and 99 inches).</t>
    </r>
  </si>
  <si>
    <t>TOTAL traffic fatalities</t>
  </si>
  <si>
    <t>SOURCES</t>
  </si>
  <si>
    <t>2001</t>
  </si>
  <si>
    <t>Other / unknown vehicle type</t>
  </si>
  <si>
    <t>Occupant fatalities (by vehicle type)</t>
  </si>
  <si>
    <t>Passenger car, total</t>
  </si>
  <si>
    <t>Other vehicles, total</t>
  </si>
  <si>
    <t>Nonoccupant fatalities, total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</si>
  <si>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</si>
  <si>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</si>
  <si>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</si>
  <si>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</si>
  <si>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</si>
  <si>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</si>
  <si>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</si>
  <si>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</si>
  <si>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</si>
  <si>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</si>
  <si>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</si>
  <si>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</si>
  <si>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</si>
  <si>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</si>
  <si>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Subcompact</t>
    </r>
    <r>
      <rPr>
        <vertAlign val="superscript"/>
        <sz val="11"/>
        <rFont val="Arial Narrow"/>
        <family val="2"/>
      </rPr>
      <t>a</t>
    </r>
  </si>
  <si>
    <t>2003</t>
  </si>
  <si>
    <t>2002</t>
  </si>
  <si>
    <r>
      <t>Full</t>
    </r>
    <r>
      <rPr>
        <vertAlign val="superscript"/>
        <sz val="11"/>
        <rFont val="Arial Narrow"/>
        <family val="2"/>
      </rPr>
      <t>d</t>
    </r>
  </si>
  <si>
    <r>
      <t>d</t>
    </r>
    <r>
      <rPr>
        <sz val="9"/>
        <rFont val="Arial"/>
        <family val="2"/>
      </rPr>
      <t xml:space="preserve"> Includes cars with a wheelbase of 110 inches or greater.</t>
    </r>
  </si>
  <si>
    <r>
      <t xml:space="preserve">e </t>
    </r>
    <r>
      <rPr>
        <sz val="9"/>
        <rFont val="Arial"/>
        <family val="2"/>
      </rPr>
      <t>Large trucks - trucks over 10,000 pounds gross vehicle weight rating, including single-unit trucks and truck tractors. Light trucks - trucks of 10,000 pounds gross vehicle weight rating or less, including pickups, vans, truck-based station wagons, and utility vehicles.</t>
    </r>
  </si>
  <si>
    <r>
      <t>Truck</t>
    </r>
    <r>
      <rPr>
        <b/>
        <vertAlign val="superscript"/>
        <sz val="11"/>
        <rFont val="Arial Narrow"/>
        <family val="2"/>
      </rPr>
      <t>e</t>
    </r>
    <r>
      <rPr>
        <b/>
        <sz val="11"/>
        <rFont val="Arial Narrow"/>
        <family val="2"/>
      </rPr>
      <t>, total</t>
    </r>
  </si>
  <si>
    <r>
      <t>Compact</t>
    </r>
    <r>
      <rPr>
        <vertAlign val="superscript"/>
        <sz val="11"/>
        <rFont val="Arial Narrow"/>
        <family val="2"/>
      </rPr>
      <t>b</t>
    </r>
  </si>
  <si>
    <r>
      <t>Intermediate</t>
    </r>
    <r>
      <rPr>
        <vertAlign val="superscript"/>
        <sz val="11"/>
        <rFont val="Arial Narrow"/>
        <family val="2"/>
      </rPr>
      <t>c</t>
    </r>
  </si>
  <si>
    <r>
      <t xml:space="preserve">b </t>
    </r>
    <r>
      <rPr>
        <sz val="9"/>
        <rFont val="Arial"/>
        <family val="2"/>
      </rPr>
      <t>Includes cars with a wheelbase of between 100 and 104 inches.</t>
    </r>
  </si>
  <si>
    <r>
      <t xml:space="preserve">c </t>
    </r>
    <r>
      <rPr>
        <sz val="9"/>
        <rFont val="Arial"/>
        <family val="2"/>
      </rPr>
      <t>Includes cars with a wheelbase of between 105 and 109 inches.</t>
    </r>
  </si>
  <si>
    <r>
      <t xml:space="preserve">f </t>
    </r>
    <r>
      <rPr>
        <sz val="9"/>
        <rFont val="Arial"/>
        <family val="2"/>
      </rPr>
      <t>Includes two fatalities that could not be assigned to a category below.</t>
    </r>
  </si>
  <si>
    <r>
      <t>1975-96: Ibid.,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personal communications, Dec. 18, 2003, Nov. 17, 2004, and Mar. 15, 2005.</t>
    </r>
  </si>
  <si>
    <r>
      <t xml:space="preserve">1975-2005: 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2005</t>
    </r>
    <r>
      <rPr>
        <sz val="9"/>
        <rFont val="Arial"/>
        <family val="2"/>
      </rPr>
      <t>, DOT HS 809 919 (Washington, DC: 2006), table 4.</t>
    </r>
  </si>
  <si>
    <r>
      <t xml:space="preserve">1997-2005: Ibid., </t>
    </r>
    <r>
      <rPr>
        <i/>
        <sz val="9"/>
        <rFont val="Arial"/>
        <family val="2"/>
      </rPr>
      <t xml:space="preserve">Traffic Safety Facts, Research Note: Passenger Vehicle Occupant Fatality Rates by Type and Size of Vehicle, </t>
    </r>
    <r>
      <rPr>
        <sz val="9"/>
        <rFont val="Arial"/>
        <family val="2"/>
      </rPr>
      <t>DOT HS 809 979 (Washington, DC: 2006), table 4, Internet site http://www-nrd.nhtsa.dot.gov/pdf/nrd-30/NCSA/RNotes/2006/809979.pdf as of June 8, 2007.</t>
    </r>
  </si>
  <si>
    <r>
      <t xml:space="preserve">KEY: </t>
    </r>
    <r>
      <rPr>
        <sz val="9"/>
        <rFont val="Arial"/>
        <family val="2"/>
      </rPr>
      <t xml:space="preserve"> R = revised; U = data are not available</t>
    </r>
  </si>
  <si>
    <t>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</si>
</sst>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  <numFmt numFmtId="166" formatCode="&quot;(R) &quot;#,##0;&quot;(R) &quot;\-#,##0;&quot;(R) &quot;0"/>
    <numFmt numFmtId="167" formatCode="[$-409]h:mm:ss\ AM/PM"/>
    <numFmt numFmtId="168" formatCode="&quot;(f)&quot;\ #,##0;&quot;(f) -&quot;#,##0;&quot;(f) &quot;\ 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4" xfId="30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5" fillId="0" borderId="5" xfId="30" applyFont="1" applyFill="1" applyBorder="1" applyAlignment="1">
      <alignment horizontal="left"/>
      <protection/>
    </xf>
    <xf numFmtId="3" fontId="15" fillId="0" borderId="5" xfId="30" applyNumberFormat="1" applyFont="1" applyFill="1" applyBorder="1" applyAlignment="1">
      <alignment horizontal="right"/>
      <protection/>
    </xf>
    <xf numFmtId="3" fontId="15" fillId="0" borderId="5" xfId="0" applyNumberFormat="1" applyFont="1" applyFill="1" applyBorder="1" applyAlignment="1">
      <alignment/>
    </xf>
    <xf numFmtId="0" fontId="15" fillId="0" borderId="0" xfId="30" applyFont="1" applyFill="1" applyBorder="1" applyAlignment="1">
      <alignment horizontal="left"/>
      <protection/>
    </xf>
    <xf numFmtId="3" fontId="15" fillId="0" borderId="0" xfId="30" applyNumberFormat="1" applyFont="1" applyFill="1" applyBorder="1" applyAlignment="1">
      <alignment horizontal="righ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3" fontId="18" fillId="0" borderId="0" xfId="30" applyNumberFormat="1" applyFont="1" applyFill="1" applyBorder="1" applyAlignment="1">
      <alignment horizontal="right"/>
      <protection/>
    </xf>
    <xf numFmtId="3" fontId="20" fillId="0" borderId="0" xfId="30" applyNumberFormat="1" applyFont="1" applyFill="1" applyBorder="1" applyAlignment="1">
      <alignment horizontal="right"/>
      <protection/>
    </xf>
    <xf numFmtId="41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21" fillId="0" borderId="0" xfId="30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4" fillId="0" borderId="6" xfId="30" applyNumberFormat="1" applyFont="1" applyFill="1" applyBorder="1" applyAlignment="1">
      <alignment horizontal="right"/>
      <protection/>
    </xf>
    <xf numFmtId="3" fontId="14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 horizontal="right"/>
    </xf>
    <xf numFmtId="49" fontId="15" fillId="0" borderId="4" xfId="30" applyNumberFormat="1" applyFont="1" applyFill="1" applyBorder="1" applyAlignment="1">
      <alignment horizontal="center"/>
      <protection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0" xfId="30" applyFont="1" applyFill="1" applyBorder="1" applyAlignment="1">
      <alignment horizontal="left" vertical="top" indent="1"/>
      <protection/>
    </xf>
    <xf numFmtId="0" fontId="14" fillId="0" borderId="0" xfId="30" applyFont="1" applyFill="1" applyBorder="1" applyAlignment="1">
      <alignment horizontal="left" indent="1"/>
      <protection/>
    </xf>
    <xf numFmtId="0" fontId="14" fillId="0" borderId="6" xfId="30" applyFont="1" applyFill="1" applyBorder="1" applyAlignment="1">
      <alignment horizontal="left" indent="1"/>
      <protection/>
    </xf>
    <xf numFmtId="49" fontId="15" fillId="0" borderId="4" xfId="30" applyNumberFormat="1" applyFont="1" applyFill="1" applyBorder="1" applyAlignment="1">
      <alignment horizontal="center" vertical="top"/>
      <protection/>
    </xf>
    <xf numFmtId="168" fontId="15" fillId="0" borderId="0" xfId="30" applyNumberFormat="1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 horizontal="left" vertical="top"/>
      <protection/>
    </xf>
    <xf numFmtId="0" fontId="15" fillId="0" borderId="4" xfId="0" applyNumberFormat="1" applyFont="1" applyFill="1" applyBorder="1" applyAlignment="1">
      <alignment horizontal="center"/>
    </xf>
    <xf numFmtId="166" fontId="15" fillId="0" borderId="0" xfId="0" applyNumberFormat="1" applyFont="1" applyFill="1" applyAlignment="1">
      <alignment/>
    </xf>
    <xf numFmtId="171" fontId="15" fillId="0" borderId="0" xfId="15" applyNumberFormat="1" applyFont="1" applyFill="1" applyAlignment="1">
      <alignment/>
    </xf>
    <xf numFmtId="166" fontId="15" fillId="0" borderId="0" xfId="30" applyNumberFormat="1" applyFont="1" applyFill="1" applyBorder="1" applyAlignment="1">
      <alignment horizontal="right"/>
      <protection/>
    </xf>
    <xf numFmtId="171" fontId="14" fillId="0" borderId="0" xfId="15" applyNumberFormat="1" applyFont="1" applyFill="1" applyAlignment="1">
      <alignment horizontal="right"/>
    </xf>
    <xf numFmtId="166" fontId="14" fillId="0" borderId="0" xfId="0" applyNumberFormat="1" applyFont="1" applyFill="1" applyAlignment="1">
      <alignment/>
    </xf>
    <xf numFmtId="171" fontId="14" fillId="0" borderId="0" xfId="15" applyNumberFormat="1" applyFont="1" applyFill="1" applyAlignment="1">
      <alignment/>
    </xf>
    <xf numFmtId="166" fontId="14" fillId="0" borderId="6" xfId="0" applyNumberFormat="1" applyFont="1" applyFill="1" applyBorder="1" applyAlignment="1">
      <alignment/>
    </xf>
    <xf numFmtId="171" fontId="14" fillId="0" borderId="6" xfId="15" applyNumberFormat="1" applyFont="1" applyFill="1" applyBorder="1" applyAlignment="1">
      <alignment/>
    </xf>
    <xf numFmtId="0" fontId="1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65" fontId="19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0" fontId="20" fillId="0" borderId="0" xfId="30" applyFont="1" applyFill="1" applyBorder="1" applyAlignment="1">
      <alignment horizontal="left" wrapText="1"/>
      <protection/>
    </xf>
    <xf numFmtId="0" fontId="12" fillId="0" borderId="6" xfId="39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8" fillId="0" borderId="7" xfId="30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8" fillId="0" borderId="0" xfId="30" applyFont="1" applyFill="1" applyBorder="1" applyAlignment="1">
      <alignment wrapText="1"/>
      <protection/>
    </xf>
    <xf numFmtId="0" fontId="20" fillId="0" borderId="0" xfId="30" applyFont="1" applyFill="1" applyBorder="1" applyAlignment="1">
      <alignment wrapText="1"/>
      <protection/>
    </xf>
    <xf numFmtId="0" fontId="21" fillId="0" borderId="0" xfId="30" applyFont="1" applyFill="1" applyBorder="1" applyAlignment="1">
      <alignment wrapText="1"/>
      <protection/>
    </xf>
    <xf numFmtId="0" fontId="21" fillId="0" borderId="0" xfId="30" applyFont="1" applyFill="1" applyBorder="1" applyAlignment="1">
      <alignment horizontal="left" wrapText="1"/>
      <protection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30.00390625" style="1" customWidth="1"/>
    <col min="2" max="13" width="8.7109375" style="1" customWidth="1"/>
    <col min="14" max="14" width="8.7109375" style="2" customWidth="1"/>
    <col min="15" max="20" width="8.7109375" style="1" customWidth="1"/>
    <col min="21" max="255" width="8.8515625" style="1" customWidth="1"/>
    <col min="256" max="16384" width="9.140625" style="1" customWidth="1"/>
  </cols>
  <sheetData>
    <row r="1" spans="1:20" s="3" customFormat="1" ht="16.5" thickBot="1">
      <c r="A1" s="59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6.5">
      <c r="A2" s="4"/>
      <c r="B2" s="36" t="s">
        <v>19</v>
      </c>
      <c r="C2" s="36" t="s">
        <v>20</v>
      </c>
      <c r="D2" s="36" t="s">
        <v>21</v>
      </c>
      <c r="E2" s="36" t="s">
        <v>22</v>
      </c>
      <c r="F2" s="36" t="s">
        <v>23</v>
      </c>
      <c r="G2" s="36" t="s">
        <v>24</v>
      </c>
      <c r="H2" s="36" t="s">
        <v>25</v>
      </c>
      <c r="I2" s="36" t="s">
        <v>26</v>
      </c>
      <c r="J2" s="36" t="s">
        <v>27</v>
      </c>
      <c r="K2" s="36" t="s">
        <v>28</v>
      </c>
      <c r="L2" s="36" t="s">
        <v>29</v>
      </c>
      <c r="M2" s="37" t="s">
        <v>30</v>
      </c>
      <c r="N2" s="36" t="s">
        <v>31</v>
      </c>
      <c r="O2" s="36" t="s">
        <v>32</v>
      </c>
      <c r="P2" s="36" t="s">
        <v>13</v>
      </c>
      <c r="Q2" s="42" t="s">
        <v>35</v>
      </c>
      <c r="R2" s="36" t="s">
        <v>34</v>
      </c>
      <c r="S2" s="38">
        <v>2004</v>
      </c>
      <c r="T2" s="45">
        <v>2005</v>
      </c>
    </row>
    <row r="3" spans="1:20" s="5" customFormat="1" ht="18" customHeight="1">
      <c r="A3" s="6" t="s">
        <v>11</v>
      </c>
      <c r="B3" s="7">
        <v>44525</v>
      </c>
      <c r="C3" s="7">
        <v>51091</v>
      </c>
      <c r="D3" s="7">
        <v>43825</v>
      </c>
      <c r="E3" s="7">
        <v>44599</v>
      </c>
      <c r="F3" s="7">
        <v>41508</v>
      </c>
      <c r="G3" s="7">
        <v>39250</v>
      </c>
      <c r="H3" s="7">
        <v>40150</v>
      </c>
      <c r="I3" s="7">
        <v>40716</v>
      </c>
      <c r="J3" s="7">
        <v>41817</v>
      </c>
      <c r="K3" s="43">
        <v>42065</v>
      </c>
      <c r="L3" s="7">
        <v>42013</v>
      </c>
      <c r="M3" s="8">
        <v>41501</v>
      </c>
      <c r="N3" s="35">
        <v>41717</v>
      </c>
      <c r="O3" s="35">
        <v>41945</v>
      </c>
      <c r="P3" s="35">
        <v>42196</v>
      </c>
      <c r="Q3" s="35">
        <v>43005</v>
      </c>
      <c r="R3" s="35">
        <v>42884</v>
      </c>
      <c r="S3" s="46">
        <v>42836</v>
      </c>
      <c r="T3" s="47">
        <v>43443</v>
      </c>
    </row>
    <row r="4" spans="1:20" s="5" customFormat="1" ht="18" customHeight="1">
      <c r="A4" s="9" t="s">
        <v>15</v>
      </c>
      <c r="B4" s="10">
        <f aca="true" t="shared" si="0" ref="B4:R4">SUM(B5+B11+B14)</f>
        <v>35925</v>
      </c>
      <c r="C4" s="10">
        <f t="shared" si="0"/>
        <v>41927</v>
      </c>
      <c r="D4" s="10">
        <f t="shared" si="0"/>
        <v>36043</v>
      </c>
      <c r="E4" s="10">
        <f t="shared" si="0"/>
        <v>37134</v>
      </c>
      <c r="F4" s="10">
        <f t="shared" si="0"/>
        <v>34740</v>
      </c>
      <c r="G4" s="10">
        <f t="shared" si="0"/>
        <v>32880</v>
      </c>
      <c r="H4" s="10">
        <f t="shared" si="0"/>
        <v>33574</v>
      </c>
      <c r="I4" s="10">
        <f t="shared" si="0"/>
        <v>34318</v>
      </c>
      <c r="J4" s="10">
        <f t="shared" si="0"/>
        <v>35291</v>
      </c>
      <c r="K4" s="10">
        <f t="shared" si="0"/>
        <v>35695</v>
      </c>
      <c r="L4" s="10">
        <f t="shared" si="0"/>
        <v>35725</v>
      </c>
      <c r="M4" s="10">
        <f t="shared" si="0"/>
        <v>35382</v>
      </c>
      <c r="N4" s="10">
        <f t="shared" si="0"/>
        <v>35875</v>
      </c>
      <c r="O4" s="10">
        <f t="shared" si="0"/>
        <v>36348</v>
      </c>
      <c r="P4" s="10">
        <f t="shared" si="0"/>
        <v>36440</v>
      </c>
      <c r="Q4" s="10">
        <f t="shared" si="0"/>
        <v>37375</v>
      </c>
      <c r="R4" s="10">
        <f t="shared" si="0"/>
        <v>37341</v>
      </c>
      <c r="S4" s="48">
        <v>37304</v>
      </c>
      <c r="T4" s="47">
        <v>37594</v>
      </c>
    </row>
    <row r="5" spans="1:20" s="5" customFormat="1" ht="18" customHeight="1">
      <c r="A5" s="9" t="s">
        <v>16</v>
      </c>
      <c r="B5" s="10">
        <f aca="true" t="shared" si="1" ref="B5:R5">SUM(B6:B10)</f>
        <v>25929</v>
      </c>
      <c r="C5" s="10">
        <f t="shared" si="1"/>
        <v>27449</v>
      </c>
      <c r="D5" s="10">
        <f t="shared" si="1"/>
        <v>23212</v>
      </c>
      <c r="E5" s="10">
        <f t="shared" si="1"/>
        <v>24092</v>
      </c>
      <c r="F5" s="10">
        <f t="shared" si="1"/>
        <v>22385</v>
      </c>
      <c r="G5" s="10">
        <f t="shared" si="1"/>
        <v>21387</v>
      </c>
      <c r="H5" s="10">
        <f t="shared" si="1"/>
        <v>21566</v>
      </c>
      <c r="I5" s="10">
        <f t="shared" si="1"/>
        <v>21997</v>
      </c>
      <c r="J5" s="10">
        <f t="shared" si="1"/>
        <v>22423</v>
      </c>
      <c r="K5" s="10">
        <f t="shared" si="1"/>
        <v>22505</v>
      </c>
      <c r="L5" s="10">
        <f t="shared" si="1"/>
        <v>22199</v>
      </c>
      <c r="M5" s="10">
        <f t="shared" si="1"/>
        <v>21194</v>
      </c>
      <c r="N5" s="10">
        <f t="shared" si="1"/>
        <v>20862</v>
      </c>
      <c r="O5" s="10">
        <f t="shared" si="1"/>
        <v>20699</v>
      </c>
      <c r="P5" s="10">
        <f t="shared" si="1"/>
        <v>20320</v>
      </c>
      <c r="Q5" s="10">
        <f t="shared" si="1"/>
        <v>20569</v>
      </c>
      <c r="R5" s="10">
        <f t="shared" si="1"/>
        <v>19725</v>
      </c>
      <c r="S5" s="48">
        <v>19192</v>
      </c>
      <c r="T5" s="47">
        <v>18440</v>
      </c>
    </row>
    <row r="6" spans="1:20" s="5" customFormat="1" ht="18" customHeight="1">
      <c r="A6" s="39" t="s">
        <v>33</v>
      </c>
      <c r="B6" s="11">
        <v>3834</v>
      </c>
      <c r="C6" s="11">
        <v>7299</v>
      </c>
      <c r="D6" s="11">
        <v>7993</v>
      </c>
      <c r="E6" s="11">
        <v>8309</v>
      </c>
      <c r="F6" s="11">
        <v>7694</v>
      </c>
      <c r="G6" s="11">
        <v>7028</v>
      </c>
      <c r="H6" s="11">
        <v>6968</v>
      </c>
      <c r="I6" s="11">
        <v>7060</v>
      </c>
      <c r="J6" s="11">
        <v>6791</v>
      </c>
      <c r="K6" s="11">
        <v>6618</v>
      </c>
      <c r="L6" s="11">
        <v>6838</v>
      </c>
      <c r="M6" s="12">
        <v>6012</v>
      </c>
      <c r="N6" s="11">
        <v>5504</v>
      </c>
      <c r="O6" s="12">
        <v>5291</v>
      </c>
      <c r="P6" s="12">
        <v>4886</v>
      </c>
      <c r="Q6" s="12">
        <v>4674</v>
      </c>
      <c r="R6" s="12">
        <v>4073</v>
      </c>
      <c r="S6" s="12">
        <v>3681</v>
      </c>
      <c r="T6" s="49" t="s">
        <v>49</v>
      </c>
    </row>
    <row r="7" spans="1:20" s="5" customFormat="1" ht="18" customHeight="1">
      <c r="A7" s="40" t="s">
        <v>40</v>
      </c>
      <c r="B7" s="11">
        <v>614</v>
      </c>
      <c r="C7" s="11">
        <v>927</v>
      </c>
      <c r="D7" s="11">
        <v>2635</v>
      </c>
      <c r="E7" s="11">
        <v>5310</v>
      </c>
      <c r="F7" s="11">
        <v>5338</v>
      </c>
      <c r="G7" s="11">
        <v>5354</v>
      </c>
      <c r="H7" s="11">
        <v>5707</v>
      </c>
      <c r="I7" s="11">
        <v>6322</v>
      </c>
      <c r="J7" s="11">
        <v>6899</v>
      </c>
      <c r="K7" s="11">
        <v>7288</v>
      </c>
      <c r="L7" s="11">
        <v>7992</v>
      </c>
      <c r="M7" s="13">
        <v>7589</v>
      </c>
      <c r="N7" s="13">
        <v>7432</v>
      </c>
      <c r="O7" s="13">
        <v>7525</v>
      </c>
      <c r="P7" s="13">
        <v>7211</v>
      </c>
      <c r="Q7" s="13">
        <v>7348</v>
      </c>
      <c r="R7" s="13">
        <v>7013</v>
      </c>
      <c r="S7" s="12">
        <v>6807</v>
      </c>
      <c r="T7" s="49" t="s">
        <v>49</v>
      </c>
    </row>
    <row r="8" spans="1:20" s="5" customFormat="1" ht="18" customHeight="1">
      <c r="A8" s="40" t="s">
        <v>41</v>
      </c>
      <c r="B8" s="11">
        <v>1869</v>
      </c>
      <c r="C8" s="11">
        <v>3878</v>
      </c>
      <c r="D8" s="11">
        <v>4391</v>
      </c>
      <c r="E8" s="11">
        <v>4849</v>
      </c>
      <c r="F8" s="11">
        <v>4681</v>
      </c>
      <c r="G8" s="11">
        <v>4418</v>
      </c>
      <c r="H8" s="11">
        <v>4483</v>
      </c>
      <c r="I8" s="11">
        <v>4407</v>
      </c>
      <c r="J8" s="11">
        <v>4666</v>
      </c>
      <c r="K8" s="11">
        <v>4670</v>
      </c>
      <c r="L8" s="11">
        <v>3308</v>
      </c>
      <c r="M8" s="13">
        <v>3273</v>
      </c>
      <c r="N8" s="13">
        <v>3556</v>
      </c>
      <c r="O8" s="13">
        <v>4115</v>
      </c>
      <c r="P8" s="13">
        <v>4426</v>
      </c>
      <c r="Q8" s="13">
        <v>4709</v>
      </c>
      <c r="R8" s="13">
        <v>4857</v>
      </c>
      <c r="S8" s="12">
        <v>4900</v>
      </c>
      <c r="T8" s="49" t="s">
        <v>49</v>
      </c>
    </row>
    <row r="9" spans="1:20" s="5" customFormat="1" ht="18" customHeight="1">
      <c r="A9" s="39" t="s">
        <v>36</v>
      </c>
      <c r="B9" s="11">
        <v>10800</v>
      </c>
      <c r="C9" s="11">
        <v>11580</v>
      </c>
      <c r="D9" s="11">
        <v>6586</v>
      </c>
      <c r="E9" s="11">
        <v>4635</v>
      </c>
      <c r="F9" s="11">
        <v>4040</v>
      </c>
      <c r="G9" s="11">
        <v>3796</v>
      </c>
      <c r="H9" s="11">
        <v>3675</v>
      </c>
      <c r="I9" s="11">
        <v>3560</v>
      </c>
      <c r="J9" s="11">
        <v>3413</v>
      </c>
      <c r="K9" s="11">
        <v>3417</v>
      </c>
      <c r="L9" s="11">
        <v>3924</v>
      </c>
      <c r="M9" s="13">
        <v>4303</v>
      </c>
      <c r="N9" s="13">
        <v>4365</v>
      </c>
      <c r="O9" s="13">
        <v>3744</v>
      </c>
      <c r="P9" s="13">
        <v>3765</v>
      </c>
      <c r="Q9" s="13">
        <v>3775</v>
      </c>
      <c r="R9" s="13">
        <v>3682</v>
      </c>
      <c r="S9" s="12">
        <v>3603</v>
      </c>
      <c r="T9" s="49" t="s">
        <v>49</v>
      </c>
    </row>
    <row r="10" spans="1:20" s="5" customFormat="1" ht="18" customHeight="1">
      <c r="A10" s="40" t="s">
        <v>1</v>
      </c>
      <c r="B10" s="11">
        <v>8812</v>
      </c>
      <c r="C10" s="11">
        <v>3765</v>
      </c>
      <c r="D10" s="11">
        <v>1607</v>
      </c>
      <c r="E10" s="11">
        <v>989</v>
      </c>
      <c r="F10" s="11">
        <v>632</v>
      </c>
      <c r="G10" s="11">
        <v>791</v>
      </c>
      <c r="H10" s="11">
        <v>733</v>
      </c>
      <c r="I10" s="11">
        <v>648</v>
      </c>
      <c r="J10" s="11">
        <v>654</v>
      </c>
      <c r="K10" s="11">
        <v>512</v>
      </c>
      <c r="L10" s="11">
        <v>137</v>
      </c>
      <c r="M10" s="13">
        <v>17</v>
      </c>
      <c r="N10" s="13">
        <v>5</v>
      </c>
      <c r="O10" s="13">
        <v>24</v>
      </c>
      <c r="P10" s="13">
        <v>32</v>
      </c>
      <c r="Q10" s="13">
        <v>63</v>
      </c>
      <c r="R10" s="13">
        <v>100</v>
      </c>
      <c r="S10" s="12">
        <v>100</v>
      </c>
      <c r="T10" s="49" t="s">
        <v>49</v>
      </c>
    </row>
    <row r="11" spans="1:20" s="5" customFormat="1" ht="18" customHeight="1">
      <c r="A11" s="44" t="s">
        <v>39</v>
      </c>
      <c r="B11" s="10">
        <f aca="true" t="shared" si="2" ref="B11:Q11">B12+B13</f>
        <v>5817</v>
      </c>
      <c r="C11" s="10">
        <f t="shared" si="2"/>
        <v>8748</v>
      </c>
      <c r="D11" s="10">
        <f t="shared" si="2"/>
        <v>7666</v>
      </c>
      <c r="E11" s="10">
        <f t="shared" si="2"/>
        <v>9306</v>
      </c>
      <c r="F11" s="10">
        <f t="shared" si="2"/>
        <v>9052</v>
      </c>
      <c r="G11" s="10">
        <f t="shared" si="2"/>
        <v>8683</v>
      </c>
      <c r="H11" s="10">
        <f t="shared" si="2"/>
        <v>9116</v>
      </c>
      <c r="I11" s="10">
        <f t="shared" si="2"/>
        <v>9574</v>
      </c>
      <c r="J11" s="10">
        <f t="shared" si="2"/>
        <v>10216</v>
      </c>
      <c r="K11" s="10">
        <f t="shared" si="2"/>
        <v>10553</v>
      </c>
      <c r="L11" s="10">
        <f t="shared" si="2"/>
        <v>10972</v>
      </c>
      <c r="M11" s="10">
        <f t="shared" si="2"/>
        <v>11447</v>
      </c>
      <c r="N11" s="10">
        <f t="shared" si="2"/>
        <v>12024</v>
      </c>
      <c r="O11" s="10">
        <f t="shared" si="2"/>
        <v>12280</v>
      </c>
      <c r="P11" s="10">
        <f t="shared" si="2"/>
        <v>12431</v>
      </c>
      <c r="Q11" s="10">
        <f t="shared" si="2"/>
        <v>12963</v>
      </c>
      <c r="R11" s="10">
        <f>R12+R13</f>
        <v>13272</v>
      </c>
      <c r="S11" s="46">
        <f>S12+S13</f>
        <v>13440</v>
      </c>
      <c r="T11" s="47">
        <f>T12+T13</f>
        <v>13778</v>
      </c>
    </row>
    <row r="12" spans="1:20" s="5" customFormat="1" ht="18" customHeight="1">
      <c r="A12" s="40" t="s">
        <v>2</v>
      </c>
      <c r="B12" s="11">
        <v>4856</v>
      </c>
      <c r="C12" s="11">
        <v>7486</v>
      </c>
      <c r="D12" s="11">
        <v>6689</v>
      </c>
      <c r="E12" s="11">
        <v>8601</v>
      </c>
      <c r="F12" s="11">
        <v>8391</v>
      </c>
      <c r="G12" s="11">
        <v>8098</v>
      </c>
      <c r="H12" s="11">
        <v>8511</v>
      </c>
      <c r="I12" s="11">
        <v>8904</v>
      </c>
      <c r="J12" s="11">
        <v>9568</v>
      </c>
      <c r="K12" s="11">
        <v>9932</v>
      </c>
      <c r="L12" s="34">
        <v>10249</v>
      </c>
      <c r="M12" s="34">
        <v>10705</v>
      </c>
      <c r="N12" s="13">
        <v>11265</v>
      </c>
      <c r="O12" s="13">
        <v>11526</v>
      </c>
      <c r="P12" s="13">
        <v>11723</v>
      </c>
      <c r="Q12" s="13">
        <v>12274</v>
      </c>
      <c r="R12" s="13">
        <v>12546</v>
      </c>
      <c r="S12" s="50">
        <v>12674</v>
      </c>
      <c r="T12" s="49">
        <v>12975</v>
      </c>
    </row>
    <row r="13" spans="1:20" s="14" customFormat="1" ht="18" customHeight="1">
      <c r="A13" s="40" t="s">
        <v>3</v>
      </c>
      <c r="B13" s="11">
        <v>961</v>
      </c>
      <c r="C13" s="11">
        <v>1262</v>
      </c>
      <c r="D13" s="11">
        <v>977</v>
      </c>
      <c r="E13" s="11">
        <v>705</v>
      </c>
      <c r="F13" s="11">
        <v>661</v>
      </c>
      <c r="G13" s="11">
        <v>585</v>
      </c>
      <c r="H13" s="11">
        <v>605</v>
      </c>
      <c r="I13" s="11">
        <v>670</v>
      </c>
      <c r="J13" s="11">
        <v>648</v>
      </c>
      <c r="K13" s="11">
        <v>621</v>
      </c>
      <c r="L13" s="11">
        <v>723</v>
      </c>
      <c r="M13" s="34">
        <v>742</v>
      </c>
      <c r="N13" s="13">
        <v>759</v>
      </c>
      <c r="O13" s="13">
        <v>754</v>
      </c>
      <c r="P13" s="13">
        <v>708</v>
      </c>
      <c r="Q13" s="13">
        <v>689</v>
      </c>
      <c r="R13" s="13">
        <v>726</v>
      </c>
      <c r="S13" s="50">
        <v>766</v>
      </c>
      <c r="T13" s="51">
        <v>803</v>
      </c>
    </row>
    <row r="14" spans="1:20" s="5" customFormat="1" ht="18" customHeight="1">
      <c r="A14" s="9" t="s">
        <v>17</v>
      </c>
      <c r="B14" s="10">
        <f aca="true" t="shared" si="3" ref="B14:Q14">SUM(B15:B17)</f>
        <v>4179</v>
      </c>
      <c r="C14" s="10">
        <f t="shared" si="3"/>
        <v>5730</v>
      </c>
      <c r="D14" s="10">
        <f t="shared" si="3"/>
        <v>5165</v>
      </c>
      <c r="E14" s="10">
        <f t="shared" si="3"/>
        <v>3736</v>
      </c>
      <c r="F14" s="10">
        <f t="shared" si="3"/>
        <v>3303</v>
      </c>
      <c r="G14" s="10">
        <f t="shared" si="3"/>
        <v>2810</v>
      </c>
      <c r="H14" s="10">
        <f t="shared" si="3"/>
        <v>2892</v>
      </c>
      <c r="I14" s="10">
        <f t="shared" si="3"/>
        <v>2747</v>
      </c>
      <c r="J14" s="10">
        <f t="shared" si="3"/>
        <v>2652</v>
      </c>
      <c r="K14" s="10">
        <f t="shared" si="3"/>
        <v>2637</v>
      </c>
      <c r="L14" s="10">
        <f t="shared" si="3"/>
        <v>2554</v>
      </c>
      <c r="M14" s="10">
        <f t="shared" si="3"/>
        <v>2741</v>
      </c>
      <c r="N14" s="10">
        <f t="shared" si="3"/>
        <v>2989</v>
      </c>
      <c r="O14" s="10">
        <f t="shared" si="3"/>
        <v>3369</v>
      </c>
      <c r="P14" s="10">
        <f t="shared" si="3"/>
        <v>3689</v>
      </c>
      <c r="Q14" s="10">
        <f t="shared" si="3"/>
        <v>3843</v>
      </c>
      <c r="R14" s="10">
        <f>SUM(R15:R17)</f>
        <v>4344</v>
      </c>
      <c r="S14" s="46">
        <f>SUM(S15:S17)</f>
        <v>4672</v>
      </c>
      <c r="T14" s="47">
        <f>SUM(T15:T17)</f>
        <v>5376</v>
      </c>
    </row>
    <row r="15" spans="1:20" s="5" customFormat="1" ht="18" customHeight="1">
      <c r="A15" s="40" t="s">
        <v>4</v>
      </c>
      <c r="B15" s="11">
        <v>3189</v>
      </c>
      <c r="C15" s="11">
        <v>5144</v>
      </c>
      <c r="D15" s="11">
        <v>4564</v>
      </c>
      <c r="E15" s="11">
        <v>3244</v>
      </c>
      <c r="F15" s="11">
        <v>2806</v>
      </c>
      <c r="G15" s="11">
        <v>2395</v>
      </c>
      <c r="H15" s="11">
        <v>2449</v>
      </c>
      <c r="I15" s="11">
        <v>2320</v>
      </c>
      <c r="J15" s="11">
        <v>2227</v>
      </c>
      <c r="K15" s="11">
        <v>2161</v>
      </c>
      <c r="L15" s="11">
        <v>2116</v>
      </c>
      <c r="M15" s="34">
        <v>2294</v>
      </c>
      <c r="N15" s="11">
        <v>2483</v>
      </c>
      <c r="O15" s="11">
        <v>2897</v>
      </c>
      <c r="P15" s="11">
        <v>3197</v>
      </c>
      <c r="Q15" s="11">
        <v>3270</v>
      </c>
      <c r="R15" s="11">
        <v>3714</v>
      </c>
      <c r="S15" s="50">
        <v>4028</v>
      </c>
      <c r="T15" s="51">
        <v>4553</v>
      </c>
    </row>
    <row r="16" spans="1:20" s="5" customFormat="1" ht="18" customHeight="1">
      <c r="A16" s="40" t="s">
        <v>5</v>
      </c>
      <c r="B16" s="11">
        <v>53</v>
      </c>
      <c r="C16" s="11">
        <v>46</v>
      </c>
      <c r="D16" s="11">
        <v>57</v>
      </c>
      <c r="E16" s="11">
        <v>32</v>
      </c>
      <c r="F16" s="11">
        <v>31</v>
      </c>
      <c r="G16" s="11">
        <v>28</v>
      </c>
      <c r="H16" s="11">
        <v>18</v>
      </c>
      <c r="I16" s="11">
        <v>18</v>
      </c>
      <c r="J16" s="11">
        <v>33</v>
      </c>
      <c r="K16" s="11">
        <v>21</v>
      </c>
      <c r="L16" s="11">
        <v>18</v>
      </c>
      <c r="M16" s="34">
        <v>38</v>
      </c>
      <c r="N16" s="13">
        <v>59</v>
      </c>
      <c r="O16" s="13">
        <v>22</v>
      </c>
      <c r="P16" s="13">
        <v>34</v>
      </c>
      <c r="Q16" s="13">
        <v>45</v>
      </c>
      <c r="R16" s="13">
        <v>41</v>
      </c>
      <c r="S16" s="50">
        <v>42</v>
      </c>
      <c r="T16" s="51">
        <v>58</v>
      </c>
    </row>
    <row r="17" spans="1:20" s="5" customFormat="1" ht="18" customHeight="1">
      <c r="A17" s="40" t="s">
        <v>14</v>
      </c>
      <c r="B17" s="11">
        <v>937</v>
      </c>
      <c r="C17" s="11">
        <v>540</v>
      </c>
      <c r="D17" s="11">
        <v>544</v>
      </c>
      <c r="E17" s="11">
        <v>460</v>
      </c>
      <c r="F17" s="11">
        <v>466</v>
      </c>
      <c r="G17" s="11">
        <v>387</v>
      </c>
      <c r="H17" s="11">
        <v>425</v>
      </c>
      <c r="I17" s="11">
        <v>409</v>
      </c>
      <c r="J17" s="11">
        <v>392</v>
      </c>
      <c r="K17" s="11">
        <v>455</v>
      </c>
      <c r="L17" s="11">
        <v>420</v>
      </c>
      <c r="M17" s="34">
        <v>409</v>
      </c>
      <c r="N17" s="13">
        <v>447</v>
      </c>
      <c r="O17" s="13">
        <v>450</v>
      </c>
      <c r="P17" s="13">
        <v>458</v>
      </c>
      <c r="Q17" s="13">
        <v>528</v>
      </c>
      <c r="R17" s="13">
        <v>589</v>
      </c>
      <c r="S17" s="50">
        <v>602</v>
      </c>
      <c r="T17" s="51">
        <v>765</v>
      </c>
    </row>
    <row r="18" spans="1:20" s="5" customFormat="1" ht="18" customHeight="1">
      <c r="A18" s="9" t="s">
        <v>18</v>
      </c>
      <c r="B18" s="33">
        <f aca="true" t="shared" si="4" ref="B18:R18">SUM(B19:B21)</f>
        <v>8600</v>
      </c>
      <c r="C18" s="33">
        <f t="shared" si="4"/>
        <v>9164</v>
      </c>
      <c r="D18" s="33">
        <f t="shared" si="4"/>
        <v>7782</v>
      </c>
      <c r="E18" s="33">
        <f t="shared" si="4"/>
        <v>7465</v>
      </c>
      <c r="F18" s="33">
        <f t="shared" si="4"/>
        <v>6768</v>
      </c>
      <c r="G18" s="33">
        <f t="shared" si="4"/>
        <v>6370</v>
      </c>
      <c r="H18" s="33">
        <f t="shared" si="4"/>
        <v>6576</v>
      </c>
      <c r="I18" s="33">
        <f t="shared" si="4"/>
        <v>6398</v>
      </c>
      <c r="J18" s="33">
        <f t="shared" si="4"/>
        <v>6526</v>
      </c>
      <c r="K18" s="33">
        <f t="shared" si="4"/>
        <v>6368</v>
      </c>
      <c r="L18" s="33">
        <f t="shared" si="4"/>
        <v>6288</v>
      </c>
      <c r="M18" s="33">
        <f t="shared" si="4"/>
        <v>6119</v>
      </c>
      <c r="N18" s="33">
        <f t="shared" si="4"/>
        <v>5842</v>
      </c>
      <c r="O18" s="33">
        <f t="shared" si="4"/>
        <v>5597</v>
      </c>
      <c r="P18" s="33">
        <f t="shared" si="4"/>
        <v>5756</v>
      </c>
      <c r="Q18" s="33">
        <f t="shared" si="4"/>
        <v>5630</v>
      </c>
      <c r="R18" s="33">
        <f t="shared" si="4"/>
        <v>5543</v>
      </c>
      <c r="S18" s="46">
        <f>SUM(S19:S21)</f>
        <v>5532</v>
      </c>
      <c r="T18" s="47">
        <f>SUM(T19:T21)</f>
        <v>5849</v>
      </c>
    </row>
    <row r="19" spans="1:20" s="5" customFormat="1" ht="18" customHeight="1">
      <c r="A19" s="40" t="s">
        <v>6</v>
      </c>
      <c r="B19" s="11">
        <v>7516</v>
      </c>
      <c r="C19" s="11">
        <v>8070</v>
      </c>
      <c r="D19" s="11">
        <v>6808</v>
      </c>
      <c r="E19" s="11">
        <v>6482</v>
      </c>
      <c r="F19" s="11">
        <v>5801</v>
      </c>
      <c r="G19" s="11">
        <v>5549</v>
      </c>
      <c r="H19" s="11">
        <v>5649</v>
      </c>
      <c r="I19" s="11">
        <v>5489</v>
      </c>
      <c r="J19" s="11">
        <v>5584</v>
      </c>
      <c r="K19" s="11">
        <v>5449</v>
      </c>
      <c r="L19" s="11">
        <v>5321</v>
      </c>
      <c r="M19" s="15">
        <v>5228</v>
      </c>
      <c r="N19" s="11">
        <v>4939</v>
      </c>
      <c r="O19" s="11">
        <v>4763</v>
      </c>
      <c r="P19" s="11">
        <v>4901</v>
      </c>
      <c r="Q19" s="11">
        <v>4851</v>
      </c>
      <c r="R19" s="11">
        <v>4774</v>
      </c>
      <c r="S19" s="50">
        <v>4675</v>
      </c>
      <c r="T19" s="51">
        <v>4881</v>
      </c>
    </row>
    <row r="20" spans="1:20" s="5" customFormat="1" ht="18" customHeight="1">
      <c r="A20" s="40" t="s">
        <v>7</v>
      </c>
      <c r="B20" s="11">
        <v>1003</v>
      </c>
      <c r="C20" s="11">
        <v>965</v>
      </c>
      <c r="D20" s="11">
        <v>890</v>
      </c>
      <c r="E20" s="11">
        <v>859</v>
      </c>
      <c r="F20" s="11">
        <v>843</v>
      </c>
      <c r="G20" s="11">
        <v>723</v>
      </c>
      <c r="H20" s="11">
        <v>816</v>
      </c>
      <c r="I20" s="11">
        <v>802</v>
      </c>
      <c r="J20" s="11">
        <v>833</v>
      </c>
      <c r="K20" s="11">
        <v>765</v>
      </c>
      <c r="L20" s="11">
        <v>814</v>
      </c>
      <c r="M20" s="15">
        <v>760</v>
      </c>
      <c r="N20" s="12">
        <v>754</v>
      </c>
      <c r="O20" s="12">
        <v>693</v>
      </c>
      <c r="P20" s="12">
        <v>732</v>
      </c>
      <c r="Q20" s="12">
        <v>665</v>
      </c>
      <c r="R20" s="12">
        <v>629</v>
      </c>
      <c r="S20" s="50">
        <v>727</v>
      </c>
      <c r="T20" s="51">
        <v>784</v>
      </c>
    </row>
    <row r="21" spans="1:20" s="5" customFormat="1" ht="18" customHeight="1" thickBot="1">
      <c r="A21" s="41" t="s">
        <v>8</v>
      </c>
      <c r="B21" s="30">
        <v>81</v>
      </c>
      <c r="C21" s="30">
        <v>129</v>
      </c>
      <c r="D21" s="30">
        <v>84</v>
      </c>
      <c r="E21" s="30">
        <v>124</v>
      </c>
      <c r="F21" s="30">
        <v>124</v>
      </c>
      <c r="G21" s="30">
        <v>98</v>
      </c>
      <c r="H21" s="30">
        <v>111</v>
      </c>
      <c r="I21" s="30">
        <v>107</v>
      </c>
      <c r="J21" s="30">
        <v>109</v>
      </c>
      <c r="K21" s="30">
        <v>154</v>
      </c>
      <c r="L21" s="30">
        <v>153</v>
      </c>
      <c r="M21" s="31">
        <v>131</v>
      </c>
      <c r="N21" s="32">
        <v>149</v>
      </c>
      <c r="O21" s="32">
        <v>141</v>
      </c>
      <c r="P21" s="32">
        <v>123</v>
      </c>
      <c r="Q21" s="32">
        <v>114</v>
      </c>
      <c r="R21" s="32">
        <v>140</v>
      </c>
      <c r="S21" s="52">
        <v>130</v>
      </c>
      <c r="T21" s="53">
        <v>184</v>
      </c>
    </row>
    <row r="22" spans="1:15" s="17" customFormat="1" ht="13.5" customHeight="1">
      <c r="A22" s="61" t="s">
        <v>48</v>
      </c>
      <c r="B22" s="62"/>
      <c r="C22" s="62"/>
      <c r="D22" s="62"/>
      <c r="E22" s="62"/>
      <c r="F22" s="62"/>
      <c r="G22" s="62"/>
      <c r="H22" s="62"/>
      <c r="I22" s="62"/>
      <c r="J22" s="18"/>
      <c r="K22" s="18"/>
      <c r="L22" s="18"/>
      <c r="M22" s="28"/>
      <c r="N22" s="16"/>
      <c r="O22" s="16"/>
    </row>
    <row r="23" spans="1:15" s="17" customFormat="1" ht="12" customHeight="1">
      <c r="A23" s="63"/>
      <c r="B23" s="55"/>
      <c r="C23" s="55"/>
      <c r="D23" s="55"/>
      <c r="E23" s="55"/>
      <c r="F23" s="55"/>
      <c r="G23" s="55"/>
      <c r="H23" s="55"/>
      <c r="I23" s="55"/>
      <c r="J23" s="18"/>
      <c r="K23" s="18"/>
      <c r="L23" s="18"/>
      <c r="M23" s="28"/>
      <c r="N23" s="16"/>
      <c r="O23" s="16"/>
    </row>
    <row r="24" spans="1:14" s="17" customFormat="1" ht="13.5">
      <c r="A24" s="58" t="s">
        <v>10</v>
      </c>
      <c r="B24" s="55"/>
      <c r="C24" s="55"/>
      <c r="D24" s="55"/>
      <c r="E24" s="55"/>
      <c r="F24" s="55"/>
      <c r="G24" s="55"/>
      <c r="H24" s="55"/>
      <c r="I24" s="18"/>
      <c r="J24" s="18"/>
      <c r="K24" s="19"/>
      <c r="L24" s="18"/>
      <c r="M24" s="29"/>
      <c r="N24" s="20"/>
    </row>
    <row r="25" spans="1:14" s="17" customFormat="1" ht="13.5">
      <c r="A25" s="66" t="s">
        <v>42</v>
      </c>
      <c r="B25" s="66"/>
      <c r="C25" s="66"/>
      <c r="D25" s="66"/>
      <c r="E25" s="66"/>
      <c r="F25" s="66"/>
      <c r="G25" s="66"/>
      <c r="H25" s="66"/>
      <c r="I25" s="18"/>
      <c r="J25" s="18"/>
      <c r="K25" s="19"/>
      <c r="L25" s="18"/>
      <c r="M25" s="29"/>
      <c r="N25" s="20"/>
    </row>
    <row r="26" spans="1:14" s="17" customFormat="1" ht="13.5">
      <c r="A26" s="64" t="s">
        <v>43</v>
      </c>
      <c r="B26" s="64"/>
      <c r="C26" s="64"/>
      <c r="D26" s="64"/>
      <c r="E26" s="64"/>
      <c r="F26" s="64"/>
      <c r="G26" s="64"/>
      <c r="H26" s="64"/>
      <c r="I26" s="55"/>
      <c r="J26" s="18"/>
      <c r="K26" s="19"/>
      <c r="L26" s="18"/>
      <c r="M26" s="29"/>
      <c r="N26" s="20"/>
    </row>
    <row r="27" spans="1:14" s="17" customFormat="1" ht="12" customHeight="1">
      <c r="A27" s="64" t="s">
        <v>37</v>
      </c>
      <c r="B27" s="55"/>
      <c r="C27" s="55"/>
      <c r="D27" s="55"/>
      <c r="E27" s="55"/>
      <c r="F27" s="55"/>
      <c r="G27" s="55"/>
      <c r="H27" s="55"/>
      <c r="I27" s="55"/>
      <c r="J27" s="18"/>
      <c r="K27" s="19"/>
      <c r="L27" s="18"/>
      <c r="M27" s="29"/>
      <c r="N27" s="20"/>
    </row>
    <row r="28" spans="1:14" s="17" customFormat="1" ht="24" customHeight="1">
      <c r="A28" s="65" t="s">
        <v>38</v>
      </c>
      <c r="B28" s="55"/>
      <c r="C28" s="55"/>
      <c r="D28" s="55"/>
      <c r="E28" s="55"/>
      <c r="F28" s="55"/>
      <c r="G28" s="55"/>
      <c r="H28" s="55"/>
      <c r="I28" s="55"/>
      <c r="J28" s="18"/>
      <c r="K28" s="19"/>
      <c r="L28" s="18"/>
      <c r="M28" s="29"/>
      <c r="N28" s="20"/>
    </row>
    <row r="29" spans="1:14" s="17" customFormat="1" ht="13.5">
      <c r="A29" s="65" t="s">
        <v>44</v>
      </c>
      <c r="B29" s="65"/>
      <c r="C29" s="65"/>
      <c r="D29" s="65"/>
      <c r="E29" s="65"/>
      <c r="F29" s="65"/>
      <c r="G29" s="65"/>
      <c r="H29" s="65"/>
      <c r="I29" s="55"/>
      <c r="J29" s="18"/>
      <c r="K29" s="19"/>
      <c r="L29" s="18"/>
      <c r="M29" s="29"/>
      <c r="N29" s="20"/>
    </row>
    <row r="30" spans="1:14" s="22" customFormat="1" ht="12" customHeight="1">
      <c r="A30" s="64"/>
      <c r="B30" s="55"/>
      <c r="C30" s="55"/>
      <c r="D30" s="55"/>
      <c r="E30" s="55"/>
      <c r="F30" s="55"/>
      <c r="G30" s="55"/>
      <c r="H30" s="55"/>
      <c r="I30" s="55"/>
      <c r="J30" s="25"/>
      <c r="K30" s="25"/>
      <c r="L30" s="25"/>
      <c r="M30" s="25"/>
      <c r="N30" s="21"/>
    </row>
    <row r="31" spans="1:14" s="22" customFormat="1" ht="12" customHeight="1">
      <c r="A31" s="54" t="s">
        <v>12</v>
      </c>
      <c r="B31" s="54"/>
      <c r="C31" s="54"/>
      <c r="D31" s="54"/>
      <c r="E31" s="54"/>
      <c r="F31" s="54"/>
      <c r="G31" s="55"/>
      <c r="H31" s="55"/>
      <c r="I31" s="55"/>
      <c r="J31" s="23"/>
      <c r="K31" s="23"/>
      <c r="L31" s="23"/>
      <c r="M31" s="23"/>
      <c r="N31" s="21"/>
    </row>
    <row r="32" spans="1:14" s="22" customFormat="1" ht="24" customHeight="1">
      <c r="A32" s="71" t="s">
        <v>46</v>
      </c>
      <c r="B32" s="72"/>
      <c r="C32" s="72"/>
      <c r="D32" s="72"/>
      <c r="E32" s="72"/>
      <c r="F32" s="72"/>
      <c r="G32" s="73"/>
      <c r="H32" s="73"/>
      <c r="I32" s="70"/>
      <c r="J32" s="27"/>
      <c r="K32" s="27"/>
      <c r="L32" s="27"/>
      <c r="M32" s="27"/>
      <c r="N32" s="21"/>
    </row>
    <row r="33" spans="1:14" s="22" customFormat="1" ht="12">
      <c r="A33" s="56"/>
      <c r="B33" s="56"/>
      <c r="C33" s="56"/>
      <c r="D33" s="56"/>
      <c r="E33" s="56"/>
      <c r="F33" s="56"/>
      <c r="G33" s="56"/>
      <c r="H33" s="56"/>
      <c r="I33" s="56"/>
      <c r="J33" s="27"/>
      <c r="K33" s="27"/>
      <c r="L33" s="27"/>
      <c r="M33" s="27"/>
      <c r="N33" s="21"/>
    </row>
    <row r="34" spans="1:14" s="22" customFormat="1" ht="12" customHeight="1">
      <c r="A34" s="57" t="s">
        <v>0</v>
      </c>
      <c r="B34" s="55"/>
      <c r="C34" s="55"/>
      <c r="D34" s="55"/>
      <c r="E34" s="55"/>
      <c r="F34" s="55"/>
      <c r="G34" s="55"/>
      <c r="H34" s="55"/>
      <c r="I34" s="55"/>
      <c r="J34" s="27"/>
      <c r="K34" s="27"/>
      <c r="L34" s="27"/>
      <c r="M34" s="27"/>
      <c r="N34" s="21"/>
    </row>
    <row r="35" spans="1:14" s="17" customFormat="1" ht="12.75">
      <c r="A35" s="68" t="s">
        <v>45</v>
      </c>
      <c r="B35" s="69"/>
      <c r="C35" s="69"/>
      <c r="D35" s="69"/>
      <c r="E35" s="69"/>
      <c r="F35" s="69"/>
      <c r="G35" s="69"/>
      <c r="H35" s="69"/>
      <c r="I35" s="70"/>
      <c r="J35" s="26"/>
      <c r="K35" s="26"/>
      <c r="L35" s="26"/>
      <c r="M35" s="26"/>
      <c r="N35" s="24"/>
    </row>
    <row r="36" spans="1:9" ht="39.75" customHeight="1">
      <c r="A36" s="67" t="s">
        <v>47</v>
      </c>
      <c r="B36" s="67"/>
      <c r="C36" s="67"/>
      <c r="D36" s="67"/>
      <c r="E36" s="67"/>
      <c r="F36" s="67"/>
      <c r="G36" s="67"/>
      <c r="H36" s="67"/>
      <c r="I36" s="67"/>
    </row>
  </sheetData>
  <mergeCells count="16">
    <mergeCell ref="A36:I36"/>
    <mergeCell ref="A35:I35"/>
    <mergeCell ref="A32:I32"/>
    <mergeCell ref="A29:I29"/>
    <mergeCell ref="A30:I30"/>
    <mergeCell ref="A1:T1"/>
    <mergeCell ref="A22:I22"/>
    <mergeCell ref="A23:I23"/>
    <mergeCell ref="A26:I26"/>
    <mergeCell ref="A25:H25"/>
    <mergeCell ref="A31:I31"/>
    <mergeCell ref="A33:I33"/>
    <mergeCell ref="A34:I34"/>
    <mergeCell ref="A24:H24"/>
    <mergeCell ref="A27:I27"/>
    <mergeCell ref="A28:I28"/>
  </mergeCells>
  <printOptions/>
  <pageMargins left="0.5" right="0.5" top="0.5" bottom="0.5" header="0.25" footer="0.25"/>
  <pageSetup fitToHeight="1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2007-07-05T19:11:08Z</cp:lastPrinted>
  <dcterms:created xsi:type="dcterms:W3CDTF">1999-02-11T13:32:50Z</dcterms:created>
  <dcterms:modified xsi:type="dcterms:W3CDTF">2007-07-05T19:13:25Z</dcterms:modified>
  <cp:category/>
  <cp:version/>
  <cp:contentType/>
  <cp:contentStatus/>
</cp:coreProperties>
</file>