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5506" windowWidth="12390" windowHeight="9315" activeTab="0"/>
  </bookViews>
  <sheets>
    <sheet name="A-7" sheetId="1" r:id="rId1"/>
  </sheets>
  <definedNames>
    <definedName name="PRINT_AREA_MI">#REF!</definedName>
    <definedName name="_xlnm.Print_Titles" localSheetId="0">'A-7'!$1:$3</definedName>
  </definedNames>
  <calcPr fullCalcOnLoad="1"/>
</workbook>
</file>

<file path=xl/sharedStrings.xml><?xml version="1.0" encoding="utf-8"?>
<sst xmlns="http://schemas.openxmlformats.org/spreadsheetml/2006/main" count="57" uniqueCount="36">
  <si>
    <t xml:space="preserve">U.S. Port </t>
  </si>
  <si>
    <t>Truck</t>
  </si>
  <si>
    <t>Rail</t>
  </si>
  <si>
    <t>Percent change</t>
  </si>
  <si>
    <t xml:space="preserve">Top 10 ports </t>
  </si>
  <si>
    <t>Detroit, MI</t>
  </si>
  <si>
    <t>Laredo, TX</t>
  </si>
  <si>
    <t>Buffalo-Niagara, NY</t>
  </si>
  <si>
    <t>Port Huron, MI</t>
  </si>
  <si>
    <t>El Paso, TX</t>
  </si>
  <si>
    <t>Otay Mesa, CA</t>
  </si>
  <si>
    <t>NA</t>
  </si>
  <si>
    <t xml:space="preserve">Champlain-Rouses Pt., NY </t>
  </si>
  <si>
    <t>Hidalgo, TX</t>
  </si>
  <si>
    <t>Blaine, WA</t>
  </si>
  <si>
    <t>Nogales, AZ</t>
  </si>
  <si>
    <t>Top 10 ports</t>
  </si>
  <si>
    <t>Alexandria Bay, NY</t>
  </si>
  <si>
    <t>Pembina, ND</t>
  </si>
  <si>
    <t>Sweetgrass, MT</t>
  </si>
  <si>
    <t>Portal, ND</t>
  </si>
  <si>
    <t>Highgate Springs, VT</t>
  </si>
  <si>
    <t>Brownsville-Cameron, TX</t>
  </si>
  <si>
    <t>Calexico East, CA</t>
  </si>
  <si>
    <t>Eagle Pass, TX</t>
  </si>
  <si>
    <t>Del Rio, TX</t>
  </si>
  <si>
    <t>Santa Teresa, NM</t>
  </si>
  <si>
    <t>NOTE: NA = Not applicable.  Truck and rail modes will not sum to total land trade by port because not all land modes are included here. Other land modes include pipeline, mail, unknown, and miscellaneous.</t>
  </si>
  <si>
    <t>(Thousands of current U.S. dollars)</t>
  </si>
  <si>
    <t>SOURCE: U.S. Department of Transportation, Research and Innovative Technology Administration, Bureau of Transportation Statistics, Transborder Freight Data as of April 2006</t>
  </si>
  <si>
    <t>Top U.S. Land Ports by Value of U.S. - NAFTA Land Mode Trade: 2004 and 2005</t>
  </si>
  <si>
    <t>U.S.-NAFTA trade total</t>
  </si>
  <si>
    <t>U.S.-Canada trade  total</t>
  </si>
  <si>
    <t>U.S.-Mexico trade  total</t>
  </si>
  <si>
    <t>All Land Modes</t>
  </si>
  <si>
    <t>Appendix 7</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</si>
</sst>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000_);_(* \(#,##0.000\);_(* &quot;-&quot;??_);_(@_)"/>
    <numFmt numFmtId="173" formatCode="0.0000000"/>
    <numFmt numFmtId="174" formatCode="0.000000"/>
    <numFmt numFmtId="175" formatCode="0.00000"/>
    <numFmt numFmtId="176" formatCode="0.0000"/>
    <numFmt numFmtId="177" formatCode="0.000"/>
    <numFmt numFmtId="178" formatCode="0.0_)"/>
    <numFmt numFmtId="179" formatCode="#,##0.0_);\(#,##0.0\)"/>
    <numFmt numFmtId="180" formatCode="0_)"/>
    <numFmt numFmtId="181" formatCode="&quot;$&quot;#,##0"/>
    <numFmt numFmtId="182" formatCode="&quot;$&quot;#,##0.0_);[Red]\(&quot;$&quot;#,##0.0\)"/>
    <numFmt numFmtId="183" formatCode="&quot;$&quot;#,##0.00"/>
    <numFmt numFmtId="184" formatCode="0.00000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_);[Red]\(0\)"/>
    <numFmt numFmtId="194" formatCode="&quot;$&quot;#,##0.000"/>
    <numFmt numFmtId="195" formatCode="&quot;$&quot;#,##0.0000"/>
    <numFmt numFmtId="196" formatCode="&quot;$&quot;#,##0.0"/>
    <numFmt numFmtId="197" formatCode="&quot;$&quot;#,##0.000_);[Red]\(&quot;$&quot;#,##0.000\)"/>
    <numFmt numFmtId="198" formatCode="#,##0;[Red]#,##0"/>
    <numFmt numFmtId="199" formatCode="#,##0.0_);[Red]\(#,##0.0\)"/>
    <numFmt numFmtId="200" formatCode="#,##0.000_);[Red]\(#,##0.000\)"/>
    <numFmt numFmtId="201" formatCode="#,##0.0000_);[Red]\(#,##0.0000\)"/>
    <numFmt numFmtId="202" formatCode="_(* #,##0.0_);_(* \(#,##0.0\);_(* &quot;-&quot;?_);_(@_)"/>
    <numFmt numFmtId="203" formatCode="_(* #,##0.0000000_);_(* \(#,##0.0000000\);_(* &quot;-&quot;???????_);_(@_)"/>
    <numFmt numFmtId="204" formatCode="[$-409]dddd\,\ mmmm\ dd\,\ yyyy"/>
    <numFmt numFmtId="205" formatCode="[$-409]h:mm:ss\ AM/PM"/>
  </numFmts>
  <fonts count="10">
    <font>
      <sz val="10"/>
      <name val="Arial"/>
      <family val="0"/>
    </font>
    <font>
      <u val="single"/>
      <sz val="10"/>
      <color indexed="36"/>
      <name val="Arial"/>
      <family val="0"/>
    </font>
    <font>
      <u val="single"/>
      <sz val="10"/>
      <color indexed="12"/>
      <name val="Arial"/>
      <family val="0"/>
    </font>
    <font>
      <sz val="10"/>
      <color indexed="8"/>
      <name val="Arial"/>
      <family val="0"/>
    </font>
    <font>
      <b/>
      <sz val="12"/>
      <name val="Helv"/>
      <family val="0"/>
    </font>
    <font>
      <b/>
      <sz val="10"/>
      <name val="Arial"/>
      <family val="2"/>
    </font>
    <font>
      <sz val="9"/>
      <name val="Arial"/>
      <family val="2"/>
    </font>
    <font>
      <b/>
      <sz val="9"/>
      <name val="Arial"/>
      <family val="2"/>
    </font>
    <font>
      <sz val="9"/>
      <color indexed="8"/>
      <name val="Arial"/>
      <family val="2"/>
    </font>
    <font>
      <sz val="7"/>
      <name val="Arial"/>
      <family val="2"/>
    </font>
  </fonts>
  <fills count="2">
    <fill>
      <patternFill/>
    </fill>
    <fill>
      <patternFill patternType="gray125"/>
    </fill>
  </fills>
  <borders count="10">
    <border>
      <left/>
      <right/>
      <top/>
      <bottom/>
      <diagonal/>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xf numFmtId="0" fontId="4" fillId="0" borderId="0">
      <alignment horizontal="left"/>
      <protection/>
    </xf>
  </cellStyleXfs>
  <cellXfs count="47">
    <xf numFmtId="0" fontId="0" fillId="0" borderId="0" xfId="0" applyAlignment="1">
      <alignment/>
    </xf>
    <xf numFmtId="0" fontId="6" fillId="0" borderId="0" xfId="0" applyFont="1" applyBorder="1" applyAlignment="1">
      <alignment/>
    </xf>
    <xf numFmtId="0" fontId="6" fillId="0" borderId="0" xfId="0" applyFont="1" applyFill="1" applyBorder="1" applyAlignment="1">
      <alignment/>
    </xf>
    <xf numFmtId="0" fontId="7" fillId="0" borderId="1" xfId="0" applyFont="1" applyFill="1" applyBorder="1" applyAlignment="1">
      <alignment horizontal="center"/>
    </xf>
    <xf numFmtId="0" fontId="7" fillId="0" borderId="1" xfId="0" applyNumberFormat="1" applyFont="1" applyFill="1" applyBorder="1" applyAlignment="1">
      <alignment horizontal="center" wrapText="1"/>
    </xf>
    <xf numFmtId="17" fontId="7" fillId="0" borderId="1" xfId="0" applyNumberFormat="1" applyFont="1" applyFill="1" applyBorder="1" applyAlignment="1">
      <alignment horizontal="center" wrapText="1"/>
    </xf>
    <xf numFmtId="0" fontId="7" fillId="0" borderId="2" xfId="0" applyFont="1" applyBorder="1" applyAlignment="1">
      <alignment/>
    </xf>
    <xf numFmtId="3" fontId="7" fillId="0" borderId="3" xfId="15" applyNumberFormat="1" applyFont="1" applyBorder="1" applyAlignment="1">
      <alignment horizontal="right"/>
    </xf>
    <xf numFmtId="3" fontId="7" fillId="0" borderId="4" xfId="15" applyNumberFormat="1" applyFont="1" applyBorder="1" applyAlignment="1">
      <alignment/>
    </xf>
    <xf numFmtId="164" fontId="7" fillId="0" borderId="2" xfId="0" applyNumberFormat="1" applyFont="1" applyFill="1" applyBorder="1" applyAlignment="1">
      <alignment horizontal="center"/>
    </xf>
    <xf numFmtId="3" fontId="7" fillId="0" borderId="4" xfId="15" applyNumberFormat="1" applyFont="1" applyBorder="1" applyAlignment="1">
      <alignment horizontal="right"/>
    </xf>
    <xf numFmtId="3" fontId="7" fillId="0" borderId="0" xfId="15" applyNumberFormat="1" applyFont="1" applyBorder="1" applyAlignment="1">
      <alignment horizontal="right"/>
    </xf>
    <xf numFmtId="164" fontId="7" fillId="0" borderId="0" xfId="0" applyNumberFormat="1" applyFont="1" applyFill="1" applyBorder="1" applyAlignment="1">
      <alignment horizontal="center"/>
    </xf>
    <xf numFmtId="0" fontId="7" fillId="0" borderId="5" xfId="0" applyFont="1" applyBorder="1" applyAlignment="1">
      <alignment/>
    </xf>
    <xf numFmtId="3" fontId="7" fillId="0" borderId="6" xfId="15" applyNumberFormat="1" applyFont="1" applyBorder="1" applyAlignment="1">
      <alignment horizontal="right"/>
    </xf>
    <xf numFmtId="164" fontId="7" fillId="0" borderId="5" xfId="0" applyNumberFormat="1" applyFont="1" applyFill="1" applyBorder="1" applyAlignment="1">
      <alignment horizontal="center"/>
    </xf>
    <xf numFmtId="0" fontId="6" fillId="0" borderId="5" xfId="0" applyFont="1" applyBorder="1" applyAlignment="1">
      <alignment/>
    </xf>
    <xf numFmtId="3" fontId="6" fillId="0" borderId="6" xfId="15" applyNumberFormat="1" applyFont="1" applyBorder="1" applyAlignment="1">
      <alignment horizontal="right"/>
    </xf>
    <xf numFmtId="165" fontId="6" fillId="0" borderId="0" xfId="15" applyNumberFormat="1" applyFont="1" applyBorder="1" applyAlignment="1">
      <alignment/>
    </xf>
    <xf numFmtId="164" fontId="6" fillId="0" borderId="5" xfId="0" applyNumberFormat="1" applyFont="1" applyFill="1" applyBorder="1" applyAlignment="1">
      <alignment horizontal="center"/>
    </xf>
    <xf numFmtId="3" fontId="6" fillId="0" borderId="0" xfId="15" applyNumberFormat="1" applyFont="1" applyBorder="1" applyAlignment="1">
      <alignment horizontal="right"/>
    </xf>
    <xf numFmtId="164" fontId="6" fillId="0" borderId="0" xfId="0" applyNumberFormat="1" applyFont="1" applyFill="1" applyBorder="1" applyAlignment="1">
      <alignment horizontal="center"/>
    </xf>
    <xf numFmtId="3" fontId="6" fillId="0" borderId="0" xfId="15" applyNumberFormat="1" applyFont="1" applyBorder="1" applyAlignment="1">
      <alignment horizontal="center"/>
    </xf>
    <xf numFmtId="0" fontId="6" fillId="0" borderId="7" xfId="0" applyFont="1" applyBorder="1" applyAlignment="1">
      <alignment/>
    </xf>
    <xf numFmtId="3" fontId="6" fillId="0" borderId="8" xfId="15" applyNumberFormat="1" applyFont="1" applyBorder="1" applyAlignment="1">
      <alignment horizontal="right"/>
    </xf>
    <xf numFmtId="165" fontId="6" fillId="0" borderId="9" xfId="15" applyNumberFormat="1" applyFont="1" applyBorder="1" applyAlignment="1">
      <alignment/>
    </xf>
    <xf numFmtId="164" fontId="6" fillId="0" borderId="7" xfId="0" applyNumberFormat="1" applyFont="1" applyFill="1" applyBorder="1" applyAlignment="1">
      <alignment horizontal="center"/>
    </xf>
    <xf numFmtId="3" fontId="6" fillId="0" borderId="9" xfId="15" applyNumberFormat="1" applyFont="1" applyBorder="1" applyAlignment="1">
      <alignment horizontal="right"/>
    </xf>
    <xf numFmtId="164" fontId="6" fillId="0" borderId="9" xfId="0" applyNumberFormat="1" applyFont="1" applyFill="1" applyBorder="1" applyAlignment="1">
      <alignment horizontal="center"/>
    </xf>
    <xf numFmtId="0" fontId="7" fillId="0" borderId="5" xfId="0" applyFont="1" applyBorder="1" applyAlignment="1">
      <alignment/>
    </xf>
    <xf numFmtId="3" fontId="8" fillId="0" borderId="6" xfId="15" applyNumberFormat="1" applyFont="1" applyFill="1" applyBorder="1" applyAlignment="1">
      <alignment horizontal="right" wrapText="1"/>
    </xf>
    <xf numFmtId="3" fontId="8" fillId="0" borderId="0" xfId="15" applyNumberFormat="1" applyFont="1" applyFill="1" applyBorder="1" applyAlignment="1">
      <alignment horizontal="right" wrapText="1"/>
    </xf>
    <xf numFmtId="3" fontId="8" fillId="0" borderId="8" xfId="15" applyNumberFormat="1" applyFont="1" applyFill="1" applyBorder="1" applyAlignment="1">
      <alignment horizontal="right" wrapText="1"/>
    </xf>
    <xf numFmtId="3" fontId="8" fillId="0" borderId="9" xfId="15" applyNumberFormat="1" applyFont="1" applyFill="1" applyBorder="1" applyAlignment="1">
      <alignment horizontal="right" wrapText="1"/>
    </xf>
    <xf numFmtId="3" fontId="7" fillId="0" borderId="0" xfId="15" applyNumberFormat="1" applyFont="1" applyFill="1" applyBorder="1" applyAlignment="1">
      <alignment horizontal="right"/>
    </xf>
    <xf numFmtId="3" fontId="6" fillId="0" borderId="0" xfId="15" applyNumberFormat="1" applyFont="1" applyFill="1" applyBorder="1" applyAlignment="1">
      <alignment horizontal="right"/>
    </xf>
    <xf numFmtId="3" fontId="6" fillId="0" borderId="0" xfId="15" applyNumberFormat="1" applyFont="1" applyFill="1" applyBorder="1" applyAlignment="1">
      <alignment horizontal="center"/>
    </xf>
    <xf numFmtId="0" fontId="8" fillId="0" borderId="7" xfId="21" applyFont="1" applyFill="1" applyBorder="1" applyAlignment="1">
      <alignment wrapText="1"/>
      <protection/>
    </xf>
    <xf numFmtId="3" fontId="6" fillId="0" borderId="9" xfId="0" applyNumberFormat="1" applyFont="1" applyFill="1" applyBorder="1" applyAlignment="1">
      <alignment horizontal="right"/>
    </xf>
    <xf numFmtId="0" fontId="9" fillId="0" borderId="0" xfId="0" applyFont="1" applyFill="1" applyBorder="1" applyAlignment="1">
      <alignment wrapText="1"/>
    </xf>
    <xf numFmtId="0" fontId="6" fillId="0" borderId="0" xfId="0" applyFont="1" applyBorder="1" applyAlignment="1">
      <alignment horizontal="center"/>
    </xf>
    <xf numFmtId="0" fontId="5" fillId="0" borderId="0" xfId="0" applyFont="1" applyBorder="1" applyAlignment="1">
      <alignment horizontal="left"/>
    </xf>
    <xf numFmtId="0" fontId="7" fillId="0" borderId="0" xfId="0" applyFont="1" applyBorder="1" applyAlignment="1">
      <alignment horizontal="center" wrapText="1"/>
    </xf>
    <xf numFmtId="0" fontId="9" fillId="0" borderId="0" xfId="0" applyFont="1" applyBorder="1" applyAlignment="1">
      <alignment horizontal="left"/>
    </xf>
    <xf numFmtId="0" fontId="6" fillId="0" borderId="0" xfId="0" applyFont="1" applyBorder="1" applyAlignment="1">
      <alignment horizontal="left"/>
    </xf>
    <xf numFmtId="0" fontId="8" fillId="0" borderId="0" xfId="21" applyFont="1" applyFill="1" applyBorder="1" applyAlignment="1">
      <alignment wrapText="1"/>
      <protection/>
    </xf>
    <xf numFmtId="3" fontId="6" fillId="0" borderId="0" xfId="0" applyNumberFormat="1" applyFont="1" applyFill="1" applyBorder="1" applyAlignment="1">
      <alignment horizontal="right"/>
    </xf>
  </cellXfs>
  <cellStyles count="10">
    <cellStyle name="Normal" xfId="0"/>
    <cellStyle name="Comma" xfId="15"/>
    <cellStyle name="Comma [0]" xfId="16"/>
    <cellStyle name="Currency" xfId="17"/>
    <cellStyle name="Currency [0]" xfId="18"/>
    <cellStyle name="Followed Hyperlink" xfId="19"/>
    <cellStyle name="Hyperlink" xfId="20"/>
    <cellStyle name="Normal_mex" xfId="21"/>
    <cellStyle name="Percent" xfId="22"/>
    <cellStyle name="Title-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9">
    <pageSetUpPr fitToPage="1"/>
  </sheetPr>
  <dimension ref="A1:J45"/>
  <sheetViews>
    <sheetView tabSelected="1" zoomScaleSheetLayoutView="75" workbookViewId="0" topLeftCell="A1">
      <selection activeCell="A1" sqref="A1:J1"/>
    </sheetView>
  </sheetViews>
  <sheetFormatPr defaultColWidth="9.140625" defaultRowHeight="12.75" customHeight="1"/>
  <cols>
    <col min="1" max="1" width="25.7109375" style="1" customWidth="1"/>
    <col min="2" max="3" width="12.7109375" style="1" customWidth="1"/>
    <col min="4" max="4" width="9.7109375" style="40" customWidth="1"/>
    <col min="5" max="6" width="12.7109375" style="1" customWidth="1"/>
    <col min="7" max="7" width="9.7109375" style="40" customWidth="1"/>
    <col min="8" max="9" width="12.7109375" style="1" customWidth="1"/>
    <col min="10" max="10" width="9.7109375" style="40" customWidth="1"/>
    <col min="11" max="16384" width="9.140625" style="1" customWidth="1"/>
  </cols>
  <sheetData>
    <row r="1" spans="1:10" ht="12.75" customHeight="1">
      <c r="A1" s="41" t="s">
        <v>35</v>
      </c>
      <c r="B1" s="41"/>
      <c r="C1" s="41"/>
      <c r="D1" s="41"/>
      <c r="E1" s="41"/>
      <c r="F1" s="41"/>
      <c r="G1" s="41"/>
      <c r="H1" s="41"/>
      <c r="I1" s="41"/>
      <c r="J1" s="41"/>
    </row>
    <row r="2" spans="1:10" ht="12.75" customHeight="1">
      <c r="A2" s="41" t="s">
        <v>30</v>
      </c>
      <c r="B2" s="41"/>
      <c r="C2" s="41"/>
      <c r="D2" s="41"/>
      <c r="E2" s="41"/>
      <c r="F2" s="41"/>
      <c r="G2" s="41"/>
      <c r="H2" s="41"/>
      <c r="I2" s="41"/>
      <c r="J2" s="41"/>
    </row>
    <row r="3" spans="1:10" ht="13.5" customHeight="1">
      <c r="A3" s="44" t="s">
        <v>28</v>
      </c>
      <c r="B3" s="44"/>
      <c r="C3" s="44"/>
      <c r="D3" s="44"/>
      <c r="E3" s="44"/>
      <c r="F3" s="44"/>
      <c r="G3" s="44"/>
      <c r="H3" s="44"/>
      <c r="I3" s="44"/>
      <c r="J3" s="44"/>
    </row>
    <row r="4" spans="2:10" s="2" customFormat="1" ht="12.75" customHeight="1">
      <c r="B4" s="42" t="s">
        <v>34</v>
      </c>
      <c r="C4" s="42"/>
      <c r="D4" s="42"/>
      <c r="E4" s="42" t="s">
        <v>1</v>
      </c>
      <c r="F4" s="42"/>
      <c r="G4" s="42"/>
      <c r="H4" s="42" t="s">
        <v>2</v>
      </c>
      <c r="I4" s="42"/>
      <c r="J4" s="42"/>
    </row>
    <row r="5" spans="1:10" s="2" customFormat="1" ht="24" customHeight="1">
      <c r="A5" s="3" t="s">
        <v>0</v>
      </c>
      <c r="B5" s="4">
        <v>2004</v>
      </c>
      <c r="C5" s="4">
        <v>2005</v>
      </c>
      <c r="D5" s="5" t="s">
        <v>3</v>
      </c>
      <c r="E5" s="4">
        <v>2004</v>
      </c>
      <c r="F5" s="4">
        <v>2005</v>
      </c>
      <c r="G5" s="5" t="s">
        <v>3</v>
      </c>
      <c r="H5" s="4">
        <v>2004</v>
      </c>
      <c r="I5" s="4">
        <v>2005</v>
      </c>
      <c r="J5" s="5" t="s">
        <v>3</v>
      </c>
    </row>
    <row r="6" spans="1:10" ht="12.75" customHeight="1">
      <c r="A6" s="6" t="s">
        <v>31</v>
      </c>
      <c r="B6" s="7">
        <v>633562710.671</v>
      </c>
      <c r="C6" s="8">
        <v>697986537.483</v>
      </c>
      <c r="D6" s="9">
        <f>(C6-B6)/B6*100</f>
        <v>10.16850040681362</v>
      </c>
      <c r="E6" s="7">
        <v>452952616.512</v>
      </c>
      <c r="F6" s="10">
        <v>490526073.065</v>
      </c>
      <c r="G6" s="9">
        <f>(F6-E6)/E6*100</f>
        <v>8.295228945212317</v>
      </c>
      <c r="H6" s="11">
        <v>108360115.093</v>
      </c>
      <c r="I6" s="11">
        <v>116458048.8</v>
      </c>
      <c r="J6" s="12">
        <f>(I6-H6)/H6*100</f>
        <v>7.4731682409620515</v>
      </c>
    </row>
    <row r="7" spans="1:10" ht="12.75" customHeight="1">
      <c r="A7" s="13" t="s">
        <v>4</v>
      </c>
      <c r="B7" s="14">
        <f>SUM(B8:B17)</f>
        <v>460654099.61099994</v>
      </c>
      <c r="C7" s="11">
        <f>SUM(C8:C17)</f>
        <v>496490667.4709999</v>
      </c>
      <c r="D7" s="15">
        <f aca="true" t="shared" si="0" ref="D7:D41">(C7-B7)/B7*100</f>
        <v>7.77949613175313</v>
      </c>
      <c r="E7" s="14">
        <f>SUM(E8:E17)</f>
        <v>361393163.607</v>
      </c>
      <c r="F7" s="11">
        <f>SUM(F8:F17)</f>
        <v>388514296.019</v>
      </c>
      <c r="G7" s="15">
        <f aca="true" t="shared" si="1" ref="G7:G41">(F7-E7)/E7*100</f>
        <v>7.504605826327445</v>
      </c>
      <c r="H7" s="11">
        <f>SUM(H8:H17)</f>
        <v>87600120.948</v>
      </c>
      <c r="I7" s="11">
        <f>SUM(I8:I17)</f>
        <v>91540873.503</v>
      </c>
      <c r="J7" s="12">
        <f aca="true" t="shared" si="2" ref="J7:J41">(I7-H7)/H7*100</f>
        <v>4.4985697649199174</v>
      </c>
    </row>
    <row r="8" spans="1:10" ht="12.75" customHeight="1">
      <c r="A8" s="16" t="s">
        <v>5</v>
      </c>
      <c r="B8" s="17">
        <v>113807622.953</v>
      </c>
      <c r="C8" s="18">
        <v>130472953.742</v>
      </c>
      <c r="D8" s="19">
        <f t="shared" si="0"/>
        <v>14.64342225641811</v>
      </c>
      <c r="E8" s="17">
        <v>94019507.298</v>
      </c>
      <c r="F8" s="20">
        <v>108787979.822</v>
      </c>
      <c r="G8" s="19">
        <f t="shared" si="1"/>
        <v>15.707881213619338</v>
      </c>
      <c r="H8" s="20">
        <v>19278278.09</v>
      </c>
      <c r="I8" s="20">
        <v>20974877.475</v>
      </c>
      <c r="J8" s="21">
        <f t="shared" si="2"/>
        <v>8.800575326694032</v>
      </c>
    </row>
    <row r="9" spans="1:10" ht="12.75" customHeight="1">
      <c r="A9" s="16" t="s">
        <v>6</v>
      </c>
      <c r="B9" s="17">
        <v>89510851.889</v>
      </c>
      <c r="C9" s="18">
        <v>93677519.566</v>
      </c>
      <c r="D9" s="19">
        <f t="shared" si="0"/>
        <v>4.654930200158271</v>
      </c>
      <c r="E9" s="17">
        <v>63985424.486</v>
      </c>
      <c r="F9" s="20">
        <v>66825760.275</v>
      </c>
      <c r="G9" s="19">
        <f t="shared" si="1"/>
        <v>4.439035626967611</v>
      </c>
      <c r="H9" s="20">
        <v>25398734.95</v>
      </c>
      <c r="I9" s="20">
        <v>26626768.721</v>
      </c>
      <c r="J9" s="21">
        <f t="shared" si="2"/>
        <v>4.8350194346982684</v>
      </c>
    </row>
    <row r="10" spans="1:10" ht="12.75" customHeight="1">
      <c r="A10" s="16" t="s">
        <v>7</v>
      </c>
      <c r="B10" s="17">
        <v>68351546.028</v>
      </c>
      <c r="C10" s="18">
        <v>70496005.568</v>
      </c>
      <c r="D10" s="19">
        <f t="shared" si="0"/>
        <v>3.1373972713382887</v>
      </c>
      <c r="E10" s="17">
        <v>52316607.614999995</v>
      </c>
      <c r="F10" s="20">
        <v>53685529.449</v>
      </c>
      <c r="G10" s="19">
        <f t="shared" si="1"/>
        <v>2.6166104730527575</v>
      </c>
      <c r="H10" s="20">
        <v>10261965.418000001</v>
      </c>
      <c r="I10" s="20">
        <v>8901701.162</v>
      </c>
      <c r="J10" s="21">
        <f t="shared" si="2"/>
        <v>-13.255396998454403</v>
      </c>
    </row>
    <row r="11" spans="1:10" ht="12.75" customHeight="1">
      <c r="A11" s="16" t="s">
        <v>8</v>
      </c>
      <c r="B11" s="17">
        <v>65918608.574</v>
      </c>
      <c r="C11" s="18">
        <v>68211620.43</v>
      </c>
      <c r="D11" s="19">
        <f t="shared" si="0"/>
        <v>3.4785501478325034</v>
      </c>
      <c r="E11" s="17">
        <v>37741459.433</v>
      </c>
      <c r="F11" s="20">
        <v>38056378.74</v>
      </c>
      <c r="G11" s="19">
        <f t="shared" si="1"/>
        <v>0.8344121073512271</v>
      </c>
      <c r="H11" s="20">
        <v>23959561.88</v>
      </c>
      <c r="I11" s="20">
        <v>24137430.629</v>
      </c>
      <c r="J11" s="21">
        <f t="shared" si="2"/>
        <v>0.7423706238488269</v>
      </c>
    </row>
    <row r="12" spans="1:10" ht="12.75" customHeight="1">
      <c r="A12" s="16" t="s">
        <v>9</v>
      </c>
      <c r="B12" s="17">
        <v>42779555.405</v>
      </c>
      <c r="C12" s="18">
        <v>42974144.312</v>
      </c>
      <c r="D12" s="19">
        <f t="shared" si="0"/>
        <v>0.4548642573720029</v>
      </c>
      <c r="E12" s="17">
        <v>39531128.833</v>
      </c>
      <c r="F12" s="20">
        <v>39523577.739</v>
      </c>
      <c r="G12" s="19">
        <f t="shared" si="1"/>
        <v>-0.01910164020839506</v>
      </c>
      <c r="H12" s="20">
        <v>2928667.782</v>
      </c>
      <c r="I12" s="20">
        <v>3038580.95</v>
      </c>
      <c r="J12" s="21">
        <f t="shared" si="2"/>
        <v>3.7530090874609163</v>
      </c>
    </row>
    <row r="13" spans="1:10" ht="12.75" customHeight="1">
      <c r="A13" s="16" t="s">
        <v>10</v>
      </c>
      <c r="B13" s="17">
        <v>22188749.474</v>
      </c>
      <c r="C13" s="18">
        <v>24417334.497</v>
      </c>
      <c r="D13" s="19">
        <f t="shared" si="0"/>
        <v>10.043761256628635</v>
      </c>
      <c r="E13" s="17">
        <v>22171883.07</v>
      </c>
      <c r="F13" s="20">
        <v>24400618.96</v>
      </c>
      <c r="G13" s="19">
        <f t="shared" si="1"/>
        <v>10.052082103101226</v>
      </c>
      <c r="H13" s="20" t="s">
        <v>11</v>
      </c>
      <c r="I13" s="20" t="s">
        <v>11</v>
      </c>
      <c r="J13" s="22" t="s">
        <v>11</v>
      </c>
    </row>
    <row r="14" spans="1:10" ht="12.75" customHeight="1">
      <c r="A14" s="16" t="s">
        <v>12</v>
      </c>
      <c r="B14" s="17">
        <v>15971246.825</v>
      </c>
      <c r="C14" s="18">
        <v>18276176.71</v>
      </c>
      <c r="D14" s="19">
        <f t="shared" si="0"/>
        <v>14.431746689883129</v>
      </c>
      <c r="E14" s="17">
        <v>14173909.722</v>
      </c>
      <c r="F14" s="20">
        <v>14960690.156</v>
      </c>
      <c r="G14" s="19">
        <f t="shared" si="1"/>
        <v>5.550906203239047</v>
      </c>
      <c r="H14" s="20">
        <v>1133614.883</v>
      </c>
      <c r="I14" s="20">
        <v>2211356.294</v>
      </c>
      <c r="J14" s="21">
        <f t="shared" si="2"/>
        <v>95.07121220461256</v>
      </c>
    </row>
    <row r="15" spans="1:10" ht="12.75" customHeight="1">
      <c r="A15" s="16" t="s">
        <v>13</v>
      </c>
      <c r="B15" s="17">
        <v>15877170.542</v>
      </c>
      <c r="C15" s="18">
        <v>18265477.455</v>
      </c>
      <c r="D15" s="19">
        <f t="shared" si="0"/>
        <v>15.04239629272856</v>
      </c>
      <c r="E15" s="17">
        <v>15863990.019</v>
      </c>
      <c r="F15" s="20">
        <v>18242670.09</v>
      </c>
      <c r="G15" s="19">
        <f t="shared" si="1"/>
        <v>14.994210587318198</v>
      </c>
      <c r="H15" s="20">
        <v>2019.656</v>
      </c>
      <c r="I15" s="20">
        <v>6801.148</v>
      </c>
      <c r="J15" s="21">
        <f t="shared" si="2"/>
        <v>236.7478422067917</v>
      </c>
    </row>
    <row r="16" spans="1:10" ht="12.75" customHeight="1">
      <c r="A16" s="16" t="s">
        <v>14</v>
      </c>
      <c r="B16" s="17">
        <v>14175533</v>
      </c>
      <c r="C16" s="18">
        <v>15636487.501</v>
      </c>
      <c r="D16" s="19">
        <f t="shared" si="0"/>
        <v>10.306169799752857</v>
      </c>
      <c r="E16" s="17">
        <v>11074257.919</v>
      </c>
      <c r="F16" s="20">
        <v>12103715.868</v>
      </c>
      <c r="G16" s="19">
        <f t="shared" si="1"/>
        <v>9.295954243884546</v>
      </c>
      <c r="H16" s="20">
        <v>3092082.828</v>
      </c>
      <c r="I16" s="20">
        <v>3517212.093</v>
      </c>
      <c r="J16" s="21">
        <f t="shared" si="2"/>
        <v>13.748961093483347</v>
      </c>
    </row>
    <row r="17" spans="1:10" ht="12.75" customHeight="1">
      <c r="A17" s="23" t="s">
        <v>15</v>
      </c>
      <c r="B17" s="24">
        <v>12073214.921</v>
      </c>
      <c r="C17" s="25">
        <v>14062947.69</v>
      </c>
      <c r="D17" s="26">
        <f t="shared" si="0"/>
        <v>16.4805545334829</v>
      </c>
      <c r="E17" s="24">
        <v>10514995.212</v>
      </c>
      <c r="F17" s="27">
        <v>11927374.92</v>
      </c>
      <c r="G17" s="26">
        <f t="shared" si="1"/>
        <v>13.43205279245543</v>
      </c>
      <c r="H17" s="27">
        <v>1545195.461</v>
      </c>
      <c r="I17" s="27">
        <v>2126145.031</v>
      </c>
      <c r="J17" s="28">
        <f t="shared" si="2"/>
        <v>37.59715742525081</v>
      </c>
    </row>
    <row r="18" spans="1:10" ht="25.5" customHeight="1">
      <c r="A18" s="29" t="s">
        <v>32</v>
      </c>
      <c r="B18" s="14">
        <v>408612969.006</v>
      </c>
      <c r="C18" s="11">
        <v>458309567.982</v>
      </c>
      <c r="D18" s="15">
        <f t="shared" si="0"/>
        <v>12.162266679124977</v>
      </c>
      <c r="E18" s="14">
        <v>268659618.188</v>
      </c>
      <c r="F18" s="11">
        <v>294917252.385</v>
      </c>
      <c r="G18" s="15">
        <f t="shared" si="1"/>
        <v>9.773569386458986</v>
      </c>
      <c r="H18" s="11">
        <v>74543846.53</v>
      </c>
      <c r="I18" s="11">
        <v>79928207.896</v>
      </c>
      <c r="J18" s="12">
        <f t="shared" si="2"/>
        <v>7.223079592267985</v>
      </c>
    </row>
    <row r="19" spans="1:10" ht="12.75" customHeight="1">
      <c r="A19" s="13" t="s">
        <v>16</v>
      </c>
      <c r="B19" s="14">
        <f>SUM(B20:B29)</f>
        <v>323649709</v>
      </c>
      <c r="C19" s="11">
        <f>SUM(C20:C29)</f>
        <v>355308709.974</v>
      </c>
      <c r="D19" s="15">
        <f t="shared" si="0"/>
        <v>9.781872219758423</v>
      </c>
      <c r="E19" s="14">
        <f>SUM(E20:E29)</f>
        <v>247417702.40399998</v>
      </c>
      <c r="F19" s="11">
        <f>SUM(F20:F29)</f>
        <v>271258288.964</v>
      </c>
      <c r="G19" s="15">
        <f t="shared" si="1"/>
        <v>9.635764267615547</v>
      </c>
      <c r="H19" s="11">
        <f>SUM(H20:H29)</f>
        <v>63095058.632000014</v>
      </c>
      <c r="I19" s="11">
        <f>SUM(I20:I29)</f>
        <v>66303970.844</v>
      </c>
      <c r="J19" s="12">
        <f t="shared" si="2"/>
        <v>5.085837594217741</v>
      </c>
    </row>
    <row r="20" spans="1:10" ht="12.75" customHeight="1">
      <c r="A20" s="16" t="s">
        <v>5</v>
      </c>
      <c r="B20" s="17">
        <v>113668714</v>
      </c>
      <c r="C20" s="20">
        <v>130335743.284</v>
      </c>
      <c r="D20" s="19">
        <f t="shared" si="0"/>
        <v>14.662811513817244</v>
      </c>
      <c r="E20" s="17">
        <v>93882631.704</v>
      </c>
      <c r="F20" s="20">
        <v>108651125.181</v>
      </c>
      <c r="G20" s="19">
        <f t="shared" si="1"/>
        <v>15.730804738796822</v>
      </c>
      <c r="H20" s="20">
        <v>19276281.282</v>
      </c>
      <c r="I20" s="20">
        <v>20974532.88</v>
      </c>
      <c r="J20" s="21">
        <f t="shared" si="2"/>
        <v>8.810058190973836</v>
      </c>
    </row>
    <row r="21" spans="1:10" ht="12.75" customHeight="1">
      <c r="A21" s="16" t="s">
        <v>7</v>
      </c>
      <c r="B21" s="17">
        <v>68283239</v>
      </c>
      <c r="C21" s="20">
        <v>70429243.774</v>
      </c>
      <c r="D21" s="19">
        <f t="shared" si="0"/>
        <v>3.1427987386480067</v>
      </c>
      <c r="E21" s="30">
        <v>52248579.392</v>
      </c>
      <c r="F21" s="31">
        <v>53618837.413</v>
      </c>
      <c r="G21" s="19">
        <f t="shared" si="1"/>
        <v>2.622574693791218</v>
      </c>
      <c r="H21" s="20">
        <v>10261760.084</v>
      </c>
      <c r="I21" s="20">
        <v>8901685.874</v>
      </c>
      <c r="J21" s="21">
        <f t="shared" si="2"/>
        <v>-13.253810251524106</v>
      </c>
    </row>
    <row r="22" spans="1:10" ht="12.75" customHeight="1">
      <c r="A22" s="16" t="s">
        <v>8</v>
      </c>
      <c r="B22" s="17">
        <v>65879966</v>
      </c>
      <c r="C22" s="20">
        <v>68173479.702</v>
      </c>
      <c r="D22" s="19">
        <f t="shared" si="0"/>
        <v>3.4813522854580814</v>
      </c>
      <c r="E22" s="30">
        <v>37704369.241</v>
      </c>
      <c r="F22" s="31">
        <v>38019382.235</v>
      </c>
      <c r="G22" s="19">
        <f t="shared" si="1"/>
        <v>0.8354814053153697</v>
      </c>
      <c r="H22" s="20">
        <v>23959412.432</v>
      </c>
      <c r="I22" s="20">
        <v>24136286.406</v>
      </c>
      <c r="J22" s="21">
        <f t="shared" si="2"/>
        <v>0.7382233370788676</v>
      </c>
    </row>
    <row r="23" spans="1:10" ht="12.75" customHeight="1">
      <c r="A23" s="16" t="s">
        <v>12</v>
      </c>
      <c r="B23" s="17">
        <v>15945026</v>
      </c>
      <c r="C23" s="20">
        <v>18254762.222</v>
      </c>
      <c r="D23" s="19">
        <f t="shared" si="0"/>
        <v>14.48562217458911</v>
      </c>
      <c r="E23" s="30">
        <v>14147688.897</v>
      </c>
      <c r="F23" s="31">
        <v>14939275.668</v>
      </c>
      <c r="G23" s="19">
        <f t="shared" si="1"/>
        <v>5.595166650631219</v>
      </c>
      <c r="H23" s="20">
        <v>1133614.883</v>
      </c>
      <c r="I23" s="20">
        <v>2211356.294</v>
      </c>
      <c r="J23" s="21">
        <f t="shared" si="2"/>
        <v>95.07121220461256</v>
      </c>
    </row>
    <row r="24" spans="1:10" ht="12.75" customHeight="1">
      <c r="A24" s="16" t="s">
        <v>14</v>
      </c>
      <c r="B24" s="17">
        <v>14175533</v>
      </c>
      <c r="C24" s="20">
        <v>15636487.501</v>
      </c>
      <c r="D24" s="19">
        <f t="shared" si="0"/>
        <v>10.306169799752857</v>
      </c>
      <c r="E24" s="30">
        <v>11074257.919</v>
      </c>
      <c r="F24" s="31">
        <v>12103715.868</v>
      </c>
      <c r="G24" s="19">
        <f t="shared" si="1"/>
        <v>9.295954243884546</v>
      </c>
      <c r="H24" s="20">
        <v>3092082.828</v>
      </c>
      <c r="I24" s="20">
        <v>3517212.093</v>
      </c>
      <c r="J24" s="21">
        <f t="shared" si="2"/>
        <v>13.748961093483347</v>
      </c>
    </row>
    <row r="25" spans="1:10" ht="12.75" customHeight="1">
      <c r="A25" s="16" t="s">
        <v>17</v>
      </c>
      <c r="B25" s="17">
        <v>11008768</v>
      </c>
      <c r="C25" s="20">
        <v>11818139.036</v>
      </c>
      <c r="D25" s="19">
        <f t="shared" si="0"/>
        <v>7.352058250296493</v>
      </c>
      <c r="E25" s="30">
        <v>11005129.606</v>
      </c>
      <c r="F25" s="31">
        <v>11812617.31</v>
      </c>
      <c r="G25" s="19">
        <f t="shared" si="1"/>
        <v>7.337375686695751</v>
      </c>
      <c r="H25" s="20" t="s">
        <v>11</v>
      </c>
      <c r="I25" s="20" t="s">
        <v>11</v>
      </c>
      <c r="J25" s="22" t="s">
        <v>11</v>
      </c>
    </row>
    <row r="26" spans="1:10" ht="12.75" customHeight="1">
      <c r="A26" s="16" t="s">
        <v>18</v>
      </c>
      <c r="B26" s="17">
        <v>10744181</v>
      </c>
      <c r="C26" s="20">
        <v>12703123.69</v>
      </c>
      <c r="D26" s="19">
        <f t="shared" si="0"/>
        <v>18.232592042148205</v>
      </c>
      <c r="E26" s="30">
        <v>10213645.77</v>
      </c>
      <c r="F26" s="31">
        <v>11952545.978</v>
      </c>
      <c r="G26" s="19">
        <f t="shared" si="1"/>
        <v>17.025264505526323</v>
      </c>
      <c r="H26" s="20">
        <v>199399.549</v>
      </c>
      <c r="I26" s="20">
        <v>216833.249</v>
      </c>
      <c r="J26" s="21">
        <f t="shared" si="2"/>
        <v>8.743099012726459</v>
      </c>
    </row>
    <row r="27" spans="1:10" ht="12.75" customHeight="1">
      <c r="A27" s="16" t="s">
        <v>19</v>
      </c>
      <c r="B27" s="17">
        <v>9008514</v>
      </c>
      <c r="C27" s="20">
        <v>10123454.37</v>
      </c>
      <c r="D27" s="19">
        <f t="shared" si="0"/>
        <v>12.376518147166104</v>
      </c>
      <c r="E27" s="30">
        <v>6591706.87</v>
      </c>
      <c r="F27" s="31">
        <v>7763106.289</v>
      </c>
      <c r="G27" s="19">
        <f t="shared" si="1"/>
        <v>17.770805682079725</v>
      </c>
      <c r="H27" s="20">
        <v>940338.902</v>
      </c>
      <c r="I27" s="20">
        <v>1043942.903</v>
      </c>
      <c r="J27" s="21">
        <f t="shared" si="2"/>
        <v>11.017729967317681</v>
      </c>
    </row>
    <row r="28" spans="1:10" ht="12.75" customHeight="1">
      <c r="A28" s="16" t="s">
        <v>20</v>
      </c>
      <c r="B28" s="17">
        <v>8006892</v>
      </c>
      <c r="C28" s="20">
        <v>9995460.115</v>
      </c>
      <c r="D28" s="19">
        <f t="shared" si="0"/>
        <v>24.835705477231368</v>
      </c>
      <c r="E28" s="30">
        <v>4179980.343</v>
      </c>
      <c r="F28" s="31">
        <v>5298734.776</v>
      </c>
      <c r="G28" s="19">
        <f t="shared" si="1"/>
        <v>26.764585983604462</v>
      </c>
      <c r="H28" s="20">
        <v>3712307.131</v>
      </c>
      <c r="I28" s="20">
        <v>4609033.886</v>
      </c>
      <c r="J28" s="21">
        <f t="shared" si="2"/>
        <v>24.155510935821862</v>
      </c>
    </row>
    <row r="29" spans="1:10" ht="12.75" customHeight="1">
      <c r="A29" s="23" t="s">
        <v>21</v>
      </c>
      <c r="B29" s="24">
        <v>6928876</v>
      </c>
      <c r="C29" s="27">
        <v>7838816.28</v>
      </c>
      <c r="D29" s="26">
        <f t="shared" si="0"/>
        <v>13.132581388381034</v>
      </c>
      <c r="E29" s="32">
        <v>6369712.662</v>
      </c>
      <c r="F29" s="33">
        <v>7098948.246</v>
      </c>
      <c r="G29" s="26">
        <f t="shared" si="1"/>
        <v>11.448484769971259</v>
      </c>
      <c r="H29" s="27">
        <v>519861.541</v>
      </c>
      <c r="I29" s="27">
        <v>693087.259</v>
      </c>
      <c r="J29" s="28">
        <f t="shared" si="2"/>
        <v>33.321510505813684</v>
      </c>
    </row>
    <row r="30" spans="1:10" ht="25.5" customHeight="1">
      <c r="A30" s="29" t="s">
        <v>33</v>
      </c>
      <c r="B30" s="14">
        <v>224949741.665</v>
      </c>
      <c r="C30" s="11">
        <v>239676969.501</v>
      </c>
      <c r="D30" s="15">
        <f t="shared" si="0"/>
        <v>6.546896976628718</v>
      </c>
      <c r="E30" s="14">
        <v>184292998.324</v>
      </c>
      <c r="F30" s="11">
        <v>195608820.68</v>
      </c>
      <c r="G30" s="15">
        <f t="shared" si="1"/>
        <v>6.140126026983401</v>
      </c>
      <c r="H30" s="34">
        <v>33816268.563</v>
      </c>
      <c r="I30" s="34">
        <v>36529840.904</v>
      </c>
      <c r="J30" s="12">
        <f t="shared" si="2"/>
        <v>8.024458215857226</v>
      </c>
    </row>
    <row r="31" spans="1:10" ht="12.75" customHeight="1">
      <c r="A31" s="13" t="s">
        <v>16</v>
      </c>
      <c r="B31" s="14">
        <f>SUM(B32:B41)</f>
        <v>211103066.42000005</v>
      </c>
      <c r="C31" s="11">
        <f>SUM(C32:C41)</f>
        <v>227451595.744</v>
      </c>
      <c r="D31" s="15">
        <f t="shared" si="0"/>
        <v>7.744335315089043</v>
      </c>
      <c r="E31" s="14">
        <f>SUM(E32:E41)</f>
        <v>179566107.651</v>
      </c>
      <c r="F31" s="11">
        <f>SUM(F32:F41)</f>
        <v>190261125.427</v>
      </c>
      <c r="G31" s="15">
        <f t="shared" si="1"/>
        <v>5.956033639035352</v>
      </c>
      <c r="H31" s="34">
        <f>SUM(H32:H41)</f>
        <v>33587525.798999995</v>
      </c>
      <c r="I31" s="34">
        <v>36269312.43</v>
      </c>
      <c r="J31" s="12">
        <f t="shared" si="2"/>
        <v>7.984472113393508</v>
      </c>
    </row>
    <row r="32" spans="1:10" ht="12.75" customHeight="1">
      <c r="A32" s="16" t="s">
        <v>6</v>
      </c>
      <c r="B32" s="17">
        <v>89510851.889</v>
      </c>
      <c r="C32" s="20">
        <v>93677519.566</v>
      </c>
      <c r="D32" s="19">
        <f t="shared" si="0"/>
        <v>4.654930200158271</v>
      </c>
      <c r="E32" s="17">
        <v>63985424.486</v>
      </c>
      <c r="F32" s="20">
        <v>66825760.275</v>
      </c>
      <c r="G32" s="19">
        <f t="shared" si="1"/>
        <v>4.439035626967611</v>
      </c>
      <c r="H32" s="35">
        <v>25398734.95</v>
      </c>
      <c r="I32" s="35">
        <v>26626768.721</v>
      </c>
      <c r="J32" s="21">
        <f t="shared" si="2"/>
        <v>4.8350194346982684</v>
      </c>
    </row>
    <row r="33" spans="1:10" ht="12.75" customHeight="1">
      <c r="A33" s="16" t="s">
        <v>9</v>
      </c>
      <c r="B33" s="17">
        <v>42779555.405</v>
      </c>
      <c r="C33" s="20">
        <v>42974144.312</v>
      </c>
      <c r="D33" s="19">
        <f t="shared" si="0"/>
        <v>0.4548642573720029</v>
      </c>
      <c r="E33" s="17">
        <v>39531128.833</v>
      </c>
      <c r="F33" s="20">
        <v>39523577.739</v>
      </c>
      <c r="G33" s="19">
        <f t="shared" si="1"/>
        <v>-0.01910164020839506</v>
      </c>
      <c r="H33" s="35">
        <v>2928667.782</v>
      </c>
      <c r="I33" s="35">
        <v>3038580.95</v>
      </c>
      <c r="J33" s="21">
        <f t="shared" si="2"/>
        <v>3.7530090874609163</v>
      </c>
    </row>
    <row r="34" spans="1:10" ht="12.75" customHeight="1">
      <c r="A34" s="16" t="s">
        <v>10</v>
      </c>
      <c r="B34" s="17">
        <v>22188749.474</v>
      </c>
      <c r="C34" s="20">
        <v>24417334.497</v>
      </c>
      <c r="D34" s="19">
        <f t="shared" si="0"/>
        <v>10.043761256628635</v>
      </c>
      <c r="E34" s="17">
        <v>22171883.07</v>
      </c>
      <c r="F34" s="20">
        <v>24400618.96</v>
      </c>
      <c r="G34" s="19">
        <f t="shared" si="1"/>
        <v>10.052082103101226</v>
      </c>
      <c r="H34" s="35" t="s">
        <v>11</v>
      </c>
      <c r="I34" s="35" t="s">
        <v>11</v>
      </c>
      <c r="J34" s="36" t="s">
        <v>11</v>
      </c>
    </row>
    <row r="35" spans="1:10" ht="12.75" customHeight="1">
      <c r="A35" s="16" t="s">
        <v>13</v>
      </c>
      <c r="B35" s="17">
        <v>15877170.542</v>
      </c>
      <c r="C35" s="20">
        <v>18265477.455</v>
      </c>
      <c r="D35" s="19">
        <f t="shared" si="0"/>
        <v>15.04239629272856</v>
      </c>
      <c r="E35" s="17">
        <v>15863990.019</v>
      </c>
      <c r="F35" s="20">
        <v>18242670.09</v>
      </c>
      <c r="G35" s="19">
        <f t="shared" si="1"/>
        <v>14.994210587318198</v>
      </c>
      <c r="H35" s="35">
        <v>2019.656</v>
      </c>
      <c r="I35" s="35">
        <v>6801.148</v>
      </c>
      <c r="J35" s="21">
        <f t="shared" si="2"/>
        <v>236.7478422067917</v>
      </c>
    </row>
    <row r="36" spans="1:10" ht="12.75" customHeight="1">
      <c r="A36" s="16" t="s">
        <v>15</v>
      </c>
      <c r="B36" s="17">
        <v>12073214.921</v>
      </c>
      <c r="C36" s="20">
        <v>14062947.69</v>
      </c>
      <c r="D36" s="19">
        <f t="shared" si="0"/>
        <v>16.4805545334829</v>
      </c>
      <c r="E36" s="17">
        <v>10514995.212</v>
      </c>
      <c r="F36" s="20">
        <v>11927374.92</v>
      </c>
      <c r="G36" s="19">
        <f t="shared" si="1"/>
        <v>13.43205279245543</v>
      </c>
      <c r="H36" s="35">
        <v>1545195.461</v>
      </c>
      <c r="I36" s="35">
        <v>2126145.031</v>
      </c>
      <c r="J36" s="21">
        <f t="shared" si="2"/>
        <v>37.59715742525081</v>
      </c>
    </row>
    <row r="37" spans="1:10" ht="12.75" customHeight="1">
      <c r="A37" s="16" t="s">
        <v>22</v>
      </c>
      <c r="B37" s="17">
        <v>10677778.809</v>
      </c>
      <c r="C37" s="20">
        <v>11395110.92</v>
      </c>
      <c r="D37" s="19">
        <f t="shared" si="0"/>
        <v>6.717989984915032</v>
      </c>
      <c r="E37" s="17">
        <v>9800070.271</v>
      </c>
      <c r="F37" s="20">
        <v>10415716.018</v>
      </c>
      <c r="G37" s="19">
        <f t="shared" si="1"/>
        <v>6.2820544136483925</v>
      </c>
      <c r="H37" s="35">
        <v>787761.486</v>
      </c>
      <c r="I37" s="35">
        <v>924943.871</v>
      </c>
      <c r="J37" s="21">
        <f t="shared" si="2"/>
        <v>17.414203085323216</v>
      </c>
    </row>
    <row r="38" spans="1:10" ht="12.75" customHeight="1">
      <c r="A38" s="16" t="s">
        <v>23</v>
      </c>
      <c r="B38" s="17">
        <v>9942716.629</v>
      </c>
      <c r="C38" s="20">
        <v>10750234.111</v>
      </c>
      <c r="D38" s="19">
        <f t="shared" si="0"/>
        <v>8.121698647678505</v>
      </c>
      <c r="E38" s="17">
        <v>9645911.302</v>
      </c>
      <c r="F38" s="20">
        <v>10424004.429</v>
      </c>
      <c r="G38" s="19">
        <f t="shared" si="1"/>
        <v>8.066559007635382</v>
      </c>
      <c r="H38" s="35">
        <v>166243.968</v>
      </c>
      <c r="I38" s="35">
        <v>156910.316</v>
      </c>
      <c r="J38" s="21">
        <f t="shared" si="2"/>
        <v>-5.614430473651833</v>
      </c>
    </row>
    <row r="39" spans="1:10" ht="12.75" customHeight="1">
      <c r="A39" s="16" t="s">
        <v>24</v>
      </c>
      <c r="B39" s="17">
        <v>4098505.402</v>
      </c>
      <c r="C39" s="20">
        <v>7690043.61</v>
      </c>
      <c r="D39" s="19">
        <f t="shared" si="0"/>
        <v>87.63043733570271</v>
      </c>
      <c r="E39" s="17">
        <v>4098505.402</v>
      </c>
      <c r="F39" s="20">
        <v>4283099.421</v>
      </c>
      <c r="G39" s="19">
        <f t="shared" si="1"/>
        <v>4.5039349932275705</v>
      </c>
      <c r="H39" s="35">
        <v>2758847.331</v>
      </c>
      <c r="I39" s="35">
        <v>3388989.71</v>
      </c>
      <c r="J39" s="21">
        <f t="shared" si="2"/>
        <v>22.840784697266752</v>
      </c>
    </row>
    <row r="40" spans="1:10" ht="12.75" customHeight="1">
      <c r="A40" s="16" t="s">
        <v>25</v>
      </c>
      <c r="B40" s="17">
        <v>2797360.229</v>
      </c>
      <c r="C40" s="20">
        <v>3038923.035</v>
      </c>
      <c r="D40" s="19">
        <f t="shared" si="0"/>
        <v>8.635384298945088</v>
      </c>
      <c r="E40" s="17">
        <v>2797043.126</v>
      </c>
      <c r="F40" s="20">
        <v>3038457.065</v>
      </c>
      <c r="G40" s="19">
        <f t="shared" si="1"/>
        <v>8.631041000259492</v>
      </c>
      <c r="H40" s="35">
        <v>47.975</v>
      </c>
      <c r="I40" s="35">
        <v>158.645</v>
      </c>
      <c r="J40" s="21">
        <f t="shared" si="2"/>
        <v>230.68264721208968</v>
      </c>
    </row>
    <row r="41" spans="1:10" ht="12.75" customHeight="1">
      <c r="A41" s="37" t="s">
        <v>26</v>
      </c>
      <c r="B41" s="24">
        <v>1157163.12</v>
      </c>
      <c r="C41" s="27">
        <v>1179860.548</v>
      </c>
      <c r="D41" s="26">
        <f t="shared" si="0"/>
        <v>1.9614717759065667</v>
      </c>
      <c r="E41" s="24">
        <v>1157155.93</v>
      </c>
      <c r="F41" s="27">
        <v>1179846.51</v>
      </c>
      <c r="G41" s="26">
        <f t="shared" si="1"/>
        <v>1.9608921677478746</v>
      </c>
      <c r="H41" s="38">
        <v>7.19</v>
      </c>
      <c r="I41" s="38">
        <v>14.038</v>
      </c>
      <c r="J41" s="28">
        <f t="shared" si="2"/>
        <v>95.2433936022253</v>
      </c>
    </row>
    <row r="42" spans="1:10" ht="12.75" customHeight="1">
      <c r="A42" s="45"/>
      <c r="B42" s="20"/>
      <c r="C42" s="20"/>
      <c r="D42" s="21"/>
      <c r="E42" s="20"/>
      <c r="F42" s="20"/>
      <c r="G42" s="21"/>
      <c r="H42" s="46"/>
      <c r="I42" s="46"/>
      <c r="J42" s="21"/>
    </row>
    <row r="43" spans="1:10" ht="12.75" customHeight="1">
      <c r="A43" s="43" t="s">
        <v>27</v>
      </c>
      <c r="B43" s="43"/>
      <c r="C43" s="43"/>
      <c r="D43" s="43"/>
      <c r="E43" s="43"/>
      <c r="F43" s="43"/>
      <c r="G43" s="43"/>
      <c r="H43" s="43"/>
      <c r="I43" s="43"/>
      <c r="J43" s="43"/>
    </row>
    <row r="44" spans="1:10" ht="11.25" customHeight="1">
      <c r="A44" s="43" t="s">
        <v>29</v>
      </c>
      <c r="B44" s="43"/>
      <c r="C44" s="43"/>
      <c r="D44" s="43"/>
      <c r="E44" s="43"/>
      <c r="F44" s="43"/>
      <c r="G44" s="43"/>
      <c r="H44" s="43"/>
      <c r="I44" s="43"/>
      <c r="J44" s="43"/>
    </row>
    <row r="45" spans="1:10" ht="24" customHeight="1">
      <c r="A45" s="39"/>
      <c r="B45" s="39"/>
      <c r="C45" s="39"/>
      <c r="D45" s="39"/>
      <c r="E45" s="39"/>
      <c r="F45" s="39"/>
      <c r="G45" s="39"/>
      <c r="H45" s="39"/>
      <c r="I45" s="39"/>
      <c r="J45" s="39"/>
    </row>
  </sheetData>
  <mergeCells count="8">
    <mergeCell ref="A43:J43"/>
    <mergeCell ref="A44:J44"/>
    <mergeCell ref="A3:J3"/>
    <mergeCell ref="A2:J2"/>
    <mergeCell ref="A1:J1"/>
    <mergeCell ref="B4:D4"/>
    <mergeCell ref="E4:G4"/>
    <mergeCell ref="H4:J4"/>
  </mergeCells>
  <dataValidations count="1">
    <dataValidation type="textLength" allowBlank="1" showInputMessage="1" showErrorMessage="1" sqref="K1:IV65536 A5:A42 B4:J42 A45:J65536">
      <formula1>0</formula1>
      <formula2>1000</formula2>
    </dataValidation>
  </dataValidations>
  <printOptions/>
  <pageMargins left="0.75" right="0.75" top="1" bottom="1" header="0.5" footer="0.5"/>
  <pageSetup fitToHeight="1" fitToWidth="1" horizontalDpi="600" verticalDpi="600" orientation="landscape" scale="74" r:id="rId1"/>
  <ignoredErrors>
    <ignoredError sqref="H40 B7:B40 E39:E40" formulaRange="1"/>
    <ignoredError sqref="H35:H38 E7:E38 H7:H33"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luwito.tardia</cp:lastModifiedBy>
  <cp:lastPrinted>2006-08-14T18:32:06Z</cp:lastPrinted>
  <dcterms:created xsi:type="dcterms:W3CDTF">2005-06-23T18:57:06Z</dcterms:created>
  <dcterms:modified xsi:type="dcterms:W3CDTF">2006-08-14T18:32:11Z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1721691727</vt:i4>
  </property>
  <property fmtid="{D5CDD505-2E9C-101B-9397-08002B2CF9AE}" pid="3" name="_EmailSubject">
    <vt:lpwstr>North American Highlights Report - Web tables</vt:lpwstr>
  </property>
  <property fmtid="{D5CDD505-2E9C-101B-9397-08002B2CF9AE}" pid="4" name="_AuthorEmail">
    <vt:lpwstr>Michael.Sprung@dot.gov</vt:lpwstr>
  </property>
  <property fmtid="{D5CDD505-2E9C-101B-9397-08002B2CF9AE}" pid="5" name="_AuthorEmailDisplayName">
    <vt:lpwstr>Sprung, Michael &lt;RITA&gt;</vt:lpwstr>
  </property>
  <property fmtid="{D5CDD505-2E9C-101B-9397-08002B2CF9AE}" pid="6" name="_ReviewingToolsShownOnce">
    <vt:lpwstr/>
  </property>
</Properties>
</file>