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7952" windowHeight="8688" activeTab="0"/>
  </bookViews>
  <sheets>
    <sheet name="3-4b" sheetId="1" r:id="rId1"/>
  </sheets>
  <definedNames>
    <definedName name="_xlnm.Print_Area" localSheetId="0">'3-4b'!$A$1:$J$50</definedName>
  </definedNames>
  <calcPr fullCalcOnLoad="1"/>
</workbook>
</file>

<file path=xl/sharedStrings.xml><?xml version="1.0" encoding="utf-8"?>
<sst xmlns="http://schemas.openxmlformats.org/spreadsheetml/2006/main" count="44" uniqueCount="26">
  <si>
    <t>Retail trade</t>
  </si>
  <si>
    <t>Wholesale trade</t>
  </si>
  <si>
    <t>Construction</t>
  </si>
  <si>
    <t>Mining</t>
  </si>
  <si>
    <t>GDP by industry</t>
  </si>
  <si>
    <t>Manufacturing, durable goods</t>
  </si>
  <si>
    <t>Manufacturing, nondurable goods</t>
  </si>
  <si>
    <t>Government, total</t>
  </si>
  <si>
    <t>Government, federal</t>
  </si>
  <si>
    <t>Government, state and local</t>
  </si>
  <si>
    <t>Percent of GDP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</si>
  <si>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</si>
  <si>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</si>
  <si>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</si>
  <si>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</si>
  <si>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</si>
  <si>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</si>
  <si>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</si>
  <si>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</si>
  <si>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</si>
  <si>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</si>
  <si>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r>
      <t>SOURCE</t>
    </r>
  </si>
  <si>
    <t>NOTE</t>
  </si>
  <si>
    <t>Table 3-4b:  Contributions to Gross Domestic Product (GDP):  Selected Industries (Chained 2000 $ billions)</t>
  </si>
  <si>
    <t>U.S. Department of Commerce, Bureau of Economic Analysis, Industry Economic Accounts, Internet site http://www.bea.doc.gov as of Dec. 4, 2007.</t>
  </si>
  <si>
    <r>
      <t>KEY:</t>
    </r>
    <r>
      <rPr>
        <sz val="9"/>
        <rFont val="Arial"/>
        <family val="2"/>
      </rPr>
      <t xml:space="preserve"> R = revised.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</si>
</sst>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%"/>
    <numFmt numFmtId="167" formatCode="&quot;(R)&quot;\ #,##0;&quot;(R) -&quot;#,##0;&quot;(R) &quot;\ 0"/>
    <numFmt numFmtId="168" formatCode="&quot;(R) &quot;#,##0;&quot;(R) &quot;\-#,##0;&quot;(R) &quot;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7" applyNumberFormat="1" applyFont="1" applyFill="1" applyBorder="1" applyAlignment="1">
      <alignment horizontal="right"/>
      <protection/>
    </xf>
    <xf numFmtId="0" fontId="14" fillId="0" borderId="0" xfId="27" applyFont="1" applyFill="1" applyBorder="1" applyAlignment="1">
      <alignment horizontal="left"/>
      <protection/>
    </xf>
    <xf numFmtId="3" fontId="14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9" fontId="15" fillId="0" borderId="0" xfId="33" applyNumberFormat="1" applyFont="1" applyFill="1" applyBorder="1" applyAlignment="1">
      <alignment horizontal="right"/>
    </xf>
    <xf numFmtId="9" fontId="15" fillId="0" borderId="5" xfId="33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4" fillId="0" borderId="6" xfId="27" applyFont="1" applyFill="1" applyBorder="1" applyAlignment="1">
      <alignment horizontal="center"/>
      <protection/>
    </xf>
    <xf numFmtId="0" fontId="16" fillId="0" borderId="0" xfId="27" applyFont="1" applyFill="1" applyBorder="1" applyAlignment="1">
      <alignment horizontal="left" vertical="top"/>
      <protection/>
    </xf>
    <xf numFmtId="0" fontId="17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4" fillId="0" borderId="6" xfId="0" applyFont="1" applyFill="1" applyBorder="1" applyAlignment="1">
      <alignment horizontal="center"/>
    </xf>
    <xf numFmtId="0" fontId="15" fillId="0" borderId="0" xfId="27" applyFont="1" applyFill="1" applyBorder="1" applyAlignment="1">
      <alignment horizontal="left" indent="1"/>
      <protection/>
    </xf>
    <xf numFmtId="0" fontId="15" fillId="0" borderId="0" xfId="27" applyFont="1" applyFill="1" applyBorder="1" applyAlignment="1">
      <alignment horizontal="left" indent="2"/>
      <protection/>
    </xf>
    <xf numFmtId="0" fontId="15" fillId="0" borderId="5" xfId="27" applyFont="1" applyFill="1" applyBorder="1" applyAlignment="1">
      <alignment horizontal="left" indent="2"/>
      <protection/>
    </xf>
    <xf numFmtId="0" fontId="14" fillId="0" borderId="6" xfId="2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8" fillId="0" borderId="0" xfId="27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" fontId="17" fillId="0" borderId="0" xfId="21" applyNumberFormat="1" applyFont="1" applyFill="1" applyBorder="1" applyAlignment="1">
      <alignment horizontal="left" vertical="top"/>
      <protection/>
    </xf>
    <xf numFmtId="3" fontId="16" fillId="0" borderId="0" xfId="21" applyNumberFormat="1" applyFont="1" applyFill="1" applyBorder="1" applyAlignment="1">
      <alignment horizontal="left" vertical="top"/>
      <protection/>
    </xf>
    <xf numFmtId="3" fontId="17" fillId="0" borderId="7" xfId="21" applyNumberFormat="1" applyFont="1" applyFill="1" applyBorder="1" applyAlignment="1">
      <alignment wrapText="1"/>
      <protection/>
    </xf>
    <xf numFmtId="3" fontId="16" fillId="0" borderId="7" xfId="21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167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49" fontId="16" fillId="0" borderId="0" xfId="0" applyNumberFormat="1" applyFont="1" applyFill="1" applyAlignment="1">
      <alignment horizontal="left"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2.7109375" style="1" bestFit="1" customWidth="1"/>
    <col min="2" max="3" width="8.7109375" style="1" customWidth="1"/>
    <col min="4" max="4" width="8.7109375" style="3" customWidth="1"/>
    <col min="5" max="5" width="8.7109375" style="1" customWidth="1"/>
    <col min="6" max="6" width="10.57421875" style="1" customWidth="1"/>
    <col min="7" max="7" width="10.28125" style="1" customWidth="1"/>
    <col min="8" max="8" width="11.421875" style="3" customWidth="1"/>
    <col min="9" max="9" width="10.140625" style="3" customWidth="1"/>
    <col min="10" max="11" width="9.140625" style="1" customWidth="1"/>
    <col min="12" max="12" width="19.421875" style="1" customWidth="1"/>
    <col min="13" max="16384" width="9.140625" style="1" customWidth="1"/>
  </cols>
  <sheetData>
    <row r="1" spans="1:10" ht="15.75" thickBot="1">
      <c r="A1" s="25" t="s">
        <v>23</v>
      </c>
      <c r="B1" s="25"/>
      <c r="C1" s="25"/>
      <c r="D1" s="25"/>
      <c r="E1" s="25"/>
      <c r="F1" s="25"/>
      <c r="G1" s="25"/>
      <c r="H1" s="26"/>
      <c r="I1" s="26"/>
      <c r="J1" s="31"/>
    </row>
    <row r="2" spans="1:10" s="7" customFormat="1" ht="13.5">
      <c r="A2" s="12"/>
      <c r="B2" s="22">
        <v>1998</v>
      </c>
      <c r="C2" s="22">
        <v>1999</v>
      </c>
      <c r="D2" s="22">
        <v>2000</v>
      </c>
      <c r="E2" s="22">
        <v>2001</v>
      </c>
      <c r="F2" s="22">
        <v>2002</v>
      </c>
      <c r="G2" s="22">
        <v>2003</v>
      </c>
      <c r="H2" s="18">
        <v>2004</v>
      </c>
      <c r="I2" s="18">
        <v>2005</v>
      </c>
      <c r="J2" s="18">
        <v>2006</v>
      </c>
    </row>
    <row r="3" spans="1:19" ht="13.5">
      <c r="A3" s="2" t="s">
        <v>4</v>
      </c>
      <c r="B3" s="6">
        <v>9066.9</v>
      </c>
      <c r="C3" s="6">
        <v>9470.3</v>
      </c>
      <c r="D3" s="10">
        <v>9817</v>
      </c>
      <c r="E3" s="10">
        <v>9890.7</v>
      </c>
      <c r="F3" s="32">
        <v>10048.85</v>
      </c>
      <c r="G3" s="32">
        <v>10301.048</v>
      </c>
      <c r="H3" s="32">
        <v>10703.543</v>
      </c>
      <c r="I3" s="32">
        <v>11048.61</v>
      </c>
      <c r="J3" s="33">
        <v>11415.279</v>
      </c>
      <c r="P3" s="34"/>
      <c r="Q3" s="34"/>
      <c r="R3" s="34"/>
      <c r="S3" s="34"/>
    </row>
    <row r="4" spans="1:19" ht="13.5">
      <c r="A4" s="19" t="s">
        <v>18</v>
      </c>
      <c r="B4" s="4">
        <v>84.6</v>
      </c>
      <c r="C4" s="4">
        <v>87.4</v>
      </c>
      <c r="D4" s="11">
        <v>98</v>
      </c>
      <c r="E4" s="11">
        <v>91.8</v>
      </c>
      <c r="F4" s="32">
        <v>96.811</v>
      </c>
      <c r="G4" s="32">
        <v>104.07</v>
      </c>
      <c r="H4" s="32">
        <v>110.455</v>
      </c>
      <c r="I4" s="32">
        <v>110.619</v>
      </c>
      <c r="J4" s="11">
        <v>116.124</v>
      </c>
      <c r="P4" s="34"/>
      <c r="Q4" s="34"/>
      <c r="R4" s="34"/>
      <c r="S4" s="34"/>
    </row>
    <row r="5" spans="1:19" ht="13.5">
      <c r="A5" s="19" t="s">
        <v>3</v>
      </c>
      <c r="B5" s="4">
        <v>123.4</v>
      </c>
      <c r="C5" s="4">
        <v>126.6</v>
      </c>
      <c r="D5" s="11">
        <v>121.3</v>
      </c>
      <c r="E5" s="11">
        <v>114.9</v>
      </c>
      <c r="F5" s="32">
        <v>107.646</v>
      </c>
      <c r="G5" s="32">
        <v>106.68</v>
      </c>
      <c r="H5" s="32">
        <v>107.602</v>
      </c>
      <c r="I5" s="32">
        <v>104.827</v>
      </c>
      <c r="J5" s="11">
        <v>104.107</v>
      </c>
      <c r="P5" s="34"/>
      <c r="Q5" s="34"/>
      <c r="R5" s="34"/>
      <c r="S5" s="34"/>
    </row>
    <row r="6" spans="1:19" ht="13.5">
      <c r="A6" s="19" t="s">
        <v>11</v>
      </c>
      <c r="B6" s="4">
        <v>171.3</v>
      </c>
      <c r="C6" s="4">
        <v>179.2</v>
      </c>
      <c r="D6" s="4">
        <v>189.3</v>
      </c>
      <c r="E6" s="4">
        <v>180</v>
      </c>
      <c r="F6" s="32">
        <v>187.67</v>
      </c>
      <c r="G6" s="32">
        <v>200.629</v>
      </c>
      <c r="H6" s="32">
        <v>205.457</v>
      </c>
      <c r="I6" s="32">
        <v>207.911</v>
      </c>
      <c r="J6" s="4">
        <v>210.451</v>
      </c>
      <c r="P6" s="34"/>
      <c r="Q6" s="34"/>
      <c r="R6" s="34"/>
      <c r="S6" s="34"/>
    </row>
    <row r="7" spans="1:19" ht="13.5">
      <c r="A7" s="19" t="s">
        <v>2</v>
      </c>
      <c r="B7" s="4">
        <v>423.2</v>
      </c>
      <c r="C7" s="4">
        <v>433.3</v>
      </c>
      <c r="D7" s="11">
        <v>435.9</v>
      </c>
      <c r="E7" s="11">
        <v>436.6</v>
      </c>
      <c r="F7" s="32">
        <v>428.07</v>
      </c>
      <c r="G7" s="32">
        <v>419.3</v>
      </c>
      <c r="H7" s="32">
        <v>425.592</v>
      </c>
      <c r="I7" s="32">
        <v>442.305</v>
      </c>
      <c r="J7" s="11">
        <v>447.87</v>
      </c>
      <c r="P7" s="34"/>
      <c r="Q7" s="34"/>
      <c r="R7" s="34"/>
      <c r="S7" s="34"/>
    </row>
    <row r="8" spans="1:19" ht="13.5">
      <c r="A8" s="19" t="s">
        <v>5</v>
      </c>
      <c r="B8" s="4">
        <v>729.9</v>
      </c>
      <c r="C8" s="4">
        <v>775.5</v>
      </c>
      <c r="D8" s="11">
        <v>865.3</v>
      </c>
      <c r="E8" s="11">
        <v>813.6</v>
      </c>
      <c r="F8" s="32">
        <v>827.746</v>
      </c>
      <c r="G8" s="32">
        <v>849.426</v>
      </c>
      <c r="H8" s="32">
        <v>914.417</v>
      </c>
      <c r="I8" s="32">
        <v>958.994</v>
      </c>
      <c r="J8" s="11">
        <v>1023.058</v>
      </c>
      <c r="P8" s="34"/>
      <c r="Q8" s="34"/>
      <c r="R8" s="34"/>
      <c r="S8" s="34"/>
    </row>
    <row r="9" spans="1:19" ht="13.5">
      <c r="A9" s="19" t="s">
        <v>6</v>
      </c>
      <c r="B9" s="4">
        <v>559.6</v>
      </c>
      <c r="C9" s="4">
        <v>568.2</v>
      </c>
      <c r="D9" s="11">
        <v>561</v>
      </c>
      <c r="E9" s="11">
        <v>533.1</v>
      </c>
      <c r="F9" s="32">
        <v>555.657</v>
      </c>
      <c r="G9" s="32">
        <v>551.218</v>
      </c>
      <c r="H9" s="32">
        <v>578.381</v>
      </c>
      <c r="I9" s="32">
        <v>571.05</v>
      </c>
      <c r="J9" s="11">
        <v>565.78</v>
      </c>
      <c r="P9" s="34"/>
      <c r="Q9" s="34"/>
      <c r="R9" s="34"/>
      <c r="S9" s="34"/>
    </row>
    <row r="10" spans="1:19" ht="13.5">
      <c r="A10" s="19" t="s">
        <v>1</v>
      </c>
      <c r="B10" s="4">
        <v>564.7</v>
      </c>
      <c r="C10" s="4">
        <v>594.1</v>
      </c>
      <c r="D10" s="11">
        <v>591.7</v>
      </c>
      <c r="E10" s="11">
        <v>633.1</v>
      </c>
      <c r="F10" s="32">
        <v>639.37</v>
      </c>
      <c r="G10" s="32">
        <v>653.105</v>
      </c>
      <c r="H10" s="32">
        <v>660.524</v>
      </c>
      <c r="I10" s="32">
        <v>670.161</v>
      </c>
      <c r="J10" s="11">
        <v>681.529</v>
      </c>
      <c r="P10" s="34"/>
      <c r="Q10" s="34"/>
      <c r="R10" s="34"/>
      <c r="S10" s="34"/>
    </row>
    <row r="11" spans="1:19" ht="13.5">
      <c r="A11" s="19" t="s">
        <v>0</v>
      </c>
      <c r="B11" s="4">
        <v>598.8</v>
      </c>
      <c r="C11" s="4">
        <v>633.9</v>
      </c>
      <c r="D11" s="4">
        <v>662.4</v>
      </c>
      <c r="E11" s="4">
        <v>708.6</v>
      </c>
      <c r="F11" s="32">
        <v>723.996</v>
      </c>
      <c r="G11" s="32">
        <v>752.246</v>
      </c>
      <c r="H11" s="32">
        <v>771.264</v>
      </c>
      <c r="I11" s="32">
        <v>809.982</v>
      </c>
      <c r="J11" s="4">
        <v>843.672</v>
      </c>
      <c r="P11" s="34"/>
      <c r="Q11" s="34"/>
      <c r="R11" s="34"/>
      <c r="S11" s="34"/>
    </row>
    <row r="12" spans="1:19" ht="13.5">
      <c r="A12" s="19" t="s">
        <v>19</v>
      </c>
      <c r="B12" s="4">
        <v>275.8</v>
      </c>
      <c r="C12" s="4">
        <v>287.4</v>
      </c>
      <c r="D12" s="11">
        <v>301.6</v>
      </c>
      <c r="E12" s="11">
        <v>293.6</v>
      </c>
      <c r="F12" s="32">
        <v>300.207</v>
      </c>
      <c r="G12" s="32">
        <v>306.25</v>
      </c>
      <c r="H12" s="32">
        <v>322.315</v>
      </c>
      <c r="I12" s="32">
        <v>335.155</v>
      </c>
      <c r="J12" s="11">
        <v>341.389</v>
      </c>
      <c r="P12" s="34"/>
      <c r="Q12" s="34"/>
      <c r="R12" s="34"/>
      <c r="S12" s="34"/>
    </row>
    <row r="13" spans="1:19" ht="13.5">
      <c r="A13" s="19" t="s">
        <v>12</v>
      </c>
      <c r="B13" s="4">
        <v>377</v>
      </c>
      <c r="C13" s="4">
        <v>437.5</v>
      </c>
      <c r="D13" s="11">
        <v>458.3</v>
      </c>
      <c r="E13" s="11">
        <v>476.8</v>
      </c>
      <c r="F13" s="32">
        <v>487.009</v>
      </c>
      <c r="G13" s="32">
        <v>501.522</v>
      </c>
      <c r="H13" s="32">
        <v>558.739</v>
      </c>
      <c r="I13" s="32">
        <v>608.94</v>
      </c>
      <c r="J13" s="11">
        <v>652.862</v>
      </c>
      <c r="P13" s="34"/>
      <c r="Q13" s="34"/>
      <c r="R13" s="34"/>
      <c r="S13" s="34"/>
    </row>
    <row r="14" spans="1:19" ht="13.5">
      <c r="A14" s="19" t="s">
        <v>13</v>
      </c>
      <c r="B14" s="4">
        <v>1741.7</v>
      </c>
      <c r="C14" s="4">
        <v>1834.3</v>
      </c>
      <c r="D14" s="11">
        <v>1931</v>
      </c>
      <c r="E14" s="11">
        <v>2005.4</v>
      </c>
      <c r="F14" s="32">
        <v>2023.64</v>
      </c>
      <c r="G14" s="32">
        <v>2071.677</v>
      </c>
      <c r="H14" s="32">
        <v>2160.248</v>
      </c>
      <c r="I14" s="32">
        <v>2224.114</v>
      </c>
      <c r="J14" s="11">
        <v>2343.477</v>
      </c>
      <c r="P14" s="34"/>
      <c r="Q14" s="34"/>
      <c r="R14" s="34"/>
      <c r="S14" s="34"/>
    </row>
    <row r="15" spans="1:19" ht="13.5">
      <c r="A15" s="19" t="s">
        <v>14</v>
      </c>
      <c r="B15" s="4">
        <v>1049.3</v>
      </c>
      <c r="C15" s="4">
        <v>1105.5</v>
      </c>
      <c r="D15" s="11">
        <v>1140.8</v>
      </c>
      <c r="E15" s="11">
        <v>1133.4</v>
      </c>
      <c r="F15" s="32">
        <v>1131.629</v>
      </c>
      <c r="G15" s="32">
        <v>1181.396</v>
      </c>
      <c r="H15" s="32">
        <v>1242.668</v>
      </c>
      <c r="I15" s="32">
        <v>1312.183</v>
      </c>
      <c r="J15" s="11">
        <v>1370.023</v>
      </c>
      <c r="P15" s="34"/>
      <c r="Q15" s="34"/>
      <c r="R15" s="34"/>
      <c r="S15" s="34"/>
    </row>
    <row r="16" spans="1:19" ht="13.5">
      <c r="A16" s="19" t="s">
        <v>15</v>
      </c>
      <c r="B16" s="4">
        <v>648.6</v>
      </c>
      <c r="C16" s="4">
        <v>660.1</v>
      </c>
      <c r="D16" s="11">
        <v>678.4</v>
      </c>
      <c r="E16" s="11">
        <v>700.1</v>
      </c>
      <c r="F16" s="32">
        <v>729.503</v>
      </c>
      <c r="G16" s="32">
        <v>761.591</v>
      </c>
      <c r="H16" s="32">
        <v>786.483</v>
      </c>
      <c r="I16" s="32">
        <v>813.879</v>
      </c>
      <c r="J16" s="11">
        <v>840.213</v>
      </c>
      <c r="P16" s="34"/>
      <c r="Q16" s="34"/>
      <c r="R16" s="34"/>
      <c r="S16" s="34"/>
    </row>
    <row r="17" spans="1:19" ht="13.5">
      <c r="A17" s="19" t="s">
        <v>16</v>
      </c>
      <c r="B17" s="4">
        <v>327.2</v>
      </c>
      <c r="C17" s="4">
        <v>339</v>
      </c>
      <c r="D17" s="11">
        <v>350.1</v>
      </c>
      <c r="E17" s="11">
        <v>347.6</v>
      </c>
      <c r="F17" s="32">
        <v>353.698</v>
      </c>
      <c r="G17" s="32">
        <v>364.606</v>
      </c>
      <c r="H17" s="32">
        <v>375.724</v>
      </c>
      <c r="I17" s="32">
        <v>380.922</v>
      </c>
      <c r="J17" s="11">
        <v>391.554</v>
      </c>
      <c r="P17" s="34"/>
      <c r="Q17" s="34"/>
      <c r="R17" s="34"/>
      <c r="S17" s="34"/>
    </row>
    <row r="18" spans="1:19" ht="13.5">
      <c r="A18" s="19" t="s">
        <v>17</v>
      </c>
      <c r="B18" s="4">
        <v>233.4</v>
      </c>
      <c r="C18" s="4">
        <v>229.7</v>
      </c>
      <c r="D18" s="11">
        <v>229.1</v>
      </c>
      <c r="E18" s="11">
        <v>225.3</v>
      </c>
      <c r="F18" s="32">
        <v>225.893</v>
      </c>
      <c r="G18" s="32">
        <v>230.521</v>
      </c>
      <c r="H18" s="32">
        <v>229.401</v>
      </c>
      <c r="I18" s="32">
        <v>227.822</v>
      </c>
      <c r="J18" s="11">
        <v>229.803</v>
      </c>
      <c r="P18" s="34"/>
      <c r="Q18" s="34"/>
      <c r="R18" s="34"/>
      <c r="S18" s="34"/>
    </row>
    <row r="19" spans="1:19" ht="13.5">
      <c r="A19" s="19" t="s">
        <v>7</v>
      </c>
      <c r="B19" s="4">
        <v>1165.7</v>
      </c>
      <c r="C19" s="4">
        <v>1178.7</v>
      </c>
      <c r="D19" s="11">
        <v>1202.7</v>
      </c>
      <c r="E19" s="11">
        <v>1212.2</v>
      </c>
      <c r="F19" s="32">
        <v>1232.346</v>
      </c>
      <c r="G19" s="32">
        <v>1248.096</v>
      </c>
      <c r="H19" s="32">
        <v>1254.423</v>
      </c>
      <c r="I19" s="32">
        <v>1262.741</v>
      </c>
      <c r="J19" s="11">
        <v>1270.012</v>
      </c>
      <c r="P19" s="34"/>
      <c r="Q19" s="34"/>
      <c r="R19" s="34"/>
      <c r="S19" s="34"/>
    </row>
    <row r="20" spans="1:19" ht="13.5">
      <c r="A20" s="20" t="s">
        <v>8</v>
      </c>
      <c r="B20" s="4">
        <v>375.5</v>
      </c>
      <c r="C20" s="4">
        <v>373</v>
      </c>
      <c r="D20" s="11">
        <v>378.7</v>
      </c>
      <c r="E20" s="11">
        <v>372.5</v>
      </c>
      <c r="F20" s="32">
        <v>379.97</v>
      </c>
      <c r="G20" s="32">
        <v>389.215</v>
      </c>
      <c r="H20" s="32">
        <v>392.848</v>
      </c>
      <c r="I20" s="32">
        <v>392.226</v>
      </c>
      <c r="J20" s="11">
        <v>389.189</v>
      </c>
      <c r="P20" s="34"/>
      <c r="Q20" s="34"/>
      <c r="R20" s="34"/>
      <c r="S20" s="34"/>
    </row>
    <row r="21" spans="1:19" ht="13.5">
      <c r="A21" s="20" t="s">
        <v>9</v>
      </c>
      <c r="B21" s="4">
        <v>790.1</v>
      </c>
      <c r="C21" s="4">
        <v>805.7</v>
      </c>
      <c r="D21" s="4">
        <v>823.9</v>
      </c>
      <c r="E21" s="4">
        <v>839.7</v>
      </c>
      <c r="F21" s="32">
        <v>852.365</v>
      </c>
      <c r="G21" s="32">
        <v>858.789</v>
      </c>
      <c r="H21" s="32">
        <v>861.436</v>
      </c>
      <c r="I21" s="32">
        <v>870.497</v>
      </c>
      <c r="J21" s="4">
        <v>881.017</v>
      </c>
      <c r="P21" s="34"/>
      <c r="Q21" s="34"/>
      <c r="R21" s="34"/>
      <c r="S21" s="34"/>
    </row>
    <row r="22" spans="1:10" ht="13.5">
      <c r="A22" s="5" t="s">
        <v>10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3.5">
      <c r="A23" s="19" t="s">
        <v>18</v>
      </c>
      <c r="B23" s="8">
        <f aca="true" t="shared" si="0" ref="B23:D24">+B4/B$3</f>
        <v>0.00933064222611918</v>
      </c>
      <c r="C23" s="8">
        <f t="shared" si="0"/>
        <v>0.009228852306685112</v>
      </c>
      <c r="D23" s="8">
        <f t="shared" si="0"/>
        <v>0.009982683100743609</v>
      </c>
      <c r="E23" s="8">
        <f aca="true" t="shared" si="1" ref="E23:E40">+E4/E$3</f>
        <v>0.009281446207042979</v>
      </c>
      <c r="F23" s="8">
        <f aca="true" t="shared" si="2" ref="F23:G40">+F4/F$3</f>
        <v>0.009634037725709907</v>
      </c>
      <c r="G23" s="8">
        <f>+G4/G$3</f>
        <v>0.010102855554114493</v>
      </c>
      <c r="H23" s="8">
        <f>(+H4/H$3)</f>
        <v>0.010319480194548664</v>
      </c>
      <c r="I23" s="8">
        <f>(+I4/I$3)</f>
        <v>0.01001202866242903</v>
      </c>
      <c r="J23" s="8">
        <f>J4/$J$3</f>
        <v>0.010172681718948787</v>
      </c>
    </row>
    <row r="24" spans="1:10" ht="13.5">
      <c r="A24" s="19" t="s">
        <v>3</v>
      </c>
      <c r="B24" s="8">
        <f t="shared" si="0"/>
        <v>0.013609943861738853</v>
      </c>
      <c r="C24" s="8">
        <f t="shared" si="0"/>
        <v>0.013368108718836785</v>
      </c>
      <c r="D24" s="8">
        <f t="shared" si="0"/>
        <v>0.012356116940002037</v>
      </c>
      <c r="E24" s="8">
        <f t="shared" si="1"/>
        <v>0.011616973520579938</v>
      </c>
      <c r="F24" s="8">
        <f t="shared" si="2"/>
        <v>0.010712270558322594</v>
      </c>
      <c r="G24" s="8">
        <f aca="true" t="shared" si="3" ref="G24:G38">+G5/G$3</f>
        <v>0.010356227832352592</v>
      </c>
      <c r="H24" s="8">
        <f aca="true" t="shared" si="4" ref="H24:I40">+H5/H$3</f>
        <v>0.010052932940055458</v>
      </c>
      <c r="I24" s="8">
        <f t="shared" si="4"/>
        <v>0.009487799822783137</v>
      </c>
      <c r="J24" s="8">
        <f aca="true" t="shared" si="5" ref="J24:J40">J5/$J$3</f>
        <v>0.009119969822901393</v>
      </c>
    </row>
    <row r="25" spans="1:10" ht="13.5">
      <c r="A25" s="19" t="s">
        <v>11</v>
      </c>
      <c r="B25" s="8">
        <f aca="true" t="shared" si="6" ref="B25:D40">+B6/B$3</f>
        <v>0.018892896138702316</v>
      </c>
      <c r="C25" s="8">
        <f t="shared" si="6"/>
        <v>0.01892231502697908</v>
      </c>
      <c r="D25" s="8">
        <f t="shared" si="6"/>
        <v>0.019282876642558826</v>
      </c>
      <c r="E25" s="8">
        <f t="shared" si="1"/>
        <v>0.01819891413145682</v>
      </c>
      <c r="F25" s="8">
        <f t="shared" si="2"/>
        <v>0.018675768869074568</v>
      </c>
      <c r="G25" s="8">
        <f t="shared" si="3"/>
        <v>0.01947656199641046</v>
      </c>
      <c r="H25" s="8">
        <f t="shared" si="4"/>
        <v>0.019195232830848626</v>
      </c>
      <c r="I25" s="8">
        <f t="shared" si="4"/>
        <v>0.018817842244409026</v>
      </c>
      <c r="J25" s="8">
        <f t="shared" si="5"/>
        <v>0.018435905070738962</v>
      </c>
    </row>
    <row r="26" spans="1:10" ht="13.5">
      <c r="A26" s="19" t="s">
        <v>2</v>
      </c>
      <c r="B26" s="8">
        <f t="shared" si="6"/>
        <v>0.046675269386449614</v>
      </c>
      <c r="C26" s="8">
        <f t="shared" si="6"/>
        <v>0.045753566412890835</v>
      </c>
      <c r="D26" s="8">
        <f t="shared" si="6"/>
        <v>0.04440256697565447</v>
      </c>
      <c r="E26" s="8">
        <f t="shared" si="1"/>
        <v>0.044142477276633604</v>
      </c>
      <c r="F26" s="8">
        <f t="shared" si="2"/>
        <v>0.04259890435223931</v>
      </c>
      <c r="G26" s="8">
        <f t="shared" si="3"/>
        <v>0.040704596270204736</v>
      </c>
      <c r="H26" s="8">
        <f t="shared" si="4"/>
        <v>0.03976178728856417</v>
      </c>
      <c r="I26" s="8">
        <f t="shared" si="4"/>
        <v>0.04003263758970585</v>
      </c>
      <c r="J26" s="8">
        <f t="shared" si="5"/>
        <v>0.03923425787490608</v>
      </c>
    </row>
    <row r="27" spans="1:10" ht="13.5">
      <c r="A27" s="19" t="s">
        <v>5</v>
      </c>
      <c r="B27" s="8">
        <f t="shared" si="6"/>
        <v>0.08050160473811335</v>
      </c>
      <c r="C27" s="8">
        <f t="shared" si="6"/>
        <v>0.08188758539856182</v>
      </c>
      <c r="D27" s="8">
        <f t="shared" si="6"/>
        <v>0.08814301721503513</v>
      </c>
      <c r="E27" s="8">
        <f t="shared" si="1"/>
        <v>0.08225909187418484</v>
      </c>
      <c r="F27" s="8">
        <f t="shared" si="2"/>
        <v>0.08237221174562263</v>
      </c>
      <c r="G27" s="8">
        <f t="shared" si="3"/>
        <v>0.08246015356884076</v>
      </c>
      <c r="H27" s="8">
        <f t="shared" si="4"/>
        <v>0.08543124458882448</v>
      </c>
      <c r="I27" s="8">
        <f t="shared" si="4"/>
        <v>0.08679770577475357</v>
      </c>
      <c r="J27" s="8">
        <f t="shared" si="5"/>
        <v>0.08962181301043978</v>
      </c>
    </row>
    <row r="28" spans="1:10" ht="13.5">
      <c r="A28" s="19" t="s">
        <v>6</v>
      </c>
      <c r="B28" s="8">
        <f t="shared" si="6"/>
        <v>0.0617189998786796</v>
      </c>
      <c r="C28" s="8">
        <f t="shared" si="6"/>
        <v>0.059998099321035246</v>
      </c>
      <c r="D28" s="8">
        <f t="shared" si="6"/>
        <v>0.05714576754609351</v>
      </c>
      <c r="E28" s="8">
        <f t="shared" si="1"/>
        <v>0.05389911735266462</v>
      </c>
      <c r="F28" s="8">
        <f t="shared" si="2"/>
        <v>0.05529558108639297</v>
      </c>
      <c r="G28" s="8">
        <f t="shared" si="3"/>
        <v>0.05351086607886886</v>
      </c>
      <c r="H28" s="8">
        <f t="shared" si="4"/>
        <v>0.05403640644971483</v>
      </c>
      <c r="I28" s="8">
        <f t="shared" si="4"/>
        <v>0.05168523461322283</v>
      </c>
      <c r="J28" s="8">
        <f t="shared" si="5"/>
        <v>0.04956339656700462</v>
      </c>
    </row>
    <row r="29" spans="1:10" ht="13.5">
      <c r="A29" s="19" t="s">
        <v>1</v>
      </c>
      <c r="B29" s="8">
        <f t="shared" si="6"/>
        <v>0.0622814854029492</v>
      </c>
      <c r="C29" s="8">
        <f t="shared" si="6"/>
        <v>0.06273296516477832</v>
      </c>
      <c r="D29" s="8">
        <f t="shared" si="6"/>
        <v>0.06027299582357136</v>
      </c>
      <c r="E29" s="8">
        <f t="shared" si="1"/>
        <v>0.06400962520347397</v>
      </c>
      <c r="F29" s="8">
        <f t="shared" si="2"/>
        <v>0.06362618608099434</v>
      </c>
      <c r="G29" s="8">
        <f t="shared" si="3"/>
        <v>0.06340180144777502</v>
      </c>
      <c r="H29" s="8">
        <f t="shared" si="4"/>
        <v>0.06171078118712654</v>
      </c>
      <c r="I29" s="8">
        <f t="shared" si="4"/>
        <v>0.060655684289697975</v>
      </c>
      <c r="J29" s="8">
        <f t="shared" si="5"/>
        <v>0.059703227577705284</v>
      </c>
    </row>
    <row r="30" spans="1:10" ht="13.5">
      <c r="A30" s="19" t="s">
        <v>0</v>
      </c>
      <c r="B30" s="8">
        <f t="shared" si="6"/>
        <v>0.06604241802600667</v>
      </c>
      <c r="C30" s="8">
        <f t="shared" si="6"/>
        <v>0.0669355775424221</v>
      </c>
      <c r="D30" s="8">
        <f t="shared" si="6"/>
        <v>0.06747478863196496</v>
      </c>
      <c r="E30" s="8">
        <f t="shared" si="1"/>
        <v>0.07164305863083502</v>
      </c>
      <c r="F30" s="8">
        <f t="shared" si="2"/>
        <v>0.07204764724321688</v>
      </c>
      <c r="G30" s="8">
        <f t="shared" si="3"/>
        <v>0.07302616199827434</v>
      </c>
      <c r="H30" s="8">
        <f t="shared" si="4"/>
        <v>0.07205688807902207</v>
      </c>
      <c r="I30" s="8">
        <f t="shared" si="4"/>
        <v>0.07331076035809028</v>
      </c>
      <c r="J30" s="8">
        <f t="shared" si="5"/>
        <v>0.07390726061097587</v>
      </c>
    </row>
    <row r="31" spans="1:10" ht="13.5">
      <c r="A31" s="19" t="s">
        <v>19</v>
      </c>
      <c r="B31" s="8">
        <f t="shared" si="6"/>
        <v>0.030418334822265605</v>
      </c>
      <c r="C31" s="8">
        <f t="shared" si="6"/>
        <v>0.030347507470724264</v>
      </c>
      <c r="D31" s="8">
        <f t="shared" si="6"/>
        <v>0.03072221656310482</v>
      </c>
      <c r="E31" s="8">
        <f t="shared" si="1"/>
        <v>0.02968445104997624</v>
      </c>
      <c r="F31" s="8">
        <f t="shared" si="2"/>
        <v>0.02987476178866238</v>
      </c>
      <c r="G31" s="8">
        <f t="shared" si="3"/>
        <v>0.029729984754949205</v>
      </c>
      <c r="H31" s="8">
        <f t="shared" si="4"/>
        <v>0.0301129261591232</v>
      </c>
      <c r="I31" s="8">
        <f t="shared" si="4"/>
        <v>0.030334585074502582</v>
      </c>
      <c r="J31" s="8">
        <f t="shared" si="5"/>
        <v>0.02990632116832186</v>
      </c>
    </row>
    <row r="32" spans="1:10" ht="13.5">
      <c r="A32" s="19" t="s">
        <v>12</v>
      </c>
      <c r="B32" s="8">
        <f t="shared" si="6"/>
        <v>0.041579812284242686</v>
      </c>
      <c r="C32" s="8">
        <f t="shared" si="6"/>
        <v>0.04619705817133565</v>
      </c>
      <c r="D32" s="8">
        <f t="shared" si="6"/>
        <v>0.0466843231129673</v>
      </c>
      <c r="E32" s="8">
        <f t="shared" si="1"/>
        <v>0.04820690143265896</v>
      </c>
      <c r="F32" s="8">
        <f t="shared" si="2"/>
        <v>0.04846415261447827</v>
      </c>
      <c r="G32" s="8">
        <f t="shared" si="3"/>
        <v>0.0486865025772135</v>
      </c>
      <c r="H32" s="8">
        <f t="shared" si="4"/>
        <v>0.05220131315397154</v>
      </c>
      <c r="I32" s="8">
        <f t="shared" si="4"/>
        <v>0.05511462527865496</v>
      </c>
      <c r="J32" s="8">
        <f t="shared" si="5"/>
        <v>0.05719194423544093</v>
      </c>
    </row>
    <row r="33" spans="1:10" ht="13.5">
      <c r="A33" s="19" t="s">
        <v>13</v>
      </c>
      <c r="B33" s="8">
        <f t="shared" si="6"/>
        <v>0.19209432110203048</v>
      </c>
      <c r="C33" s="8">
        <f t="shared" si="6"/>
        <v>0.19368974583698512</v>
      </c>
      <c r="D33" s="8">
        <f t="shared" si="6"/>
        <v>0.19669960272995823</v>
      </c>
      <c r="E33" s="8">
        <f t="shared" si="1"/>
        <v>0.2027561244401306</v>
      </c>
      <c r="F33" s="8">
        <f t="shared" si="2"/>
        <v>0.2013802574423939</v>
      </c>
      <c r="G33" s="8">
        <f t="shared" si="3"/>
        <v>0.20111322653772704</v>
      </c>
      <c r="H33" s="8">
        <f t="shared" si="4"/>
        <v>0.20182550768469842</v>
      </c>
      <c r="I33" s="8">
        <f t="shared" si="4"/>
        <v>0.20130260729630242</v>
      </c>
      <c r="J33" s="8">
        <f t="shared" si="5"/>
        <v>0.20529301123520502</v>
      </c>
    </row>
    <row r="34" spans="1:10" ht="13.5">
      <c r="A34" s="19" t="s">
        <v>14</v>
      </c>
      <c r="B34" s="8">
        <f t="shared" si="6"/>
        <v>0.11572863933648767</v>
      </c>
      <c r="C34" s="8">
        <f t="shared" si="6"/>
        <v>0.11673336641922644</v>
      </c>
      <c r="D34" s="8">
        <f t="shared" si="6"/>
        <v>0.11620658042171743</v>
      </c>
      <c r="E34" s="8">
        <f t="shared" si="1"/>
        <v>0.11459249598107313</v>
      </c>
      <c r="F34" s="8">
        <f t="shared" si="2"/>
        <v>0.11261278653776302</v>
      </c>
      <c r="G34" s="8">
        <f t="shared" si="3"/>
        <v>0.11468697165569948</v>
      </c>
      <c r="H34" s="8">
        <f t="shared" si="4"/>
        <v>0.11609875346882803</v>
      </c>
      <c r="I34" s="8">
        <f t="shared" si="4"/>
        <v>0.11876453237104033</v>
      </c>
      <c r="J34" s="8">
        <f t="shared" si="5"/>
        <v>0.12001660230993914</v>
      </c>
    </row>
    <row r="35" spans="1:10" ht="13.5">
      <c r="A35" s="19" t="s">
        <v>15</v>
      </c>
      <c r="B35" s="8">
        <f t="shared" si="6"/>
        <v>0.07153492373358039</v>
      </c>
      <c r="C35" s="8">
        <f t="shared" si="6"/>
        <v>0.06970212136891124</v>
      </c>
      <c r="D35" s="8">
        <f t="shared" si="6"/>
        <v>0.06910461444433126</v>
      </c>
      <c r="E35" s="8">
        <f t="shared" si="1"/>
        <v>0.07078366546351623</v>
      </c>
      <c r="F35" s="8">
        <f t="shared" si="2"/>
        <v>0.07259567015131085</v>
      </c>
      <c r="G35" s="8">
        <f t="shared" si="3"/>
        <v>0.07393335124736823</v>
      </c>
      <c r="H35" s="8">
        <f t="shared" si="4"/>
        <v>0.07347875371734387</v>
      </c>
      <c r="I35" s="8">
        <f t="shared" si="4"/>
        <v>0.07366347440990315</v>
      </c>
      <c r="J35" s="8">
        <f t="shared" si="5"/>
        <v>0.07360424567809512</v>
      </c>
    </row>
    <row r="36" spans="1:10" ht="13.5">
      <c r="A36" s="19" t="s">
        <v>16</v>
      </c>
      <c r="B36" s="8">
        <f t="shared" si="6"/>
        <v>0.03608730657666898</v>
      </c>
      <c r="C36" s="8">
        <f t="shared" si="6"/>
        <v>0.03579612050304637</v>
      </c>
      <c r="D36" s="8">
        <f t="shared" si="6"/>
        <v>0.035662626056840174</v>
      </c>
      <c r="E36" s="8">
        <f t="shared" si="1"/>
        <v>0.03514412528941329</v>
      </c>
      <c r="F36" s="8">
        <f t="shared" si="2"/>
        <v>0.03519785846141598</v>
      </c>
      <c r="G36" s="8">
        <f t="shared" si="3"/>
        <v>0.0353950394173486</v>
      </c>
      <c r="H36" s="8">
        <f t="shared" si="4"/>
        <v>0.03510276924192298</v>
      </c>
      <c r="I36" s="8">
        <f t="shared" si="4"/>
        <v>0.03447691610075838</v>
      </c>
      <c r="J36" s="8">
        <f t="shared" si="5"/>
        <v>0.03430086991303497</v>
      </c>
    </row>
    <row r="37" spans="1:10" ht="13.5">
      <c r="A37" s="19" t="s">
        <v>17</v>
      </c>
      <c r="B37" s="8">
        <f t="shared" si="6"/>
        <v>0.02574198458127916</v>
      </c>
      <c r="C37" s="8">
        <f t="shared" si="6"/>
        <v>0.02425477545589897</v>
      </c>
      <c r="D37" s="8">
        <f t="shared" si="6"/>
        <v>0.023337068350820004</v>
      </c>
      <c r="E37" s="8">
        <f t="shared" si="1"/>
        <v>0.022778974187873457</v>
      </c>
      <c r="F37" s="8">
        <f t="shared" si="2"/>
        <v>0.02247948770257293</v>
      </c>
      <c r="G37" s="8">
        <f t="shared" si="3"/>
        <v>0.022378402663495982</v>
      </c>
      <c r="H37" s="8">
        <f t="shared" si="4"/>
        <v>0.021432249116017005</v>
      </c>
      <c r="I37" s="8">
        <f t="shared" si="4"/>
        <v>0.020619969389814644</v>
      </c>
      <c r="J37" s="8">
        <f t="shared" si="5"/>
        <v>0.02013117682011977</v>
      </c>
    </row>
    <row r="38" spans="1:10" ht="13.5">
      <c r="A38" s="19" t="s">
        <v>7</v>
      </c>
      <c r="B38" s="8">
        <f t="shared" si="6"/>
        <v>0.12856654424334668</v>
      </c>
      <c r="C38" s="8">
        <f t="shared" si="6"/>
        <v>0.12446279420926477</v>
      </c>
      <c r="D38" s="8">
        <f t="shared" si="6"/>
        <v>0.12251196903330958</v>
      </c>
      <c r="E38" s="8">
        <f t="shared" si="1"/>
        <v>0.12255957616751088</v>
      </c>
      <c r="F38" s="8">
        <f t="shared" si="2"/>
        <v>0.122635525458137</v>
      </c>
      <c r="G38" s="8">
        <f t="shared" si="3"/>
        <v>0.12116204098845088</v>
      </c>
      <c r="H38" s="8">
        <f t="shared" si="4"/>
        <v>0.11719698795062533</v>
      </c>
      <c r="I38" s="8">
        <f t="shared" si="4"/>
        <v>0.11428958031824817</v>
      </c>
      <c r="J38" s="8">
        <f t="shared" si="5"/>
        <v>0.111255449822996</v>
      </c>
    </row>
    <row r="39" spans="1:10" ht="13.5">
      <c r="A39" s="20" t="s">
        <v>8</v>
      </c>
      <c r="B39" s="8">
        <f t="shared" si="6"/>
        <v>0.041414375365339866</v>
      </c>
      <c r="C39" s="8">
        <f t="shared" si="6"/>
        <v>0.039386291880933025</v>
      </c>
      <c r="D39" s="8">
        <f t="shared" si="6"/>
        <v>0.03857593969644494</v>
      </c>
      <c r="E39" s="8">
        <f t="shared" si="1"/>
        <v>0.03766164174426481</v>
      </c>
      <c r="F39" s="8">
        <f t="shared" si="2"/>
        <v>0.037812286978111925</v>
      </c>
      <c r="G39" s="8">
        <f t="shared" si="2"/>
        <v>0.037784019645379766</v>
      </c>
      <c r="H39" s="8">
        <f t="shared" si="4"/>
        <v>0.03670261333093164</v>
      </c>
      <c r="I39" s="8">
        <f t="shared" si="4"/>
        <v>0.035500031225647384</v>
      </c>
      <c r="J39" s="8">
        <f t="shared" si="5"/>
        <v>0.034093691446350105</v>
      </c>
    </row>
    <row r="40" spans="1:10" ht="14.25" thickBot="1">
      <c r="A40" s="21" t="s">
        <v>9</v>
      </c>
      <c r="B40" s="9">
        <f t="shared" si="6"/>
        <v>0.08714113975007996</v>
      </c>
      <c r="C40" s="9">
        <f t="shared" si="6"/>
        <v>0.08507650232833175</v>
      </c>
      <c r="D40" s="9">
        <f t="shared" si="6"/>
        <v>0.08392584292553733</v>
      </c>
      <c r="E40" s="9">
        <f t="shared" si="1"/>
        <v>0.08489793442324607</v>
      </c>
      <c r="F40" s="9">
        <f t="shared" si="2"/>
        <v>0.08482214382740313</v>
      </c>
      <c r="G40" s="9">
        <f t="shared" si="2"/>
        <v>0.08336909021295696</v>
      </c>
      <c r="H40" s="9">
        <f t="shared" si="4"/>
        <v>0.08048138826554908</v>
      </c>
      <c r="I40" s="9">
        <f t="shared" si="4"/>
        <v>0.07878791992838917</v>
      </c>
      <c r="J40" s="9">
        <f t="shared" si="5"/>
        <v>0.07717875314304626</v>
      </c>
    </row>
    <row r="41" spans="1:9" ht="15" customHeight="1">
      <c r="A41" s="29" t="s">
        <v>25</v>
      </c>
      <c r="B41" s="30"/>
      <c r="C41" s="30"/>
      <c r="D41" s="30"/>
      <c r="E41" s="30"/>
      <c r="F41" s="30"/>
      <c r="G41" s="30"/>
      <c r="H41" s="35"/>
      <c r="I41" s="35"/>
    </row>
    <row r="42" spans="1:7" ht="15" customHeight="1">
      <c r="A42" s="27"/>
      <c r="B42" s="28"/>
      <c r="C42" s="28"/>
      <c r="D42" s="28"/>
      <c r="E42" s="28"/>
      <c r="F42" s="28"/>
      <c r="G42" s="28"/>
    </row>
    <row r="43" spans="1:6" ht="12.75" customHeight="1">
      <c r="A43" s="14" t="s">
        <v>22</v>
      </c>
      <c r="B43" s="13"/>
      <c r="C43" s="17"/>
      <c r="D43" s="17"/>
      <c r="E43" s="17"/>
      <c r="F43" s="17"/>
    </row>
    <row r="44" spans="1:9" ht="13.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</row>
    <row r="45" spans="1:6" ht="13.5">
      <c r="A45" s="16"/>
      <c r="B45" s="16"/>
      <c r="C45" s="16"/>
      <c r="D45" s="16"/>
      <c r="E45" s="16"/>
      <c r="F45" s="16"/>
    </row>
    <row r="46" spans="1:6" ht="13.5" customHeight="1">
      <c r="A46" s="15" t="s">
        <v>21</v>
      </c>
      <c r="B46" s="15"/>
      <c r="C46" s="15"/>
      <c r="D46" s="15"/>
      <c r="E46" s="15"/>
      <c r="F46" s="15"/>
    </row>
    <row r="47" spans="1:9" ht="12.75">
      <c r="A47" s="36" t="s">
        <v>24</v>
      </c>
      <c r="B47" s="36"/>
      <c r="C47" s="36"/>
      <c r="D47" s="36"/>
      <c r="E47" s="36"/>
      <c r="F47" s="36"/>
      <c r="G47" s="36"/>
      <c r="H47" s="36"/>
      <c r="I47" s="36"/>
    </row>
    <row r="48" spans="1:5" ht="17.25" customHeight="1">
      <c r="A48" s="23"/>
      <c r="B48" s="23"/>
      <c r="C48" s="23"/>
      <c r="D48" s="23"/>
      <c r="E48" s="23"/>
    </row>
  </sheetData>
  <mergeCells count="5">
    <mergeCell ref="A48:E48"/>
    <mergeCell ref="A47:I47"/>
    <mergeCell ref="A44:I44"/>
    <mergeCell ref="A1:J1"/>
    <mergeCell ref="A41:I41"/>
  </mergeCells>
  <printOptions/>
  <pageMargins left="1.09" right="0.75" top="0.75" bottom="0.75" header="0.5" footer="0.5"/>
  <pageSetup fitToHeight="1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2007-12-10T19:09:43Z</cp:lastPrinted>
  <dcterms:created xsi:type="dcterms:W3CDTF">1980-01-01T05:00:00Z</dcterms:created>
  <dcterms:modified xsi:type="dcterms:W3CDTF">2007-12-26T18:01:14Z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-410415498</vt:i4>
  </property>
  <property fmtid="{D5CDD505-2E9C-101B-9397-08002B2CF9AE}" pid="3" name="_EmailSubject">
    <vt:lpwstr>A couple more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