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035" windowWidth="8040" windowHeight="4035" activeTab="0"/>
  </bookViews>
  <sheets>
    <sheet name="3-1a" sheetId="1" r:id="rId1"/>
  </sheets>
  <definedNames>
    <definedName name="_xlnm.Print_Area" localSheetId="0">'3-1a'!$A$1:$P$38</definedName>
  </definedNames>
  <calcPr fullCalcOnLoad="1"/>
</workbook>
</file>

<file path=xl/sharedStrings.xml><?xml version="1.0" encoding="utf-8"?>
<sst xmlns="http://schemas.openxmlformats.org/spreadsheetml/2006/main" count="36" uniqueCount="20">
  <si>
    <t xml:space="preserve"> </t>
  </si>
  <si>
    <t>Numbers may not add to totals due to rounding.</t>
  </si>
  <si>
    <t>TOTAL U.S. GDP</t>
  </si>
  <si>
    <t>NOTES</t>
  </si>
  <si>
    <t>SOURCE</t>
  </si>
  <si>
    <t>Table 3-1a:  U.S. Gross Domestic Product (GDP) Attributed to For-Hire Transportation Services (Current $ billions)</t>
  </si>
  <si>
    <t>For-hire transportation services GDP, total</t>
  </si>
  <si>
    <t>Percent of U.S. GDP</t>
  </si>
  <si>
    <t>Percent of for-hire transportation services GDP</t>
  </si>
  <si>
    <t>Other transportation and support activities</t>
  </si>
  <si>
    <t>Warehousing and storage</t>
  </si>
  <si>
    <t>Rail transportation</t>
  </si>
  <si>
    <t>Air transportation</t>
  </si>
  <si>
    <t>Water transportation</t>
  </si>
  <si>
    <t>Truck transportation</t>
  </si>
  <si>
    <t>Transit and ground passenger transportation</t>
  </si>
  <si>
    <t>Pipeline transportation</t>
  </si>
  <si>
    <t>For-hire transportation services</t>
  </si>
  <si>
    <r>
      <t>KEY</t>
    </r>
    <r>
      <rPr>
        <sz val="9"/>
        <rFont val="Arial"/>
        <family val="2"/>
      </rPr>
      <t>: R = revised.</t>
    </r>
  </si>
  <si>
    <t>U.S. Department of Commerce, Bureau of Economic Analysis, Industry Economic Accounts, Internet site http://www.bea.gov/industry/index.htm as of Feb. 29, 2008.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</si>
</sst>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  <numFmt numFmtId="167" formatCode="0.0%"/>
    <numFmt numFmtId="168" formatCode="&quot;$&quot;#,##0\ ;\(&quot;$&quot;#,##0\)"/>
    <numFmt numFmtId="169" formatCode="0.000"/>
    <numFmt numFmtId="170" formatCode="0.0000"/>
    <numFmt numFmtId="171" formatCode="0.00000"/>
    <numFmt numFmtId="172" formatCode="0.000000"/>
    <numFmt numFmtId="173" formatCode="&quot;(R) &quot;#,##0.0;&quot;(R) &quot;\-#,##0.0;&quot;(R) &quot;0.0"/>
    <numFmt numFmtId="174" formatCode="&quot;(R) &quot;#,##0.00;&quot;(R) &quot;\-#,##0.00;&quot;(R) &quot;0.00"/>
    <numFmt numFmtId="175" formatCode="00000"/>
    <numFmt numFmtId="176" formatCode="&quot;(R)&quot;\ #,##0.0;&quot;(R) -&quot;#,##0.0;&quot;(R) &quot;\ 0.0"/>
    <numFmt numFmtId="177" formatCode="&quot;(R)&quot;\ #,##0;&quot;(R) -&quot;#,##0;&quot;(R) &quot;\ 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(R)&quot;\ ###0;&quot;(R) -&quot;###0;&quot;(R) &quot;\ 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8">
    <xf numFmtId="0" fontId="0" fillId="0" borderId="0" xfId="0" applyAlignment="1">
      <alignment/>
    </xf>
    <xf numFmtId="0" fontId="0" fillId="0" borderId="0" xfId="26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6" fillId="0" borderId="0" xfId="26" applyFont="1" applyFill="1" applyBorder="1" applyAlignment="1">
      <alignment horizontal="left"/>
      <protection/>
    </xf>
    <xf numFmtId="166" fontId="16" fillId="0" borderId="0" xfId="26" applyNumberFormat="1" applyFont="1" applyFill="1" applyBorder="1" applyAlignment="1">
      <alignment horizontal="right"/>
      <protection/>
    </xf>
    <xf numFmtId="166" fontId="16" fillId="0" borderId="0" xfId="26" applyNumberFormat="1" applyFont="1" applyFill="1" applyBorder="1" applyAlignment="1">
      <alignment horizontal="left"/>
      <protection/>
    </xf>
    <xf numFmtId="166" fontId="17" fillId="0" borderId="0" xfId="26" applyNumberFormat="1" applyFont="1" applyFill="1" applyBorder="1" applyAlignment="1">
      <alignment horizontal="right"/>
      <protection/>
    </xf>
    <xf numFmtId="165" fontId="16" fillId="0" borderId="0" xfId="26" applyNumberFormat="1" applyFont="1" applyFill="1" applyBorder="1" applyAlignment="1">
      <alignment horizontal="left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26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16" fillId="0" borderId="5" xfId="26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167" fontId="17" fillId="0" borderId="0" xfId="31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wrapText="1"/>
    </xf>
    <xf numFmtId="166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8" fillId="0" borderId="0" xfId="0" applyNumberFormat="1" applyFont="1" applyFill="1" applyAlignment="1">
      <alignment horizontal="left" wrapText="1"/>
    </xf>
    <xf numFmtId="167" fontId="17" fillId="0" borderId="6" xfId="31" applyNumberFormat="1" applyFont="1" applyFill="1" applyBorder="1" applyAlignment="1">
      <alignment horizontal="right"/>
    </xf>
    <xf numFmtId="0" fontId="15" fillId="0" borderId="0" xfId="26" applyFont="1" applyFill="1" applyBorder="1" applyAlignment="1">
      <alignment horizontal="left"/>
      <protection/>
    </xf>
    <xf numFmtId="166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18" fillId="0" borderId="0" xfId="0" applyNumberFormat="1" applyFont="1" applyFill="1" applyAlignment="1">
      <alignment wrapText="1"/>
    </xf>
    <xf numFmtId="0" fontId="17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5" xfId="0" applyFont="1" applyFill="1" applyBorder="1" applyAlignment="1">
      <alignment horizontal="center"/>
    </xf>
    <xf numFmtId="166" fontId="16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165" fontId="17" fillId="0" borderId="0" xfId="0" applyNumberFormat="1" applyFont="1" applyFill="1" applyAlignment="1">
      <alignment horizontal="right"/>
    </xf>
    <xf numFmtId="0" fontId="16" fillId="0" borderId="0" xfId="26" applyFont="1" applyFill="1" applyBorder="1" applyAlignment="1">
      <alignment horizontal="right"/>
      <protection/>
    </xf>
    <xf numFmtId="167" fontId="17" fillId="0" borderId="0" xfId="26" applyNumberFormat="1" applyFont="1" applyFill="1" applyBorder="1" applyAlignment="1">
      <alignment horizontal="right"/>
      <protection/>
    </xf>
    <xf numFmtId="165" fontId="16" fillId="0" borderId="0" xfId="26" applyNumberFormat="1" applyFont="1" applyFill="1" applyBorder="1" applyAlignment="1">
      <alignment horizontal="right"/>
      <protection/>
    </xf>
    <xf numFmtId="167" fontId="17" fillId="0" borderId="6" xfId="26" applyNumberFormat="1" applyFont="1" applyFill="1" applyBorder="1" applyAlignment="1">
      <alignment horizontal="right"/>
      <protection/>
    </xf>
    <xf numFmtId="0" fontId="17" fillId="0" borderId="0" xfId="26" applyFont="1" applyFill="1" applyBorder="1" applyAlignment="1">
      <alignment horizontal="left" indent="1"/>
      <protection/>
    </xf>
    <xf numFmtId="0" fontId="17" fillId="0" borderId="6" xfId="26" applyFont="1" applyFill="1" applyBorder="1" applyAlignment="1">
      <alignment horizontal="left" indent="1"/>
      <protection/>
    </xf>
    <xf numFmtId="182" fontId="16" fillId="0" borderId="5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8" fillId="0" borderId="6" xfId="26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49" fontId="18" fillId="0" borderId="0" xfId="0" applyNumberFormat="1" applyFont="1" applyFill="1" applyAlignment="1">
      <alignment horizontal="left" wrapText="1"/>
    </xf>
    <xf numFmtId="0" fontId="16" fillId="0" borderId="5" xfId="26" applyNumberFormat="1" applyFont="1" applyFill="1" applyBorder="1" applyAlignment="1">
      <alignment horizontal="center"/>
      <protection/>
    </xf>
    <xf numFmtId="166" fontId="17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159"/>
  <sheetViews>
    <sheetView tabSelected="1" zoomScaleSheetLayoutView="75" workbookViewId="0" topLeftCell="A1">
      <selection activeCell="A1" sqref="A1:P1"/>
    </sheetView>
  </sheetViews>
  <sheetFormatPr defaultColWidth="9.140625" defaultRowHeight="12.75"/>
  <cols>
    <col min="1" max="1" width="45.7109375" style="5" customWidth="1"/>
    <col min="2" max="3" width="9.7109375" style="5" customWidth="1"/>
    <col min="4" max="7" width="9.57421875" style="5" customWidth="1"/>
    <col min="8" max="11" width="9.7109375" style="2" customWidth="1"/>
    <col min="12" max="12" width="9.8515625" style="2" customWidth="1"/>
    <col min="13" max="13" width="8.57421875" style="2" customWidth="1"/>
    <col min="14" max="14" width="11.140625" style="2" bestFit="1" customWidth="1"/>
    <col min="15" max="15" width="10.421875" style="2" customWidth="1"/>
    <col min="16" max="16384" width="9.140625" style="2" customWidth="1"/>
  </cols>
  <sheetData>
    <row r="1" spans="1:16" s="3" customFormat="1" ht="18.75" thickBo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3"/>
      <c r="P1" s="53"/>
    </row>
    <row r="2" spans="1:16" s="24" customFormat="1" ht="16.5">
      <c r="A2" s="23"/>
      <c r="B2" s="23">
        <v>1980</v>
      </c>
      <c r="C2" s="23">
        <v>1985</v>
      </c>
      <c r="D2" s="23">
        <v>1990</v>
      </c>
      <c r="E2" s="23">
        <v>1995</v>
      </c>
      <c r="F2" s="23">
        <v>1996</v>
      </c>
      <c r="G2" s="23">
        <v>1997</v>
      </c>
      <c r="H2" s="55">
        <v>1998</v>
      </c>
      <c r="I2" s="55">
        <v>1999</v>
      </c>
      <c r="J2" s="55">
        <v>2000</v>
      </c>
      <c r="K2" s="55">
        <v>2001</v>
      </c>
      <c r="L2" s="55">
        <v>2002</v>
      </c>
      <c r="M2" s="55">
        <v>2003</v>
      </c>
      <c r="N2" s="50">
        <v>2004</v>
      </c>
      <c r="O2" s="50">
        <v>2005</v>
      </c>
      <c r="P2" s="40">
        <v>2006</v>
      </c>
    </row>
    <row r="3" spans="1:16" s="4" customFormat="1" ht="16.5">
      <c r="A3" s="10" t="s">
        <v>2</v>
      </c>
      <c r="B3" s="11">
        <v>2789.5</v>
      </c>
      <c r="C3" s="41">
        <v>4220.3</v>
      </c>
      <c r="D3" s="41">
        <v>5803.1</v>
      </c>
      <c r="E3" s="41">
        <v>7397.6</v>
      </c>
      <c r="F3" s="41">
        <v>7816.9</v>
      </c>
      <c r="G3" s="41">
        <v>8304.3</v>
      </c>
      <c r="H3" s="11">
        <v>8747</v>
      </c>
      <c r="I3" s="11">
        <v>9268.4</v>
      </c>
      <c r="J3" s="29">
        <v>9817</v>
      </c>
      <c r="K3" s="29">
        <v>10128</v>
      </c>
      <c r="L3" s="29">
        <v>10469.6</v>
      </c>
      <c r="M3" s="29">
        <v>10960.8</v>
      </c>
      <c r="N3" s="29">
        <v>11685.9</v>
      </c>
      <c r="O3" s="29">
        <v>12433.9</v>
      </c>
      <c r="P3" s="29">
        <v>13194.7</v>
      </c>
    </row>
    <row r="4" spans="1:16" s="4" customFormat="1" ht="16.5">
      <c r="A4" s="12" t="s">
        <v>6</v>
      </c>
      <c r="B4" s="11">
        <v>102.3</v>
      </c>
      <c r="C4" s="39">
        <v>136.3</v>
      </c>
      <c r="D4" s="39">
        <v>169.4</v>
      </c>
      <c r="E4" s="39">
        <v>226.3</v>
      </c>
      <c r="F4" s="39">
        <v>235.2</v>
      </c>
      <c r="G4" s="39">
        <v>253.7</v>
      </c>
      <c r="H4" s="11">
        <v>273.7</v>
      </c>
      <c r="I4" s="11">
        <v>287.4</v>
      </c>
      <c r="J4" s="30">
        <v>301.6</v>
      </c>
      <c r="K4" s="29">
        <v>296.9</v>
      </c>
      <c r="L4" s="29">
        <v>304.6</v>
      </c>
      <c r="M4" s="29">
        <v>316.6</v>
      </c>
      <c r="N4" s="36">
        <v>344.6</v>
      </c>
      <c r="O4" s="36">
        <v>358.5</v>
      </c>
      <c r="P4" s="36">
        <v>385.4</v>
      </c>
    </row>
    <row r="5" spans="1:16" ht="16.5">
      <c r="A5" s="48" t="s">
        <v>12</v>
      </c>
      <c r="B5" s="42">
        <v>12.8</v>
      </c>
      <c r="C5" s="43">
        <v>19</v>
      </c>
      <c r="D5" s="42">
        <v>26.8</v>
      </c>
      <c r="E5" s="43">
        <v>41</v>
      </c>
      <c r="F5" s="42">
        <v>44.4</v>
      </c>
      <c r="G5" s="42">
        <v>49.5</v>
      </c>
      <c r="H5" s="13">
        <v>52.5</v>
      </c>
      <c r="I5" s="13">
        <v>54.9</v>
      </c>
      <c r="J5" s="13">
        <v>57.7</v>
      </c>
      <c r="K5" s="34">
        <v>50</v>
      </c>
      <c r="L5" s="34">
        <v>48.3</v>
      </c>
      <c r="M5" s="34">
        <v>51.7</v>
      </c>
      <c r="N5" s="34">
        <v>49.1</v>
      </c>
      <c r="O5" s="34">
        <v>45.5</v>
      </c>
      <c r="P5" s="34">
        <v>50</v>
      </c>
    </row>
    <row r="6" spans="1:16" ht="16.5">
      <c r="A6" s="48" t="s">
        <v>11</v>
      </c>
      <c r="B6" s="42">
        <v>22.4</v>
      </c>
      <c r="C6" s="42">
        <v>23.1</v>
      </c>
      <c r="D6" s="42">
        <v>20.6</v>
      </c>
      <c r="E6" s="43">
        <v>25</v>
      </c>
      <c r="F6" s="42">
        <v>24.5</v>
      </c>
      <c r="G6" s="43">
        <v>23</v>
      </c>
      <c r="H6" s="13">
        <v>24.5</v>
      </c>
      <c r="I6" s="13">
        <v>24.7</v>
      </c>
      <c r="J6" s="13">
        <v>25.5</v>
      </c>
      <c r="K6" s="34">
        <v>25.6</v>
      </c>
      <c r="L6" s="34">
        <v>26.2</v>
      </c>
      <c r="M6" s="34">
        <v>28.1</v>
      </c>
      <c r="N6" s="34">
        <v>29.8</v>
      </c>
      <c r="O6" s="34">
        <v>33.3</v>
      </c>
      <c r="P6" s="34">
        <v>37.5</v>
      </c>
    </row>
    <row r="7" spans="1:16" ht="16.5">
      <c r="A7" s="48" t="s">
        <v>13</v>
      </c>
      <c r="B7" s="42">
        <v>3.3</v>
      </c>
      <c r="C7" s="42">
        <v>3.7</v>
      </c>
      <c r="D7" s="42">
        <v>4.6</v>
      </c>
      <c r="E7" s="42">
        <v>5.8</v>
      </c>
      <c r="F7" s="42">
        <v>6.1</v>
      </c>
      <c r="G7" s="42">
        <v>6.5</v>
      </c>
      <c r="H7" s="13">
        <v>6.5</v>
      </c>
      <c r="I7" s="13">
        <v>6.4</v>
      </c>
      <c r="J7" s="13">
        <v>7.2</v>
      </c>
      <c r="K7" s="34">
        <v>7.4</v>
      </c>
      <c r="L7" s="34">
        <v>7</v>
      </c>
      <c r="M7" s="34">
        <v>8.7</v>
      </c>
      <c r="N7" s="34">
        <v>9.5</v>
      </c>
      <c r="O7" s="34">
        <v>9.2</v>
      </c>
      <c r="P7" s="34">
        <v>9.9</v>
      </c>
    </row>
    <row r="8" spans="1:16" ht="16.5">
      <c r="A8" s="48" t="s">
        <v>14</v>
      </c>
      <c r="B8" s="42">
        <v>28.1</v>
      </c>
      <c r="C8" s="42">
        <v>39</v>
      </c>
      <c r="D8" s="42">
        <v>52.6</v>
      </c>
      <c r="E8" s="42">
        <v>70.1</v>
      </c>
      <c r="F8" s="43">
        <v>72</v>
      </c>
      <c r="G8" s="42">
        <v>78.4</v>
      </c>
      <c r="H8" s="13">
        <v>86.2</v>
      </c>
      <c r="I8" s="13">
        <v>89.8</v>
      </c>
      <c r="J8" s="13">
        <v>92.8</v>
      </c>
      <c r="K8" s="34">
        <v>93.3</v>
      </c>
      <c r="L8" s="34">
        <v>95.7</v>
      </c>
      <c r="M8" s="34">
        <v>98.4</v>
      </c>
      <c r="N8" s="34">
        <v>111.4</v>
      </c>
      <c r="O8" s="34">
        <v>118.6</v>
      </c>
      <c r="P8" s="34">
        <v>124.7</v>
      </c>
    </row>
    <row r="9" spans="1:16" ht="16.5">
      <c r="A9" s="48" t="s">
        <v>15</v>
      </c>
      <c r="B9" s="42">
        <v>5.3</v>
      </c>
      <c r="C9" s="43">
        <v>7</v>
      </c>
      <c r="D9" s="42">
        <v>8.4</v>
      </c>
      <c r="E9" s="42">
        <v>10.3</v>
      </c>
      <c r="F9" s="42">
        <v>11.1</v>
      </c>
      <c r="G9" s="43">
        <v>13</v>
      </c>
      <c r="H9" s="13">
        <v>13.8</v>
      </c>
      <c r="I9" s="13">
        <v>14.4</v>
      </c>
      <c r="J9" s="13">
        <v>14.5</v>
      </c>
      <c r="K9" s="34">
        <v>15.1</v>
      </c>
      <c r="L9" s="34">
        <v>15.7</v>
      </c>
      <c r="M9" s="34">
        <v>16.1</v>
      </c>
      <c r="N9" s="34">
        <v>17.6</v>
      </c>
      <c r="O9" s="34">
        <v>17.4</v>
      </c>
      <c r="P9" s="34">
        <v>18.1</v>
      </c>
    </row>
    <row r="10" spans="1:16" ht="16.5">
      <c r="A10" s="48" t="s">
        <v>16</v>
      </c>
      <c r="B10" s="42">
        <v>6.1</v>
      </c>
      <c r="C10" s="42">
        <v>8.7</v>
      </c>
      <c r="D10" s="42">
        <v>7.2</v>
      </c>
      <c r="E10" s="42">
        <v>8.1</v>
      </c>
      <c r="F10" s="42">
        <v>8.7</v>
      </c>
      <c r="G10" s="42">
        <v>8.8</v>
      </c>
      <c r="H10" s="13">
        <v>9.2</v>
      </c>
      <c r="I10" s="13">
        <v>9.2</v>
      </c>
      <c r="J10" s="13">
        <v>8.7</v>
      </c>
      <c r="K10" s="34">
        <v>9.2</v>
      </c>
      <c r="L10" s="34">
        <v>11.5</v>
      </c>
      <c r="M10" s="34">
        <v>9.9</v>
      </c>
      <c r="N10" s="34">
        <v>10.7</v>
      </c>
      <c r="O10" s="34">
        <v>9.1</v>
      </c>
      <c r="P10" s="34">
        <v>11.3</v>
      </c>
    </row>
    <row r="11" spans="1:16" s="22" customFormat="1" ht="16.5">
      <c r="A11" s="48" t="s">
        <v>9</v>
      </c>
      <c r="B11" s="42">
        <v>18.8</v>
      </c>
      <c r="C11" s="42">
        <v>27.3</v>
      </c>
      <c r="D11" s="42">
        <v>37.3</v>
      </c>
      <c r="E11" s="42">
        <v>49.2</v>
      </c>
      <c r="F11" s="42">
        <v>50.9</v>
      </c>
      <c r="G11" s="43">
        <v>55</v>
      </c>
      <c r="H11" s="13">
        <v>59.9</v>
      </c>
      <c r="I11" s="13">
        <v>64.8</v>
      </c>
      <c r="J11" s="13">
        <v>70.2</v>
      </c>
      <c r="K11" s="34">
        <v>71.4</v>
      </c>
      <c r="L11" s="34">
        <v>73.4</v>
      </c>
      <c r="M11" s="34">
        <v>75.4</v>
      </c>
      <c r="N11" s="56">
        <v>85.3</v>
      </c>
      <c r="O11" s="56">
        <v>90.6</v>
      </c>
      <c r="P11" s="56">
        <v>96.9</v>
      </c>
    </row>
    <row r="12" spans="1:16" s="22" customFormat="1" ht="16.5">
      <c r="A12" s="48" t="s">
        <v>10</v>
      </c>
      <c r="B12" s="42">
        <v>5.6</v>
      </c>
      <c r="C12" s="42">
        <v>8.4</v>
      </c>
      <c r="D12" s="42">
        <v>11.8</v>
      </c>
      <c r="E12" s="42">
        <v>16.8</v>
      </c>
      <c r="F12" s="42">
        <v>17.5</v>
      </c>
      <c r="G12" s="42">
        <v>19.5</v>
      </c>
      <c r="H12" s="13">
        <v>21.1</v>
      </c>
      <c r="I12" s="13">
        <v>23.2</v>
      </c>
      <c r="J12" s="13">
        <v>25</v>
      </c>
      <c r="K12" s="34">
        <v>25.1</v>
      </c>
      <c r="L12" s="34">
        <v>26.8</v>
      </c>
      <c r="M12" s="34">
        <v>28.3</v>
      </c>
      <c r="N12" s="56">
        <v>31.2</v>
      </c>
      <c r="O12" s="56">
        <v>34.8</v>
      </c>
      <c r="P12" s="56">
        <v>37.1</v>
      </c>
    </row>
    <row r="13" spans="1:15" s="22" customFormat="1" ht="16.5">
      <c r="A13" s="10" t="s">
        <v>7</v>
      </c>
      <c r="B13" s="44"/>
      <c r="C13" s="44"/>
      <c r="D13" s="44"/>
      <c r="E13" s="44"/>
      <c r="F13" s="42"/>
      <c r="G13" s="42"/>
      <c r="H13" s="38"/>
      <c r="I13" s="38"/>
      <c r="J13" s="35"/>
      <c r="K13" s="35"/>
      <c r="L13" s="35"/>
      <c r="M13" s="35"/>
      <c r="N13" s="35"/>
      <c r="O13" s="35"/>
    </row>
    <row r="14" spans="1:16" s="22" customFormat="1" ht="16.5">
      <c r="A14" s="10" t="s">
        <v>17</v>
      </c>
      <c r="B14" s="45">
        <f aca="true" t="shared" si="0" ref="B14:H14">+B4/B$3</f>
        <v>0.036673238931708194</v>
      </c>
      <c r="C14" s="45">
        <f t="shared" si="0"/>
        <v>0.03229628225481601</v>
      </c>
      <c r="D14" s="45">
        <f t="shared" si="0"/>
        <v>0.029191294308214575</v>
      </c>
      <c r="E14" s="45">
        <f t="shared" si="0"/>
        <v>0.030591002487293177</v>
      </c>
      <c r="F14" s="45">
        <f t="shared" si="0"/>
        <v>0.03008865407002776</v>
      </c>
      <c r="G14" s="45">
        <f t="shared" si="0"/>
        <v>0.03055043772503402</v>
      </c>
      <c r="H14" s="25">
        <f t="shared" si="0"/>
        <v>0.0312907282496856</v>
      </c>
      <c r="I14" s="25">
        <f aca="true" t="shared" si="1" ref="H14:L22">+I4/I$3</f>
        <v>0.031008588321608906</v>
      </c>
      <c r="J14" s="25">
        <f t="shared" si="1"/>
        <v>0.03072221656310482</v>
      </c>
      <c r="K14" s="25">
        <f t="shared" si="1"/>
        <v>0.02931477093206951</v>
      </c>
      <c r="L14" s="25">
        <f t="shared" si="1"/>
        <v>0.029093757163597463</v>
      </c>
      <c r="M14" s="25">
        <f>+M4/M$3</f>
        <v>0.028884752937741776</v>
      </c>
      <c r="N14" s="25">
        <f>+N4/N$3</f>
        <v>0.029488528910909733</v>
      </c>
      <c r="O14" s="25">
        <f>+O4/O$3</f>
        <v>0.028832466080634396</v>
      </c>
      <c r="P14" s="25">
        <f>+P4/P$3</f>
        <v>0.02920869743154448</v>
      </c>
    </row>
    <row r="15" spans="1:16" ht="16.5">
      <c r="A15" s="48" t="s">
        <v>12</v>
      </c>
      <c r="B15" s="45">
        <f aca="true" t="shared" si="2" ref="B15:G22">+B5/B$3</f>
        <v>0.004588635956264564</v>
      </c>
      <c r="C15" s="45">
        <f t="shared" si="2"/>
        <v>0.004502049617325783</v>
      </c>
      <c r="D15" s="45">
        <f t="shared" si="2"/>
        <v>0.004618221295514466</v>
      </c>
      <c r="E15" s="45">
        <f t="shared" si="2"/>
        <v>0.005542338055585595</v>
      </c>
      <c r="F15" s="45">
        <f t="shared" si="2"/>
        <v>0.005680001023423608</v>
      </c>
      <c r="G15" s="45">
        <f t="shared" si="2"/>
        <v>0.005960767313319606</v>
      </c>
      <c r="H15" s="25">
        <f t="shared" si="1"/>
        <v>0.006002057848405167</v>
      </c>
      <c r="I15" s="25">
        <f t="shared" si="1"/>
        <v>0.005923352466445125</v>
      </c>
      <c r="J15" s="25">
        <f t="shared" si="1"/>
        <v>0.005877559335845982</v>
      </c>
      <c r="K15" s="25">
        <f t="shared" si="1"/>
        <v>0.0049368088467614535</v>
      </c>
      <c r="L15" s="25">
        <f t="shared" si="1"/>
        <v>0.00461335676625659</v>
      </c>
      <c r="M15" s="25">
        <f aca="true" t="shared" si="3" ref="M15:M22">+M5/M$3</f>
        <v>0.004716808992044377</v>
      </c>
      <c r="N15" s="25">
        <f aca="true" t="shared" si="4" ref="N15:O22">+N5/N$3</f>
        <v>0.004201644717137748</v>
      </c>
      <c r="O15" s="25">
        <f t="shared" si="4"/>
        <v>0.0036593506462171965</v>
      </c>
      <c r="P15" s="25">
        <f aca="true" t="shared" si="5" ref="P15:P22">+P5/P$3</f>
        <v>0.003789400289510182</v>
      </c>
    </row>
    <row r="16" spans="1:16" ht="16.5">
      <c r="A16" s="48" t="s">
        <v>11</v>
      </c>
      <c r="B16" s="45">
        <f t="shared" si="2"/>
        <v>0.008030112923462986</v>
      </c>
      <c r="C16" s="45">
        <f t="shared" si="2"/>
        <v>0.005473544534748714</v>
      </c>
      <c r="D16" s="45">
        <f t="shared" si="2"/>
        <v>0.003549826816701418</v>
      </c>
      <c r="E16" s="45">
        <f t="shared" si="2"/>
        <v>0.003379474424137558</v>
      </c>
      <c r="F16" s="45">
        <f t="shared" si="2"/>
        <v>0.0031342347989612254</v>
      </c>
      <c r="G16" s="45">
        <f t="shared" si="2"/>
        <v>0.0027696494587141603</v>
      </c>
      <c r="H16" s="25">
        <f t="shared" si="1"/>
        <v>0.002800960329255745</v>
      </c>
      <c r="I16" s="25">
        <f t="shared" si="1"/>
        <v>0.002664969142462561</v>
      </c>
      <c r="J16" s="25">
        <f t="shared" si="1"/>
        <v>0.002597534888458796</v>
      </c>
      <c r="K16" s="25">
        <f t="shared" si="1"/>
        <v>0.0025276461295418644</v>
      </c>
      <c r="L16" s="25">
        <f t="shared" si="1"/>
        <v>0.002502483380453885</v>
      </c>
      <c r="M16" s="25">
        <f t="shared" si="3"/>
        <v>0.0025636814831034235</v>
      </c>
      <c r="N16" s="25">
        <f t="shared" si="4"/>
        <v>0.0025500817224176145</v>
      </c>
      <c r="O16" s="25">
        <f t="shared" si="4"/>
        <v>0.0026781621212974204</v>
      </c>
      <c r="P16" s="25">
        <f t="shared" si="5"/>
        <v>0.0028420502171326366</v>
      </c>
    </row>
    <row r="17" spans="1:16" ht="16.5">
      <c r="A17" s="48" t="s">
        <v>13</v>
      </c>
      <c r="B17" s="45">
        <f t="shared" si="2"/>
        <v>0.0011830077074744577</v>
      </c>
      <c r="C17" s="45">
        <f t="shared" si="2"/>
        <v>0.0008767149254792313</v>
      </c>
      <c r="D17" s="45">
        <f t="shared" si="2"/>
        <v>0.0007926797746032292</v>
      </c>
      <c r="E17" s="45">
        <f t="shared" si="2"/>
        <v>0.0007840380663999134</v>
      </c>
      <c r="F17" s="45">
        <f t="shared" si="2"/>
        <v>0.0007803605009658561</v>
      </c>
      <c r="G17" s="45">
        <f t="shared" si="2"/>
        <v>0.0007827270209409584</v>
      </c>
      <c r="H17" s="25">
        <f t="shared" si="1"/>
        <v>0.0007431119240882588</v>
      </c>
      <c r="I17" s="25">
        <f t="shared" si="1"/>
        <v>0.0006905183203141859</v>
      </c>
      <c r="J17" s="25">
        <f t="shared" si="1"/>
        <v>0.0007334216155648366</v>
      </c>
      <c r="K17" s="25">
        <f t="shared" si="1"/>
        <v>0.0007306477093206951</v>
      </c>
      <c r="L17" s="25">
        <f t="shared" si="1"/>
        <v>0.0006686024298922595</v>
      </c>
      <c r="M17" s="25">
        <f t="shared" si="3"/>
        <v>0.0007937376833807751</v>
      </c>
      <c r="N17" s="25">
        <f t="shared" si="4"/>
        <v>0.0008129455155358166</v>
      </c>
      <c r="O17" s="25">
        <f t="shared" si="4"/>
        <v>0.0007399126581362244</v>
      </c>
      <c r="P17" s="25">
        <f t="shared" si="5"/>
        <v>0.0007503012573230161</v>
      </c>
    </row>
    <row r="18" spans="1:16" ht="16.5">
      <c r="A18" s="48" t="s">
        <v>14</v>
      </c>
      <c r="B18" s="45">
        <f t="shared" si="2"/>
        <v>0.01007348987273705</v>
      </c>
      <c r="C18" s="45">
        <f t="shared" si="2"/>
        <v>0.009241049214510817</v>
      </c>
      <c r="D18" s="45">
        <f t="shared" si="2"/>
        <v>0.009064120900897796</v>
      </c>
      <c r="E18" s="45">
        <f t="shared" si="2"/>
        <v>0.009476046285281712</v>
      </c>
      <c r="F18" s="45">
        <f t="shared" si="2"/>
        <v>0.009210812470416661</v>
      </c>
      <c r="G18" s="45">
        <f t="shared" si="2"/>
        <v>0.009440892067964791</v>
      </c>
      <c r="H18" s="25">
        <f t="shared" si="1"/>
        <v>0.009854807362524294</v>
      </c>
      <c r="I18" s="25">
        <f t="shared" si="1"/>
        <v>0.00968883518190842</v>
      </c>
      <c r="J18" s="25">
        <f t="shared" si="1"/>
        <v>0.00945298971172456</v>
      </c>
      <c r="K18" s="25">
        <f t="shared" si="1"/>
        <v>0.009212085308056872</v>
      </c>
      <c r="L18" s="25">
        <f t="shared" si="1"/>
        <v>0.009140750362955604</v>
      </c>
      <c r="M18" s="25">
        <f t="shared" si="3"/>
        <v>0.008977446901686009</v>
      </c>
      <c r="N18" s="25">
        <f t="shared" si="4"/>
        <v>0.009532855834809471</v>
      </c>
      <c r="O18" s="25">
        <f t="shared" si="4"/>
        <v>0.009538439266843066</v>
      </c>
      <c r="P18" s="25">
        <f t="shared" si="5"/>
        <v>0.009450764322038395</v>
      </c>
    </row>
    <row r="19" spans="1:16" ht="16.5">
      <c r="A19" s="48" t="s">
        <v>15</v>
      </c>
      <c r="B19" s="45">
        <f t="shared" si="2"/>
        <v>0.0018999820756407959</v>
      </c>
      <c r="C19" s="45">
        <f t="shared" si="2"/>
        <v>0.001658649859014762</v>
      </c>
      <c r="D19" s="45">
        <f t="shared" si="2"/>
        <v>0.001447502197101549</v>
      </c>
      <c r="E19" s="45">
        <f t="shared" si="2"/>
        <v>0.001392343462744674</v>
      </c>
      <c r="F19" s="45">
        <f t="shared" si="2"/>
        <v>0.001420000255855902</v>
      </c>
      <c r="G19" s="45">
        <f t="shared" si="2"/>
        <v>0.0015654540418819167</v>
      </c>
      <c r="H19" s="25">
        <f t="shared" si="1"/>
        <v>0.0015776837772950726</v>
      </c>
      <c r="I19" s="25">
        <f t="shared" si="1"/>
        <v>0.0015536662207069182</v>
      </c>
      <c r="J19" s="25">
        <f t="shared" si="1"/>
        <v>0.0014770296424569623</v>
      </c>
      <c r="K19" s="25">
        <f t="shared" si="1"/>
        <v>0.0014909162717219589</v>
      </c>
      <c r="L19" s="25">
        <f t="shared" si="1"/>
        <v>0.0014995797356154963</v>
      </c>
      <c r="M19" s="25">
        <f t="shared" si="3"/>
        <v>0.001468870885336837</v>
      </c>
      <c r="N19" s="25">
        <f t="shared" si="4"/>
        <v>0.0015060885340453026</v>
      </c>
      <c r="O19" s="25">
        <f t="shared" si="4"/>
        <v>0.0013994000273445982</v>
      </c>
      <c r="P19" s="25">
        <f t="shared" si="5"/>
        <v>0.001371762904802686</v>
      </c>
    </row>
    <row r="20" spans="1:16" ht="16.5">
      <c r="A20" s="48" t="s">
        <v>16</v>
      </c>
      <c r="B20" s="45">
        <f t="shared" si="2"/>
        <v>0.002186771822907331</v>
      </c>
      <c r="C20" s="45">
        <f t="shared" si="2"/>
        <v>0.0020614648247754895</v>
      </c>
      <c r="D20" s="45">
        <f t="shared" si="2"/>
        <v>0.001240716168944185</v>
      </c>
      <c r="E20" s="45">
        <f t="shared" si="2"/>
        <v>0.0010949497134205687</v>
      </c>
      <c r="F20" s="45">
        <f t="shared" si="2"/>
        <v>0.0011129731735086798</v>
      </c>
      <c r="G20" s="45">
        <f t="shared" si="2"/>
        <v>0.0010596919668123745</v>
      </c>
      <c r="H20" s="25">
        <f t="shared" si="1"/>
        <v>0.0010517891848633816</v>
      </c>
      <c r="I20" s="25">
        <f t="shared" si="1"/>
        <v>0.0009926200854516421</v>
      </c>
      <c r="J20" s="25">
        <f t="shared" si="1"/>
        <v>0.0008862177854741774</v>
      </c>
      <c r="K20" s="25">
        <f t="shared" si="1"/>
        <v>0.0009083728278041073</v>
      </c>
      <c r="L20" s="25">
        <f t="shared" si="1"/>
        <v>0.0010984182776801405</v>
      </c>
      <c r="M20" s="25">
        <f t="shared" si="3"/>
        <v>0.0009032187431574338</v>
      </c>
      <c r="N20" s="25">
        <f t="shared" si="4"/>
        <v>0.0009156333701298145</v>
      </c>
      <c r="O20" s="25">
        <f t="shared" si="4"/>
        <v>0.0007318701292434393</v>
      </c>
      <c r="P20" s="25">
        <f t="shared" si="5"/>
        <v>0.0008564044654293012</v>
      </c>
    </row>
    <row r="21" spans="1:16" ht="16.5">
      <c r="A21" s="48" t="s">
        <v>9</v>
      </c>
      <c r="B21" s="45">
        <f t="shared" si="2"/>
        <v>0.006739559060763578</v>
      </c>
      <c r="C21" s="45">
        <f t="shared" si="2"/>
        <v>0.006468734450157571</v>
      </c>
      <c r="D21" s="45">
        <f t="shared" si="2"/>
        <v>0.006427599041891402</v>
      </c>
      <c r="E21" s="45">
        <f t="shared" si="2"/>
        <v>0.006650805666702715</v>
      </c>
      <c r="F21" s="45">
        <f t="shared" si="2"/>
        <v>0.006511532704780667</v>
      </c>
      <c r="G21" s="45">
        <f t="shared" si="2"/>
        <v>0.00662307479257734</v>
      </c>
      <c r="H21" s="25">
        <f t="shared" si="1"/>
        <v>0.006848062192751801</v>
      </c>
      <c r="I21" s="25">
        <f t="shared" si="1"/>
        <v>0.006991497993181131</v>
      </c>
      <c r="J21" s="25">
        <f t="shared" si="1"/>
        <v>0.007150860751757156</v>
      </c>
      <c r="K21" s="25">
        <f t="shared" si="1"/>
        <v>0.007049763033175356</v>
      </c>
      <c r="L21" s="25">
        <f t="shared" si="1"/>
        <v>0.00701077405058455</v>
      </c>
      <c r="M21" s="25">
        <f t="shared" si="3"/>
        <v>0.006879059922633385</v>
      </c>
      <c r="N21" s="25">
        <f t="shared" si="4"/>
        <v>0.007299394997390017</v>
      </c>
      <c r="O21" s="25">
        <f t="shared" si="4"/>
        <v>0.007286531176863253</v>
      </c>
      <c r="P21" s="25">
        <f t="shared" si="5"/>
        <v>0.007343857761070733</v>
      </c>
    </row>
    <row r="22" spans="1:16" s="22" customFormat="1" ht="16.5">
      <c r="A22" s="48" t="s">
        <v>10</v>
      </c>
      <c r="B22" s="45">
        <f t="shared" si="2"/>
        <v>0.0020075282308657464</v>
      </c>
      <c r="C22" s="45">
        <f t="shared" si="2"/>
        <v>0.0019903798308177146</v>
      </c>
      <c r="D22" s="45">
        <f t="shared" si="2"/>
        <v>0.002033395943547414</v>
      </c>
      <c r="E22" s="45">
        <f t="shared" si="2"/>
        <v>0.002271006813020439</v>
      </c>
      <c r="F22" s="45">
        <f t="shared" si="2"/>
        <v>0.002238739142115161</v>
      </c>
      <c r="G22" s="45">
        <f t="shared" si="2"/>
        <v>0.002348181062822875</v>
      </c>
      <c r="H22" s="25">
        <f t="shared" si="1"/>
        <v>0.0024122556305018867</v>
      </c>
      <c r="I22" s="25">
        <f t="shared" si="1"/>
        <v>0.0025031289111389237</v>
      </c>
      <c r="J22" s="25">
        <f t="shared" si="1"/>
        <v>0.002546602831822349</v>
      </c>
      <c r="K22" s="25">
        <f t="shared" si="1"/>
        <v>0.00247827804107425</v>
      </c>
      <c r="L22" s="25">
        <f t="shared" si="1"/>
        <v>0.0025597921601589364</v>
      </c>
      <c r="M22" s="25">
        <f t="shared" si="3"/>
        <v>0.002581928326399533</v>
      </c>
      <c r="N22" s="25">
        <f t="shared" si="4"/>
        <v>0.002669884219443945</v>
      </c>
      <c r="O22" s="25">
        <f t="shared" si="4"/>
        <v>0.0027988000546891965</v>
      </c>
      <c r="P22" s="25">
        <f t="shared" si="5"/>
        <v>0.002811735014816555</v>
      </c>
    </row>
    <row r="23" spans="1:15" s="4" customFormat="1" ht="16.5">
      <c r="A23" s="14" t="s">
        <v>8</v>
      </c>
      <c r="B23" s="46"/>
      <c r="C23" s="46"/>
      <c r="D23" s="46"/>
      <c r="E23" s="46"/>
      <c r="F23" s="46"/>
      <c r="G23" s="46"/>
      <c r="H23" s="39"/>
      <c r="I23" s="39"/>
      <c r="J23" s="36"/>
      <c r="K23" s="36"/>
      <c r="L23" s="36"/>
      <c r="M23" s="36"/>
      <c r="N23" s="36"/>
      <c r="O23" s="36"/>
    </row>
    <row r="24" spans="1:16" ht="16.5">
      <c r="A24" s="48" t="s">
        <v>12</v>
      </c>
      <c r="B24" s="45">
        <f aca="true" t="shared" si="6" ref="B24:H24">+B5/B$4</f>
        <v>0.12512218963831867</v>
      </c>
      <c r="C24" s="45">
        <f t="shared" si="6"/>
        <v>0.13939838591342626</v>
      </c>
      <c r="D24" s="45">
        <f t="shared" si="6"/>
        <v>0.15820543093270367</v>
      </c>
      <c r="E24" s="45">
        <f t="shared" si="6"/>
        <v>0.18117543084401236</v>
      </c>
      <c r="F24" s="45">
        <f t="shared" si="6"/>
        <v>0.18877551020408165</v>
      </c>
      <c r="G24" s="45">
        <f t="shared" si="6"/>
        <v>0.1951123374063855</v>
      </c>
      <c r="H24" s="25">
        <f t="shared" si="6"/>
        <v>0.1918158567774936</v>
      </c>
      <c r="I24" s="25">
        <f aca="true" t="shared" si="7" ref="H24:L31">+I5/I$4</f>
        <v>0.19102296450939457</v>
      </c>
      <c r="J24" s="25">
        <f t="shared" si="7"/>
        <v>0.1913129973474801</v>
      </c>
      <c r="K24" s="25">
        <f t="shared" si="7"/>
        <v>0.16840687100033683</v>
      </c>
      <c r="L24" s="25">
        <f t="shared" si="7"/>
        <v>0.15856861457649374</v>
      </c>
      <c r="M24" s="25">
        <f>+M5/M$4</f>
        <v>0.16329753632343652</v>
      </c>
      <c r="N24" s="25">
        <f>+N5/N$4</f>
        <v>0.1424840394660476</v>
      </c>
      <c r="O24" s="25">
        <f>+O5/O$4</f>
        <v>0.12691771269177127</v>
      </c>
      <c r="P24" s="25">
        <f>+P5/P$4</f>
        <v>0.12973533990659056</v>
      </c>
    </row>
    <row r="25" spans="1:16" ht="16.5">
      <c r="A25" s="48" t="s">
        <v>11</v>
      </c>
      <c r="B25" s="45">
        <f aca="true" t="shared" si="8" ref="B25:G26">+B6/B$4</f>
        <v>0.21896383186705767</v>
      </c>
      <c r="C25" s="45">
        <f t="shared" si="8"/>
        <v>0.169479090242113</v>
      </c>
      <c r="D25" s="45">
        <f t="shared" si="8"/>
        <v>0.12160566706021252</v>
      </c>
      <c r="E25" s="45">
        <f t="shared" si="8"/>
        <v>0.1104728236853734</v>
      </c>
      <c r="F25" s="45">
        <f t="shared" si="8"/>
        <v>0.10416666666666667</v>
      </c>
      <c r="G25" s="45">
        <f t="shared" si="8"/>
        <v>0.09065825778478519</v>
      </c>
      <c r="H25" s="25">
        <f t="shared" si="7"/>
        <v>0.08951406649616368</v>
      </c>
      <c r="I25" s="25">
        <f t="shared" si="7"/>
        <v>0.08594293667362561</v>
      </c>
      <c r="J25" s="25">
        <f t="shared" si="7"/>
        <v>0.08454907161803712</v>
      </c>
      <c r="K25" s="25">
        <f t="shared" si="7"/>
        <v>0.08622431795217246</v>
      </c>
      <c r="L25" s="25">
        <f t="shared" si="7"/>
        <v>0.08601444517399867</v>
      </c>
      <c r="M25" s="25">
        <f aca="true" t="shared" si="9" ref="M25:M31">+M6/M$4</f>
        <v>0.08875552747946935</v>
      </c>
      <c r="N25" s="25">
        <f aca="true" t="shared" si="10" ref="N25:O31">+N6/N$4</f>
        <v>0.0864770748694138</v>
      </c>
      <c r="O25" s="25">
        <f t="shared" si="10"/>
        <v>0.09288702928870292</v>
      </c>
      <c r="P25" s="25">
        <f aca="true" t="shared" si="11" ref="P25:P31">+P6/P$4</f>
        <v>0.09730150492994293</v>
      </c>
    </row>
    <row r="26" spans="1:16" ht="16.5">
      <c r="A26" s="48" t="s">
        <v>13</v>
      </c>
      <c r="B26" s="45">
        <f t="shared" si="8"/>
        <v>0.03225806451612903</v>
      </c>
      <c r="C26" s="45">
        <f t="shared" si="8"/>
        <v>0.02714600146735143</v>
      </c>
      <c r="D26" s="45">
        <f t="shared" si="8"/>
        <v>0.027154663518299878</v>
      </c>
      <c r="E26" s="45">
        <f t="shared" si="8"/>
        <v>0.025629695095006625</v>
      </c>
      <c r="F26" s="45">
        <f t="shared" si="8"/>
        <v>0.025935374149659865</v>
      </c>
      <c r="G26" s="45">
        <f t="shared" si="8"/>
        <v>0.025620811982656682</v>
      </c>
      <c r="H26" s="25">
        <f t="shared" si="7"/>
        <v>0.023748629886737305</v>
      </c>
      <c r="I26" s="25">
        <f t="shared" si="7"/>
        <v>0.02226861517049409</v>
      </c>
      <c r="J26" s="25">
        <f t="shared" si="7"/>
        <v>0.023872679045092837</v>
      </c>
      <c r="K26" s="25">
        <f t="shared" si="7"/>
        <v>0.024924216908049853</v>
      </c>
      <c r="L26" s="25">
        <f t="shared" si="7"/>
        <v>0.022980958634274455</v>
      </c>
      <c r="M26" s="25">
        <f t="shared" si="9"/>
        <v>0.02747946936197094</v>
      </c>
      <c r="N26" s="25">
        <f t="shared" si="10"/>
        <v>0.027568195008705745</v>
      </c>
      <c r="O26" s="25">
        <f t="shared" si="10"/>
        <v>0.025662482566248253</v>
      </c>
      <c r="P26" s="25">
        <f t="shared" si="11"/>
        <v>0.02568759730150493</v>
      </c>
    </row>
    <row r="27" spans="1:16" ht="16.5">
      <c r="A27" s="48" t="s">
        <v>14</v>
      </c>
      <c r="B27" s="45">
        <f aca="true" t="shared" si="12" ref="B27:F31">+B8/B$4</f>
        <v>0.2746823069403715</v>
      </c>
      <c r="C27" s="45">
        <f t="shared" si="12"/>
        <v>0.28613352898019073</v>
      </c>
      <c r="D27" s="45">
        <f t="shared" si="12"/>
        <v>0.3105076741440378</v>
      </c>
      <c r="E27" s="45">
        <f t="shared" si="12"/>
        <v>0.309765797613787</v>
      </c>
      <c r="F27" s="45">
        <f t="shared" si="12"/>
        <v>0.30612244897959184</v>
      </c>
      <c r="G27" s="45">
        <f>85/G$4</f>
        <v>0.3350413874655105</v>
      </c>
      <c r="H27" s="25">
        <f t="shared" si="7"/>
        <v>0.31494336865180855</v>
      </c>
      <c r="I27" s="25">
        <f t="shared" si="7"/>
        <v>0.31245650661099517</v>
      </c>
      <c r="J27" s="25">
        <f t="shared" si="7"/>
        <v>0.30769230769230765</v>
      </c>
      <c r="K27" s="25">
        <f t="shared" si="7"/>
        <v>0.3142472212866285</v>
      </c>
      <c r="L27" s="25">
        <f t="shared" si="7"/>
        <v>0.31418253447143796</v>
      </c>
      <c r="M27" s="25">
        <f t="shared" si="9"/>
        <v>0.3108022741629817</v>
      </c>
      <c r="N27" s="25">
        <f t="shared" si="10"/>
        <v>0.3232733604178758</v>
      </c>
      <c r="O27" s="25">
        <f t="shared" si="10"/>
        <v>0.3308228730822873</v>
      </c>
      <c r="P27" s="25">
        <f t="shared" si="11"/>
        <v>0.3235599377270369</v>
      </c>
    </row>
    <row r="28" spans="1:16" ht="16.5">
      <c r="A28" s="48" t="s">
        <v>15</v>
      </c>
      <c r="B28" s="45">
        <f t="shared" si="12"/>
        <v>0.05180840664711633</v>
      </c>
      <c r="C28" s="45">
        <f t="shared" si="12"/>
        <v>0.05135730007336757</v>
      </c>
      <c r="D28" s="45">
        <f t="shared" si="12"/>
        <v>0.049586776859504134</v>
      </c>
      <c r="E28" s="45">
        <f t="shared" si="12"/>
        <v>0.045514803358373844</v>
      </c>
      <c r="F28" s="45">
        <f t="shared" si="12"/>
        <v>0.04719387755102041</v>
      </c>
      <c r="G28" s="45">
        <f>+G9/G$4</f>
        <v>0.051241623965313364</v>
      </c>
      <c r="H28" s="25">
        <f t="shared" si="7"/>
        <v>0.05042016806722689</v>
      </c>
      <c r="I28" s="25">
        <f t="shared" si="7"/>
        <v>0.05010438413361169</v>
      </c>
      <c r="J28" s="25">
        <f t="shared" si="7"/>
        <v>0.04807692307692307</v>
      </c>
      <c r="K28" s="25">
        <f t="shared" si="7"/>
        <v>0.05085887504210172</v>
      </c>
      <c r="L28" s="25">
        <f t="shared" si="7"/>
        <v>0.05154300722258699</v>
      </c>
      <c r="M28" s="25">
        <f t="shared" si="9"/>
        <v>0.050852811118130135</v>
      </c>
      <c r="N28" s="25">
        <f t="shared" si="10"/>
        <v>0.05107370864770749</v>
      </c>
      <c r="O28" s="25">
        <f t="shared" si="10"/>
        <v>0.04853556485355648</v>
      </c>
      <c r="P28" s="25">
        <f t="shared" si="11"/>
        <v>0.046964193046185786</v>
      </c>
    </row>
    <row r="29" spans="1:16" ht="16.5">
      <c r="A29" s="48" t="s">
        <v>16</v>
      </c>
      <c r="B29" s="45">
        <f t="shared" si="12"/>
        <v>0.05962854349951124</v>
      </c>
      <c r="C29" s="45">
        <f t="shared" si="12"/>
        <v>0.06382978723404255</v>
      </c>
      <c r="D29" s="45">
        <f t="shared" si="12"/>
        <v>0.04250295159386069</v>
      </c>
      <c r="E29" s="45">
        <f t="shared" si="12"/>
        <v>0.03579319487406098</v>
      </c>
      <c r="F29" s="45">
        <f t="shared" si="12"/>
        <v>0.036989795918367346</v>
      </c>
      <c r="G29" s="45">
        <f>+G10/G$4</f>
        <v>0.0346866377611352</v>
      </c>
      <c r="H29" s="25">
        <f t="shared" si="7"/>
        <v>0.03361344537815126</v>
      </c>
      <c r="I29" s="25">
        <f t="shared" si="7"/>
        <v>0.032011134307585246</v>
      </c>
      <c r="J29" s="25">
        <f t="shared" si="7"/>
        <v>0.02884615384615384</v>
      </c>
      <c r="K29" s="25">
        <f t="shared" si="7"/>
        <v>0.030986864264061973</v>
      </c>
      <c r="L29" s="25">
        <f t="shared" si="7"/>
        <v>0.03775443204202232</v>
      </c>
      <c r="M29" s="25">
        <f t="shared" si="9"/>
        <v>0.03126974099810486</v>
      </c>
      <c r="N29" s="25">
        <f t="shared" si="10"/>
        <v>0.03105049332559489</v>
      </c>
      <c r="O29" s="25">
        <f t="shared" si="10"/>
        <v>0.025383542538354252</v>
      </c>
      <c r="P29" s="25">
        <f t="shared" si="11"/>
        <v>0.029320186818889468</v>
      </c>
    </row>
    <row r="30" spans="1:16" ht="16.5">
      <c r="A30" s="48" t="s">
        <v>9</v>
      </c>
      <c r="B30" s="45">
        <f t="shared" si="12"/>
        <v>0.18377321603128055</v>
      </c>
      <c r="C30" s="45">
        <f t="shared" si="12"/>
        <v>0.2002934702861335</v>
      </c>
      <c r="D30" s="45">
        <f t="shared" si="12"/>
        <v>0.2201889020070838</v>
      </c>
      <c r="E30" s="45">
        <f t="shared" si="12"/>
        <v>0.21741051701281486</v>
      </c>
      <c r="F30" s="45">
        <f t="shared" si="12"/>
        <v>0.21641156462585034</v>
      </c>
      <c r="G30" s="45">
        <f>+G11/G$4</f>
        <v>0.216791486007095</v>
      </c>
      <c r="H30" s="25">
        <f t="shared" si="7"/>
        <v>0.21885275849470223</v>
      </c>
      <c r="I30" s="25">
        <f t="shared" si="7"/>
        <v>0.2254697286012526</v>
      </c>
      <c r="J30" s="25">
        <f t="shared" si="7"/>
        <v>0.23275862068965517</v>
      </c>
      <c r="K30" s="25">
        <f t="shared" si="7"/>
        <v>0.240485011788481</v>
      </c>
      <c r="L30" s="25">
        <f t="shared" si="7"/>
        <v>0.24097176625082076</v>
      </c>
      <c r="M30" s="25">
        <f t="shared" si="9"/>
        <v>0.2381554011370815</v>
      </c>
      <c r="N30" s="25">
        <f t="shared" si="10"/>
        <v>0.24753337202553682</v>
      </c>
      <c r="O30" s="25">
        <f t="shared" si="10"/>
        <v>0.2527196652719665</v>
      </c>
      <c r="P30" s="25">
        <f t="shared" si="11"/>
        <v>0.2514270887389725</v>
      </c>
    </row>
    <row r="31" spans="1:16" ht="17.25" thickBot="1">
      <c r="A31" s="49" t="s">
        <v>10</v>
      </c>
      <c r="B31" s="47">
        <f t="shared" si="12"/>
        <v>0.05474095796676442</v>
      </c>
      <c r="C31" s="47">
        <f t="shared" si="12"/>
        <v>0.061628760088041086</v>
      </c>
      <c r="D31" s="47">
        <f t="shared" si="12"/>
        <v>0.06965761511216056</v>
      </c>
      <c r="E31" s="47">
        <f t="shared" si="12"/>
        <v>0.07423773751657092</v>
      </c>
      <c r="F31" s="47">
        <f t="shared" si="12"/>
        <v>0.0744047619047619</v>
      </c>
      <c r="G31" s="47">
        <f>+G12/G$4</f>
        <v>0.07686243594797004</v>
      </c>
      <c r="H31" s="32">
        <f t="shared" si="7"/>
        <v>0.07709170624771648</v>
      </c>
      <c r="I31" s="32">
        <f t="shared" si="7"/>
        <v>0.08072372999304106</v>
      </c>
      <c r="J31" s="32">
        <f t="shared" si="7"/>
        <v>0.08289124668435012</v>
      </c>
      <c r="K31" s="32">
        <f t="shared" si="7"/>
        <v>0.08454024924216909</v>
      </c>
      <c r="L31" s="32">
        <f t="shared" si="7"/>
        <v>0.08798424162836506</v>
      </c>
      <c r="M31" s="32">
        <f t="shared" si="9"/>
        <v>0.08938723941882501</v>
      </c>
      <c r="N31" s="32">
        <f t="shared" si="10"/>
        <v>0.09053975623911781</v>
      </c>
      <c r="O31" s="32">
        <f t="shared" si="10"/>
        <v>0.09707112970711296</v>
      </c>
      <c r="P31" s="32">
        <f t="shared" si="11"/>
        <v>0.0962636222106902</v>
      </c>
    </row>
    <row r="32" spans="1:13" ht="16.5">
      <c r="A32" s="33" t="s">
        <v>18</v>
      </c>
      <c r="B32" s="33"/>
      <c r="C32" s="33"/>
      <c r="D32" s="33"/>
      <c r="E32" s="33"/>
      <c r="F32" s="33"/>
      <c r="G32" s="33"/>
      <c r="H32" s="25"/>
      <c r="I32" s="25"/>
      <c r="J32" s="25"/>
      <c r="K32" s="25"/>
      <c r="L32" s="25"/>
      <c r="M32" s="13"/>
    </row>
    <row r="33" spans="1:10" ht="13.5">
      <c r="A33" s="17"/>
      <c r="B33" s="17"/>
      <c r="C33" s="17"/>
      <c r="D33" s="17"/>
      <c r="E33" s="17"/>
      <c r="F33" s="17"/>
      <c r="G33" s="17"/>
      <c r="H33" s="15"/>
      <c r="I33" s="15"/>
      <c r="J33" s="15"/>
    </row>
    <row r="34" spans="1:10" ht="12.75">
      <c r="A34" s="26" t="s">
        <v>3</v>
      </c>
      <c r="B34" s="26"/>
      <c r="C34" s="26"/>
      <c r="D34" s="26"/>
      <c r="E34" s="26"/>
      <c r="F34" s="26"/>
      <c r="G34" s="26"/>
      <c r="H34" s="18"/>
      <c r="I34" s="18"/>
      <c r="J34" s="18"/>
    </row>
    <row r="35" spans="1:13" ht="12.75">
      <c r="A35" s="51" t="s">
        <v>1</v>
      </c>
      <c r="B35" s="51"/>
      <c r="C35" s="51"/>
      <c r="D35" s="51"/>
      <c r="E35" s="51"/>
      <c r="F35" s="51"/>
      <c r="G35" s="51"/>
      <c r="H35" s="51"/>
      <c r="I35" s="51"/>
      <c r="J35" s="18"/>
      <c r="K35" s="18"/>
      <c r="L35" s="18"/>
      <c r="M35" s="18"/>
    </row>
    <row r="36" spans="1:10" ht="12" customHeight="1">
      <c r="A36" s="19"/>
      <c r="B36" s="19"/>
      <c r="C36" s="19"/>
      <c r="D36" s="19"/>
      <c r="E36" s="19"/>
      <c r="F36" s="19"/>
      <c r="G36" s="19"/>
      <c r="H36" s="16"/>
      <c r="I36" s="15"/>
      <c r="J36" s="15"/>
    </row>
    <row r="37" spans="1:10" ht="12" customHeight="1">
      <c r="A37" s="27" t="s">
        <v>4</v>
      </c>
      <c r="B37" s="27"/>
      <c r="C37" s="27"/>
      <c r="D37" s="27"/>
      <c r="E37" s="27"/>
      <c r="F37" s="27"/>
      <c r="G37" s="27"/>
      <c r="H37" s="16"/>
      <c r="I37" s="15"/>
      <c r="J37" s="15"/>
    </row>
    <row r="38" spans="1:13" ht="12.75" customHeight="1">
      <c r="A38" s="54" t="s">
        <v>19</v>
      </c>
      <c r="B38" s="54"/>
      <c r="C38" s="54"/>
      <c r="D38" s="54"/>
      <c r="E38" s="54"/>
      <c r="F38" s="54"/>
      <c r="G38" s="54"/>
      <c r="H38" s="54"/>
      <c r="I38" s="54"/>
      <c r="J38" s="57"/>
      <c r="K38" s="37"/>
      <c r="L38" s="37"/>
      <c r="M38" s="37"/>
    </row>
    <row r="39" spans="1:10" s="6" customFormat="1" ht="15.75" customHeight="1">
      <c r="A39" s="28"/>
      <c r="B39" s="28"/>
      <c r="C39" s="28"/>
      <c r="D39" s="28"/>
      <c r="E39" s="28"/>
      <c r="F39" s="28"/>
      <c r="G39" s="28"/>
      <c r="H39" s="21"/>
      <c r="I39" s="18"/>
      <c r="J39" s="15"/>
    </row>
    <row r="40" spans="1:10" s="8" customFormat="1" ht="15.75" customHeight="1">
      <c r="A40" s="31"/>
      <c r="B40" s="31"/>
      <c r="C40" s="31"/>
      <c r="D40" s="31"/>
      <c r="E40" s="31"/>
      <c r="F40" s="31"/>
      <c r="G40" s="31"/>
      <c r="H40" s="2"/>
      <c r="I40" s="2"/>
      <c r="J40" s="20"/>
    </row>
    <row r="41" spans="1:9" ht="15.75" customHeight="1">
      <c r="A41" s="31"/>
      <c r="B41" s="31"/>
      <c r="C41" s="31"/>
      <c r="D41" s="31"/>
      <c r="E41" s="31"/>
      <c r="F41" s="31"/>
      <c r="G41" s="31"/>
      <c r="H41" s="4"/>
      <c r="I41" s="4"/>
    </row>
    <row r="42" spans="1:7" s="4" customFormat="1" ht="12.75">
      <c r="A42" s="2"/>
      <c r="B42" s="2"/>
      <c r="C42" s="2"/>
      <c r="D42" s="2"/>
      <c r="E42" s="2"/>
      <c r="F42" s="2"/>
      <c r="G42" s="2"/>
    </row>
    <row r="43" spans="1:20" s="4" customFormat="1" ht="12.75">
      <c r="A43" s="2"/>
      <c r="B43" s="2"/>
      <c r="C43" s="2"/>
      <c r="D43" s="2"/>
      <c r="E43" s="2"/>
      <c r="F43" s="2"/>
      <c r="G43" s="2"/>
      <c r="H43" s="2"/>
      <c r="I43" s="2"/>
      <c r="J43" s="2"/>
      <c r="M43" s="2"/>
      <c r="N43" s="2"/>
      <c r="O43" s="2"/>
      <c r="P43" s="2"/>
      <c r="Q43" s="2"/>
      <c r="R43" s="2"/>
      <c r="S43" s="2"/>
      <c r="T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20" s="4" customFormat="1" ht="38.25" customHeight="1">
      <c r="A52" s="2"/>
      <c r="B52" s="2"/>
      <c r="C52" s="1"/>
      <c r="D52" s="1"/>
      <c r="E52" s="1"/>
      <c r="F52" s="1"/>
      <c r="G52" s="2"/>
      <c r="H52" s="2"/>
      <c r="I52" s="2"/>
      <c r="J52" s="2"/>
      <c r="M52" s="1"/>
      <c r="N52" s="1"/>
      <c r="O52" s="1"/>
      <c r="P52" s="1"/>
      <c r="Q52" s="2"/>
      <c r="R52" s="2"/>
      <c r="S52" s="2"/>
      <c r="T52" s="2"/>
    </row>
    <row r="53" spans="1:16" ht="12.75">
      <c r="A53" s="2"/>
      <c r="B53" s="2"/>
      <c r="C53" s="1"/>
      <c r="D53" s="1"/>
      <c r="E53" s="1"/>
      <c r="F53" s="1"/>
      <c r="G53" s="2"/>
      <c r="M53" s="1"/>
      <c r="N53" s="1"/>
      <c r="O53" s="1"/>
      <c r="P53" s="1"/>
    </row>
    <row r="54" spans="1:18" ht="18">
      <c r="A54" s="2"/>
      <c r="B54" s="2"/>
      <c r="C54" s="2"/>
      <c r="D54" s="2"/>
      <c r="E54" s="2"/>
      <c r="F54" s="2"/>
      <c r="G54" s="7"/>
      <c r="H54" s="7"/>
      <c r="Q54" s="7"/>
      <c r="R54" s="7"/>
    </row>
    <row r="55" spans="1:20" ht="18">
      <c r="A55" s="2"/>
      <c r="B55" s="2"/>
      <c r="C55" s="2"/>
      <c r="D55" s="2"/>
      <c r="E55" s="2"/>
      <c r="F55" s="2"/>
      <c r="G55" s="8"/>
      <c r="H55" s="8"/>
      <c r="I55" s="7"/>
      <c r="J55" s="7"/>
      <c r="Q55" s="8"/>
      <c r="R55" s="8"/>
      <c r="S55" s="7"/>
      <c r="T55" s="7"/>
    </row>
    <row r="56" spans="1:8" ht="12.75">
      <c r="A56" s="2"/>
      <c r="B56" s="2"/>
      <c r="C56" s="2"/>
      <c r="D56" s="2"/>
      <c r="E56" s="2"/>
      <c r="F56" s="2"/>
      <c r="G56" s="2"/>
      <c r="H56" s="2" t="s">
        <v>0</v>
      </c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9" ht="18">
      <c r="A72" s="2"/>
      <c r="B72" s="2"/>
      <c r="C72" s="2"/>
      <c r="D72" s="2"/>
      <c r="E72" s="2"/>
      <c r="F72" s="2"/>
      <c r="G72" s="2"/>
      <c r="H72" s="7"/>
      <c r="I72" s="7"/>
    </row>
    <row r="73" spans="1:9" s="7" customFormat="1" ht="18">
      <c r="A73" s="2"/>
      <c r="B73" s="2"/>
      <c r="C73" s="2"/>
      <c r="D73" s="2"/>
      <c r="E73" s="2"/>
      <c r="F73" s="2"/>
      <c r="G73" s="2"/>
      <c r="H73" s="8"/>
      <c r="I73" s="8"/>
    </row>
    <row r="74" spans="1:9" s="8" customFormat="1" ht="15.75">
      <c r="A74" s="2"/>
      <c r="B74" s="2"/>
      <c r="C74" s="2"/>
      <c r="D74" s="2"/>
      <c r="E74" s="2"/>
      <c r="F74" s="2"/>
      <c r="G74" s="2"/>
      <c r="H74" s="4"/>
      <c r="I74" s="4"/>
    </row>
    <row r="75" spans="1:7" s="4" customFormat="1" ht="12.75">
      <c r="A75" s="2"/>
      <c r="B75" s="2"/>
      <c r="C75" s="2"/>
      <c r="D75" s="2"/>
      <c r="E75" s="2"/>
      <c r="F75" s="2"/>
      <c r="G75" s="2"/>
    </row>
    <row r="76" spans="1:7" s="4" customFormat="1" ht="12.75">
      <c r="A76" s="2"/>
      <c r="B76" s="2"/>
      <c r="C76" s="2"/>
      <c r="D76" s="2"/>
      <c r="E76" s="2"/>
      <c r="F76" s="2"/>
      <c r="G76" s="2"/>
    </row>
    <row r="77" spans="1:9" s="4" customFormat="1" ht="12.75">
      <c r="A77" s="2"/>
      <c r="B77" s="2"/>
      <c r="C77" s="2"/>
      <c r="D77" s="2"/>
      <c r="E77" s="2"/>
      <c r="F77" s="2"/>
      <c r="G77" s="2"/>
      <c r="H77" s="2"/>
      <c r="I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9" ht="12.75">
      <c r="A95" s="2"/>
      <c r="B95" s="2"/>
      <c r="C95" s="2"/>
      <c r="D95" s="2"/>
      <c r="E95" s="2"/>
      <c r="F95" s="2"/>
      <c r="G95" s="2"/>
      <c r="H95" s="4"/>
      <c r="I95" s="4"/>
    </row>
    <row r="96" spans="1:9" s="4" customFormat="1" ht="12.75">
      <c r="A96" s="2"/>
      <c r="B96" s="2"/>
      <c r="C96" s="2"/>
      <c r="D96" s="2"/>
      <c r="E96" s="2"/>
      <c r="F96" s="2"/>
      <c r="G96" s="2"/>
      <c r="H96" s="2"/>
      <c r="I96" s="2"/>
    </row>
    <row r="97" spans="1:16" ht="12.75">
      <c r="A97" s="2"/>
      <c r="B97" s="2"/>
      <c r="C97" s="2"/>
      <c r="D97" s="2"/>
      <c r="E97" s="2"/>
      <c r="F97" s="2"/>
      <c r="G97" s="2"/>
      <c r="P97" s="9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9" ht="18">
      <c r="A117" s="2"/>
      <c r="B117" s="2"/>
      <c r="C117" s="2"/>
      <c r="D117" s="2"/>
      <c r="E117" s="2"/>
      <c r="F117" s="2"/>
      <c r="G117" s="2"/>
      <c r="H117" s="7"/>
      <c r="I117" s="7"/>
    </row>
    <row r="118" spans="1:9" s="7" customFormat="1" ht="18">
      <c r="A118" s="2"/>
      <c r="B118" s="2"/>
      <c r="C118" s="2"/>
      <c r="D118" s="2"/>
      <c r="E118" s="2"/>
      <c r="F118" s="2"/>
      <c r="G118" s="2"/>
      <c r="H118" s="8"/>
      <c r="I118" s="8"/>
    </row>
    <row r="119" spans="1:9" s="8" customFormat="1" ht="15.75">
      <c r="A119" s="2"/>
      <c r="B119" s="2"/>
      <c r="C119" s="2"/>
      <c r="D119" s="2"/>
      <c r="E119" s="2"/>
      <c r="F119" s="2"/>
      <c r="G119" s="2"/>
      <c r="H119" s="4"/>
      <c r="I119" s="4"/>
    </row>
    <row r="120" spans="1:7" s="4" customFormat="1" ht="12.75">
      <c r="A120" s="2"/>
      <c r="B120" s="2"/>
      <c r="C120" s="2"/>
      <c r="D120" s="2"/>
      <c r="E120" s="2"/>
      <c r="F120" s="2"/>
      <c r="G120" s="2"/>
    </row>
    <row r="121" spans="1:7" s="4" customFormat="1" ht="12.75">
      <c r="A121" s="2"/>
      <c r="B121" s="2"/>
      <c r="C121" s="2"/>
      <c r="D121" s="2"/>
      <c r="E121" s="2"/>
      <c r="F121" s="2"/>
      <c r="G121" s="2"/>
    </row>
    <row r="122" spans="1:9" s="4" customFormat="1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9" ht="12.75">
      <c r="A140" s="2"/>
      <c r="B140" s="2"/>
      <c r="C140" s="2"/>
      <c r="D140" s="2"/>
      <c r="E140" s="2"/>
      <c r="F140" s="2"/>
      <c r="G140" s="2"/>
      <c r="H140" s="4"/>
      <c r="I140" s="4"/>
    </row>
    <row r="141" spans="1:9" s="4" customFormat="1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</sheetData>
  <mergeCells count="3">
    <mergeCell ref="A35:I35"/>
    <mergeCell ref="A38:J38"/>
    <mergeCell ref="A1:P1"/>
  </mergeCells>
  <printOptions/>
  <pageMargins left="0.75" right="0.75" top="1" bottom="1" header="0.5" footer="0.5"/>
  <pageSetup fitToHeight="1" fitToWidth="1" horizontalDpi="300" verticalDpi="300" orientation="landscape" scale="64" r:id="rId1"/>
  <rowBreaks count="2" manualBreakCount="2">
    <brk id="69" max="65535" man="1"/>
    <brk id="11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2008-03-25T14:14:59Z</cp:lastPrinted>
  <dcterms:created xsi:type="dcterms:W3CDTF">1980-01-01T05:00:00Z</dcterms:created>
  <dcterms:modified xsi:type="dcterms:W3CDTF">2008-04-01T14:24:41Z</dcterms:modified>
  <cp:category/>
  <cp:version/>
  <cp:contentType/>
  <cp:contentStatus/>
</cp:coreProperties>
</file>