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<sst xmlns="http://schemas.openxmlformats.org/spreadsheetml/2006/main" count="79" uniqueCount="19">
  <si>
    <t>Truck</t>
  </si>
  <si>
    <t xml:space="preserve"> </t>
  </si>
  <si>
    <r>
      <t>Truck: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</si>
  <si>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includes both loaded and unloaded railcars. </t>
    </r>
  </si>
  <si>
    <t>NOTES</t>
  </si>
  <si>
    <t>SOURCE</t>
  </si>
  <si>
    <t>Total U.S.-Mexican border</t>
  </si>
  <si>
    <t>Total top 5 gateways</t>
  </si>
  <si>
    <t>Laredo, TX</t>
  </si>
  <si>
    <t>El Paso, TX</t>
  </si>
  <si>
    <t>Otay Mesa/San Ysidro, CA</t>
  </si>
  <si>
    <t>Hidalgo, TX</t>
  </si>
  <si>
    <t>Brownsville, TX</t>
  </si>
  <si>
    <t>Eagle Pass, TX</t>
  </si>
  <si>
    <t>Nogales, AZ</t>
  </si>
  <si>
    <t>Calexico East, CA</t>
  </si>
  <si>
    <t>Table 1-49:  U.S.-Mexican Border Land-Freight Gateways: Number of Truck or Railcar Crossings</t>
  </si>
  <si>
    <t>Rail</t>
  </si>
  <si>
    <t>U.S. Department of Transportation, Bureau of Transportation Statistics, special tabulation, October 2007.  Based on the following primary data source: U.S. Department of Treasury, U.S. Customs Service, Office of Field Operations, Operations Management Database, special tabulation (Washington, DC: 2007).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</si>
</sst>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39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3" fontId="20" fillId="0" borderId="7" xfId="0" applyNumberFormat="1" applyFont="1" applyFill="1" applyBorder="1" applyAlignment="1">
      <alignment horizontal="right"/>
    </xf>
    <xf numFmtId="0" fontId="21" fillId="0" borderId="8" xfId="0" applyFont="1" applyFill="1" applyBorder="1" applyAlignment="1">
      <alignment/>
    </xf>
    <xf numFmtId="3" fontId="21" fillId="0" borderId="8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6" xfId="0" applyFont="1" applyFill="1" applyBorder="1" applyAlignment="1">
      <alignment/>
    </xf>
    <xf numFmtId="0" fontId="20" fillId="0" borderId="6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3" fontId="14" fillId="0" borderId="5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3.28125" style="15" customWidth="1"/>
    <col min="2" max="2" width="8.7109375" style="16" customWidth="1"/>
    <col min="3" max="3" width="22.8515625" style="15" customWidth="1"/>
    <col min="4" max="4" width="8.7109375" style="15" customWidth="1"/>
    <col min="5" max="5" width="23.28125" style="15" customWidth="1"/>
    <col min="6" max="6" width="8.7109375" style="15" customWidth="1"/>
    <col min="7" max="7" width="23.421875" style="15" customWidth="1"/>
    <col min="8" max="8" width="8.7109375" style="15" customWidth="1"/>
    <col min="9" max="9" width="23.421875" style="15" customWidth="1"/>
    <col min="10" max="10" width="8.7109375" style="15" customWidth="1"/>
    <col min="11" max="11" width="2.7109375" style="15" customWidth="1"/>
    <col min="12" max="16384" width="9.140625" style="15" customWidth="1"/>
  </cols>
  <sheetData>
    <row r="1" spans="1:10" ht="16.5" customHeight="1" thickBot="1">
      <c r="A1" s="36" t="s">
        <v>16</v>
      </c>
      <c r="B1" s="37"/>
      <c r="C1" s="37"/>
      <c r="D1" s="37"/>
      <c r="E1" s="37"/>
      <c r="F1" s="37"/>
      <c r="G1" s="38"/>
      <c r="H1" s="38"/>
      <c r="I1" s="38"/>
      <c r="J1" s="38"/>
    </row>
    <row r="2" spans="1:10" ht="18" customHeight="1">
      <c r="A2" s="7" t="s">
        <v>0</v>
      </c>
      <c r="B2" s="31">
        <v>2002</v>
      </c>
      <c r="C2" s="7"/>
      <c r="D2" s="31">
        <v>2003</v>
      </c>
      <c r="E2" s="30"/>
      <c r="F2" s="31">
        <v>2004</v>
      </c>
      <c r="G2" s="30"/>
      <c r="H2" s="31">
        <v>2005</v>
      </c>
      <c r="I2" s="30"/>
      <c r="J2" s="31">
        <v>2006</v>
      </c>
    </row>
    <row r="3" spans="1:10" ht="16.5" customHeight="1">
      <c r="A3" s="1" t="s">
        <v>6</v>
      </c>
      <c r="B3" s="22">
        <v>4426593</v>
      </c>
      <c r="C3" s="27" t="s">
        <v>6</v>
      </c>
      <c r="D3" s="22">
        <v>4238045</v>
      </c>
      <c r="E3" s="27" t="s">
        <v>6</v>
      </c>
      <c r="F3" s="22">
        <v>4503688</v>
      </c>
      <c r="G3" s="27" t="s">
        <v>6</v>
      </c>
      <c r="H3" s="22">
        <v>4675897</v>
      </c>
      <c r="I3" s="27" t="s">
        <v>6</v>
      </c>
      <c r="J3" s="22">
        <v>4758915</v>
      </c>
    </row>
    <row r="4" spans="1:10" ht="16.5">
      <c r="A4" s="1" t="s">
        <v>7</v>
      </c>
      <c r="B4" s="8">
        <f>SUM(B5:B9)</f>
        <v>3544815</v>
      </c>
      <c r="C4" s="1" t="s">
        <v>7</v>
      </c>
      <c r="D4" s="8">
        <f>SUM(D5:D9)</f>
        <v>3378199</v>
      </c>
      <c r="E4" s="1" t="s">
        <v>7</v>
      </c>
      <c r="F4" s="8">
        <f>SUM(F5:F9)</f>
        <v>3604137</v>
      </c>
      <c r="G4" s="1" t="s">
        <v>7</v>
      </c>
      <c r="H4" s="8">
        <v>3737803</v>
      </c>
      <c r="I4" s="1" t="s">
        <v>7</v>
      </c>
      <c r="J4" s="8">
        <v>3778528</v>
      </c>
    </row>
    <row r="5" spans="1:10" ht="16.5">
      <c r="A5" s="2" t="s">
        <v>8</v>
      </c>
      <c r="B5" s="9">
        <v>1441653</v>
      </c>
      <c r="C5" s="2" t="s">
        <v>8</v>
      </c>
      <c r="D5" s="9">
        <v>1354229</v>
      </c>
      <c r="E5" s="2" t="s">
        <v>8</v>
      </c>
      <c r="F5" s="9">
        <v>1391850</v>
      </c>
      <c r="G5" s="2" t="s">
        <v>8</v>
      </c>
      <c r="H5" s="9">
        <v>1455607</v>
      </c>
      <c r="I5" s="2" t="s">
        <v>8</v>
      </c>
      <c r="J5" s="9">
        <v>1518989</v>
      </c>
    </row>
    <row r="6" spans="1:10" ht="16.5">
      <c r="A6" s="2" t="s">
        <v>10</v>
      </c>
      <c r="B6" s="9">
        <v>731291</v>
      </c>
      <c r="C6" s="2" t="s">
        <v>10</v>
      </c>
      <c r="D6" s="9">
        <v>697152</v>
      </c>
      <c r="E6" s="2" t="s">
        <v>10</v>
      </c>
      <c r="F6" s="9">
        <v>726164</v>
      </c>
      <c r="G6" s="2" t="s">
        <v>9</v>
      </c>
      <c r="H6" s="9">
        <v>740654</v>
      </c>
      <c r="I6" s="2" t="s">
        <v>10</v>
      </c>
      <c r="J6" s="9">
        <v>749472</v>
      </c>
    </row>
    <row r="7" spans="1:10" ht="16.5" customHeight="1">
      <c r="A7" s="2" t="s">
        <v>9</v>
      </c>
      <c r="B7" s="9">
        <v>705199</v>
      </c>
      <c r="C7" s="2" t="s">
        <v>9</v>
      </c>
      <c r="D7" s="9">
        <v>659614</v>
      </c>
      <c r="E7" s="2" t="s">
        <v>9</v>
      </c>
      <c r="F7" s="9">
        <v>719545</v>
      </c>
      <c r="G7" s="2" t="s">
        <v>10</v>
      </c>
      <c r="H7" s="9">
        <v>730253</v>
      </c>
      <c r="I7" s="2" t="s">
        <v>9</v>
      </c>
      <c r="J7" s="9">
        <v>744951</v>
      </c>
    </row>
    <row r="8" spans="1:10" ht="16.5">
      <c r="A8" s="2" t="s">
        <v>11</v>
      </c>
      <c r="B8" s="9">
        <v>390282</v>
      </c>
      <c r="C8" s="2" t="s">
        <v>11</v>
      </c>
      <c r="D8" s="9">
        <v>406064</v>
      </c>
      <c r="E8" s="2" t="s">
        <v>11</v>
      </c>
      <c r="F8" s="9">
        <v>454351</v>
      </c>
      <c r="G8" s="2" t="s">
        <v>11</v>
      </c>
      <c r="H8" s="9">
        <v>491077</v>
      </c>
      <c r="I8" s="2" t="s">
        <v>11</v>
      </c>
      <c r="J8" s="9">
        <v>457825</v>
      </c>
    </row>
    <row r="9" spans="1:10" ht="16.5">
      <c r="A9" s="2" t="s">
        <v>15</v>
      </c>
      <c r="B9" s="9">
        <v>276390</v>
      </c>
      <c r="C9" s="2" t="s">
        <v>15</v>
      </c>
      <c r="D9" s="9">
        <v>261140</v>
      </c>
      <c r="E9" s="2" t="s">
        <v>15</v>
      </c>
      <c r="F9" s="9">
        <v>312227</v>
      </c>
      <c r="G9" s="2" t="s">
        <v>15</v>
      </c>
      <c r="H9" s="9">
        <v>320212</v>
      </c>
      <c r="I9" s="2" t="s">
        <v>15</v>
      </c>
      <c r="J9" s="9">
        <v>307291</v>
      </c>
    </row>
    <row r="10" spans="1:10" ht="16.5">
      <c r="A10" s="28" t="s">
        <v>17</v>
      </c>
      <c r="B10" s="24"/>
      <c r="C10" s="28"/>
      <c r="D10" s="24"/>
      <c r="E10" s="23"/>
      <c r="F10" s="24"/>
      <c r="G10" s="23"/>
      <c r="H10" s="24"/>
      <c r="I10" s="23"/>
      <c r="J10" s="24"/>
    </row>
    <row r="11" spans="1:10" ht="16.5">
      <c r="A11" s="1" t="s">
        <v>6</v>
      </c>
      <c r="B11" s="8">
        <v>602322</v>
      </c>
      <c r="C11" s="27" t="s">
        <v>6</v>
      </c>
      <c r="D11" s="8">
        <f>266469+341006</f>
        <v>607475</v>
      </c>
      <c r="E11" s="27" t="s">
        <v>6</v>
      </c>
      <c r="F11" s="8">
        <v>675305</v>
      </c>
      <c r="G11" s="27" t="s">
        <v>6</v>
      </c>
      <c r="H11" s="8">
        <v>728559</v>
      </c>
      <c r="I11" s="27" t="s">
        <v>6</v>
      </c>
      <c r="J11" s="8">
        <v>803291</v>
      </c>
    </row>
    <row r="12" spans="1:10" ht="16.5">
      <c r="A12" s="1" t="s">
        <v>7</v>
      </c>
      <c r="B12" s="8">
        <f>SUM(B13:B17)</f>
        <v>591255</v>
      </c>
      <c r="C12" s="1" t="s">
        <v>7</v>
      </c>
      <c r="D12" s="8">
        <f>SUM(D13:D17)</f>
        <v>596773</v>
      </c>
      <c r="E12" s="1" t="s">
        <v>7</v>
      </c>
      <c r="F12" s="8">
        <f>SUM(F13:F17)</f>
        <v>660214</v>
      </c>
      <c r="G12" s="1" t="s">
        <v>7</v>
      </c>
      <c r="H12" s="8">
        <v>710238</v>
      </c>
      <c r="I12" s="1" t="s">
        <v>7</v>
      </c>
      <c r="J12" s="8">
        <v>788472</v>
      </c>
    </row>
    <row r="13" spans="1:10" ht="16.5">
      <c r="A13" s="2" t="s">
        <v>8</v>
      </c>
      <c r="B13" s="9">
        <v>296782</v>
      </c>
      <c r="C13" s="2" t="s">
        <v>8</v>
      </c>
      <c r="D13" s="9">
        <f>197684+115560</f>
        <v>313244</v>
      </c>
      <c r="E13" s="2" t="s">
        <v>8</v>
      </c>
      <c r="F13" s="9">
        <v>317061</v>
      </c>
      <c r="G13" s="2" t="s">
        <v>8</v>
      </c>
      <c r="H13" s="9">
        <v>316402</v>
      </c>
      <c r="I13" s="2" t="s">
        <v>8</v>
      </c>
      <c r="J13" s="9">
        <v>332950</v>
      </c>
    </row>
    <row r="14" spans="1:10" ht="16.5">
      <c r="A14" s="2" t="s">
        <v>13</v>
      </c>
      <c r="B14" s="9">
        <v>98236</v>
      </c>
      <c r="C14" s="2" t="s">
        <v>12</v>
      </c>
      <c r="D14" s="9">
        <f>9992+88630</f>
        <v>98622</v>
      </c>
      <c r="E14" s="2" t="s">
        <v>9</v>
      </c>
      <c r="F14" s="9">
        <v>110992</v>
      </c>
      <c r="G14" s="2" t="s">
        <v>9</v>
      </c>
      <c r="H14" s="9">
        <v>143741</v>
      </c>
      <c r="I14" s="2" t="s">
        <v>12</v>
      </c>
      <c r="J14" s="9">
        <v>97572</v>
      </c>
    </row>
    <row r="15" spans="1:10" ht="16.5">
      <c r="A15" s="2" t="s">
        <v>12</v>
      </c>
      <c r="B15" s="9">
        <v>96591</v>
      </c>
      <c r="C15" s="2" t="s">
        <v>13</v>
      </c>
      <c r="D15" s="9">
        <f>11996+76333</f>
        <v>88329</v>
      </c>
      <c r="E15" s="2" t="s">
        <v>12</v>
      </c>
      <c r="F15" s="9">
        <v>97803</v>
      </c>
      <c r="G15" s="2" t="s">
        <v>12</v>
      </c>
      <c r="H15" s="9">
        <v>105175</v>
      </c>
      <c r="I15" s="2" t="s">
        <v>9</v>
      </c>
      <c r="J15" s="9">
        <v>185614</v>
      </c>
    </row>
    <row r="16" spans="1:10" ht="16.5">
      <c r="A16" s="2" t="s">
        <v>14</v>
      </c>
      <c r="B16" s="9">
        <v>52236</v>
      </c>
      <c r="C16" s="2" t="s">
        <v>9</v>
      </c>
      <c r="D16" s="9">
        <f>21002+29891</f>
        <v>50893</v>
      </c>
      <c r="E16" s="2" t="s">
        <v>13</v>
      </c>
      <c r="F16" s="9">
        <v>87459</v>
      </c>
      <c r="G16" s="2" t="s">
        <v>13</v>
      </c>
      <c r="H16" s="9">
        <v>98089</v>
      </c>
      <c r="I16" s="2" t="s">
        <v>13</v>
      </c>
      <c r="J16" s="9">
        <v>112521</v>
      </c>
    </row>
    <row r="17" spans="1:10" ht="17.25" thickBot="1">
      <c r="A17" s="3" t="s">
        <v>9</v>
      </c>
      <c r="B17" s="10">
        <v>47410</v>
      </c>
      <c r="C17" s="3" t="s">
        <v>14</v>
      </c>
      <c r="D17" s="10">
        <f>24602+21083</f>
        <v>45685</v>
      </c>
      <c r="E17" s="3" t="s">
        <v>14</v>
      </c>
      <c r="F17" s="10">
        <v>46899</v>
      </c>
      <c r="G17" s="3" t="s">
        <v>14</v>
      </c>
      <c r="H17" s="10">
        <v>46831</v>
      </c>
      <c r="I17" s="3" t="s">
        <v>14</v>
      </c>
      <c r="J17" s="10">
        <v>59815</v>
      </c>
    </row>
    <row r="18" spans="1:10" ht="12" customHeight="1">
      <c r="A18" s="2"/>
      <c r="B18" s="9"/>
      <c r="C18" s="2"/>
      <c r="D18" s="9"/>
      <c r="E18" s="29"/>
      <c r="F18" s="2"/>
      <c r="J18" s="32"/>
    </row>
    <row r="19" spans="1:4" ht="12.75" customHeight="1">
      <c r="A19" s="4" t="s">
        <v>4</v>
      </c>
      <c r="B19" s="11"/>
      <c r="D19" s="16"/>
    </row>
    <row r="20" spans="1:6" ht="24.75" customHeight="1">
      <c r="A20" s="33" t="s">
        <v>2</v>
      </c>
      <c r="B20" s="33"/>
      <c r="C20" s="33"/>
      <c r="D20" s="33"/>
      <c r="E20" s="26"/>
      <c r="F20" s="17"/>
    </row>
    <row r="21" spans="1:6" ht="12.75" customHeight="1">
      <c r="A21" s="33" t="s">
        <v>3</v>
      </c>
      <c r="B21" s="33"/>
      <c r="C21" s="33"/>
      <c r="D21" s="33"/>
      <c r="E21" s="26"/>
      <c r="F21" s="17"/>
    </row>
    <row r="22" spans="1:6" ht="12" customHeight="1">
      <c r="A22" s="6"/>
      <c r="B22" s="12"/>
      <c r="C22" s="17"/>
      <c r="D22" s="16"/>
      <c r="E22" s="17"/>
      <c r="F22" s="17"/>
    </row>
    <row r="23" spans="1:4" ht="12.75" customHeight="1">
      <c r="A23" s="4" t="s">
        <v>5</v>
      </c>
      <c r="B23" s="13"/>
      <c r="D23" s="16"/>
    </row>
    <row r="24" spans="1:6" ht="49.5" customHeight="1">
      <c r="A24" s="34" t="s">
        <v>18</v>
      </c>
      <c r="B24" s="35"/>
      <c r="C24" s="35"/>
      <c r="D24" s="35"/>
      <c r="E24" s="25"/>
      <c r="F24" s="17"/>
    </row>
    <row r="25" spans="1:6" ht="12.75">
      <c r="A25" s="5" t="s">
        <v>1</v>
      </c>
      <c r="B25" s="14"/>
      <c r="C25" s="18"/>
      <c r="D25" s="18"/>
      <c r="E25" s="18"/>
      <c r="F25" s="18"/>
    </row>
    <row r="26" spans="1:6" ht="12.75">
      <c r="A26" s="19"/>
      <c r="C26" s="20"/>
      <c r="D26" s="20"/>
      <c r="E26" s="20"/>
      <c r="F26" s="20"/>
    </row>
    <row r="27" ht="12.75">
      <c r="E27" s="5"/>
    </row>
    <row r="28" spans="3:6" ht="12.75">
      <c r="C28" s="21"/>
      <c r="D28" s="21"/>
      <c r="E28" s="21"/>
      <c r="F28" s="21"/>
    </row>
    <row r="29" spans="3:6" ht="12.75">
      <c r="C29" s="21"/>
      <c r="D29" s="21"/>
      <c r="E29" s="21"/>
      <c r="F29" s="21"/>
    </row>
  </sheetData>
  <mergeCells count="4">
    <mergeCell ref="A20:D20"/>
    <mergeCell ref="A21:D21"/>
    <mergeCell ref="A24:D24"/>
    <mergeCell ref="A1:J1"/>
  </mergeCells>
  <printOptions/>
  <pageMargins left="0.85" right="0.75" top="0.99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2007-12-10T14:33:22Z</cp:lastPrinted>
  <dcterms:created xsi:type="dcterms:W3CDTF">1980-01-01T04:00:00Z</dcterms:created>
  <dcterms:modified xsi:type="dcterms:W3CDTF">2007-12-27T15:50:38Z</dcterms:modified>
  <cp:category/>
  <cp:version/>
  <cp:contentType/>
  <cp:contentStatus/>
</cp:coreProperties>
</file>