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1035" windowWidth="8175" windowHeight="5430" activeTab="0"/>
  </bookViews>
  <sheets>
    <sheet name="1-37" sheetId="1" r:id="rId1"/>
  </sheets>
  <externalReferences>
    <externalReference r:id="rId4"/>
  </externalReferences>
  <definedNames>
    <definedName name="Eno_TM">'[1]1997  Table 1a Modified'!#REF!</definedName>
    <definedName name="Eno_Tons">'[1]1997  Table 1a Modified'!#REF!</definedName>
    <definedName name="_xlnm.Print_Area" localSheetId="0">'1-37'!$A$1:$W$73</definedName>
    <definedName name="Sum_T2">'[1]1997  Table 1a Modified'!#REF!</definedName>
    <definedName name="Sum_TTM">'[1]1997  Table 1a Modified'!#REF!</definedName>
  </definedNames>
  <calcPr fullCalcOnLoad="1"/>
</workbook>
</file>

<file path=xl/sharedStrings.xml><?xml version="1.0" encoding="utf-8"?>
<sst xmlns="http://schemas.openxmlformats.org/spreadsheetml/2006/main" count="135" uniqueCount="90">
  <si>
    <r>
      <t xml:space="preserve">1970-94: U.S. Department of Transportation, Federal Highway Administration, </t>
    </r>
    <r>
      <rPr>
        <i/>
        <sz val="9"/>
        <rFont val="Arial"/>
        <family val="2"/>
      </rPr>
      <t>Highway Statistics Summary to 1995</t>
    </r>
    <r>
      <rPr>
        <sz val="9"/>
        <rFont val="Arial"/>
        <family val="2"/>
      </rPr>
      <t xml:space="preserve">, Internet site http://www.fhwa.dot.gov/ohim/summary95/index.html as of July 28, 2000, table VM-201A. </t>
    </r>
  </si>
  <si>
    <r>
      <t xml:space="preserve">1960-94: U.S. Department of Transportation, Federal Highway Administration, </t>
    </r>
    <r>
      <rPr>
        <i/>
        <sz val="9"/>
        <rFont val="Arial"/>
        <family val="2"/>
      </rPr>
      <t>Highway Statistics Summary to 1995</t>
    </r>
    <r>
      <rPr>
        <sz val="9"/>
        <rFont val="Arial"/>
        <family val="2"/>
      </rPr>
      <t xml:space="preserve">, Internet site http://www.fhwa.dot.gov/ohim/summary95/index.html as of July 28, 2000, table VM-201A. </t>
    </r>
  </si>
  <si>
    <r>
      <t xml:space="preserve">1960-94: U.S. Department of Transportation, Federal Highway Administration, </t>
    </r>
    <r>
      <rPr>
        <i/>
        <sz val="9"/>
        <rFont val="Arial"/>
        <family val="2"/>
      </rPr>
      <t>Highway Statistics Summary to 1995,</t>
    </r>
    <r>
      <rPr>
        <sz val="9"/>
        <rFont val="Arial"/>
        <family val="2"/>
      </rPr>
      <t xml:space="preserve"> Internet site http://www.fhwa.dot.gov/ohim/summary95/index.html as of July 28, 2000, table VM-201A. </t>
    </r>
  </si>
  <si>
    <t>Air carrier, certificated, domestic, all services</t>
  </si>
  <si>
    <t>N</t>
  </si>
  <si>
    <t>Light rail</t>
  </si>
  <si>
    <t>Heavy rail</t>
  </si>
  <si>
    <t>Trolley bus</t>
  </si>
  <si>
    <t>Ferry boat</t>
  </si>
  <si>
    <t>Other</t>
  </si>
  <si>
    <t>Rail</t>
  </si>
  <si>
    <t>1992: American Public Transit Association, personal communication, July 19, 2000.</t>
  </si>
  <si>
    <t>h</t>
  </si>
  <si>
    <t>Commuter rail</t>
  </si>
  <si>
    <t>1996-99: American Public Transit Association, personal communication, Aug. 13, 2001.</t>
  </si>
  <si>
    <r>
      <t>1975-80: Ibid.,</t>
    </r>
    <r>
      <rPr>
        <i/>
        <sz val="9"/>
        <rFont val="Arial"/>
        <family val="2"/>
      </rPr>
      <t xml:space="preserve"> Air Carrier Traffic Statistics </t>
    </r>
    <r>
      <rPr>
        <sz val="9"/>
        <rFont val="Arial"/>
        <family val="2"/>
      </rPr>
      <t>(Washington,  DC: 1976, 1981), p. 4  (December 1976) and p. 2 (December 1981).</t>
    </r>
  </si>
  <si>
    <r>
      <t>1985: Amtrak,</t>
    </r>
    <r>
      <rPr>
        <i/>
        <sz val="9"/>
        <rFont val="Arial"/>
        <family val="2"/>
      </rPr>
      <t xml:space="preserve"> Amtrak FY95 Annual Report </t>
    </r>
    <r>
      <rPr>
        <sz val="9"/>
        <rFont val="Arial"/>
        <family val="2"/>
      </rPr>
      <t xml:space="preserve">Statistical Appendix (Washington, DC: 1996), p. 4. </t>
    </r>
  </si>
  <si>
    <t>SOURCES</t>
  </si>
  <si>
    <t>Air:</t>
  </si>
  <si>
    <t>Air carrier, domestic, all services:</t>
  </si>
  <si>
    <t>General aviation:</t>
  </si>
  <si>
    <t>Highway:</t>
  </si>
  <si>
    <t>Passenger car and motorcycle:</t>
  </si>
  <si>
    <t>Motorcycle:</t>
  </si>
  <si>
    <t>Other 2-axle 4-tire vehicle:</t>
  </si>
  <si>
    <t>Transit:</t>
  </si>
  <si>
    <t>All other data:</t>
  </si>
  <si>
    <r>
      <t xml:space="preserve">1960: Civil Aeronautics Board, </t>
    </r>
    <r>
      <rPr>
        <i/>
        <sz val="9"/>
        <rFont val="Arial"/>
        <family val="2"/>
      </rPr>
      <t xml:space="preserve">Handbook of Airline Statistics, 1969 </t>
    </r>
    <r>
      <rPr>
        <sz val="9"/>
        <rFont val="Arial"/>
        <family val="2"/>
      </rPr>
      <t>(Washington, DC: 1970), part III, table 2.</t>
    </r>
  </si>
  <si>
    <r>
      <t xml:space="preserve">1965-70: Ibid., </t>
    </r>
    <r>
      <rPr>
        <i/>
        <sz val="9"/>
        <rFont val="Arial"/>
        <family val="2"/>
      </rPr>
      <t xml:space="preserve">Handbook of Airline Statistics, 1973 </t>
    </r>
    <r>
      <rPr>
        <sz val="9"/>
        <rFont val="Arial"/>
        <family val="2"/>
      </rPr>
      <t>(Washington, DC: 1974), part III, table 2.</t>
    </r>
  </si>
  <si>
    <r>
      <t xml:space="preserve">1970-80: U.S. Department of Transportation, Federal Highway Administration, </t>
    </r>
    <r>
      <rPr>
        <i/>
        <sz val="9"/>
        <rFont val="Arial"/>
        <family val="2"/>
      </rPr>
      <t>Highway Statistics Summary to 1985</t>
    </r>
    <r>
      <rPr>
        <sz val="9"/>
        <rFont val="Arial"/>
        <family val="2"/>
      </rPr>
      <t xml:space="preserve"> (Washington, DC: 1986), table VM-201A.</t>
    </r>
  </si>
  <si>
    <r>
      <t>Single-unit 2-axle 6-tires or more truck, combination truck,</t>
    </r>
    <r>
      <rPr>
        <sz val="9"/>
        <rFont val="Arial"/>
        <family val="2"/>
      </rPr>
      <t xml:space="preserve"> </t>
    </r>
    <r>
      <rPr>
        <i/>
        <sz val="9"/>
        <rFont val="Arial"/>
        <family val="2"/>
      </rPr>
      <t>and</t>
    </r>
    <r>
      <rPr>
        <sz val="9"/>
        <rFont val="Arial"/>
        <family val="2"/>
      </rPr>
      <t xml:space="preserve"> </t>
    </r>
    <r>
      <rPr>
        <i/>
        <sz val="9"/>
        <rFont val="Arial"/>
        <family val="2"/>
      </rPr>
      <t>bus:</t>
    </r>
  </si>
  <si>
    <t>Rail, Intercity / Amtrak:</t>
  </si>
  <si>
    <t>Air, total</t>
  </si>
  <si>
    <t>Truck, combination</t>
  </si>
  <si>
    <t>NOTE</t>
  </si>
  <si>
    <t>1960</t>
  </si>
  <si>
    <t>1965</t>
  </si>
  <si>
    <t>1970</t>
  </si>
  <si>
    <t>1975</t>
  </si>
  <si>
    <t>1980</t>
  </si>
  <si>
    <t>1985</t>
  </si>
  <si>
    <t>1990</t>
  </si>
  <si>
    <t>1991</t>
  </si>
  <si>
    <t>1992</t>
  </si>
  <si>
    <t>1993</t>
  </si>
  <si>
    <t>1994</t>
  </si>
  <si>
    <t>1995</t>
  </si>
  <si>
    <t>1996</t>
  </si>
  <si>
    <t>1997</t>
  </si>
  <si>
    <t>1998</t>
  </si>
  <si>
    <t>1999</t>
  </si>
  <si>
    <t>2000</t>
  </si>
  <si>
    <r>
      <t>General aviation</t>
    </r>
    <r>
      <rPr>
        <vertAlign val="superscript"/>
        <sz val="11"/>
        <rFont val="Arial Narrow"/>
        <family val="2"/>
      </rPr>
      <t>a</t>
    </r>
  </si>
  <si>
    <r>
      <t>Passenger car</t>
    </r>
    <r>
      <rPr>
        <vertAlign val="superscript"/>
        <sz val="11"/>
        <rFont val="Arial Narrow"/>
        <family val="2"/>
      </rPr>
      <t>b,c</t>
    </r>
  </si>
  <si>
    <r>
      <t>Motorcycle</t>
    </r>
    <r>
      <rPr>
        <vertAlign val="superscript"/>
        <sz val="11"/>
        <rFont val="Arial Narrow"/>
        <family val="2"/>
      </rPr>
      <t>b,c</t>
    </r>
  </si>
  <si>
    <r>
      <t>Other 2-axle 4-tire vehicle</t>
    </r>
    <r>
      <rPr>
        <vertAlign val="superscript"/>
        <sz val="11"/>
        <rFont val="Arial Narrow"/>
        <family val="2"/>
      </rPr>
      <t>c</t>
    </r>
  </si>
  <si>
    <t>2001</t>
  </si>
  <si>
    <r>
      <t xml:space="preserve">1960-2001: Eno Transportation Foundation, Inc., </t>
    </r>
    <r>
      <rPr>
        <i/>
        <sz val="9"/>
        <rFont val="Arial"/>
        <family val="2"/>
      </rPr>
      <t xml:space="preserve">Transportation in America, 2002 </t>
    </r>
    <r>
      <rPr>
        <sz val="9"/>
        <rFont val="Arial"/>
        <family val="2"/>
      </rPr>
      <t>(Washington, DC: 2002)</t>
    </r>
    <r>
      <rPr>
        <b/>
        <sz val="9"/>
        <rFont val="Arial"/>
        <family val="2"/>
      </rPr>
      <t>,</t>
    </r>
    <r>
      <rPr>
        <sz val="9"/>
        <rFont val="Arial"/>
        <family val="2"/>
      </rPr>
      <t xml:space="preserve"> pp. 45-46.</t>
    </r>
  </si>
  <si>
    <t>Ferryboat:</t>
  </si>
  <si>
    <t>U</t>
  </si>
  <si>
    <r>
      <t xml:space="preserve">1960-80: Association of American Railroads, </t>
    </r>
    <r>
      <rPr>
        <i/>
        <sz val="9"/>
        <rFont val="Arial"/>
        <family val="2"/>
      </rPr>
      <t>Railroad Facts</t>
    </r>
    <r>
      <rPr>
        <sz val="9"/>
        <rFont val="Arial"/>
        <family val="2"/>
      </rPr>
      <t xml:space="preserve"> (Washington, DC: Annual issues).</t>
    </r>
  </si>
  <si>
    <r>
      <t>1990-2002: Ibid.,</t>
    </r>
    <r>
      <rPr>
        <i/>
        <sz val="9"/>
        <rFont val="Arial"/>
        <family val="2"/>
      </rPr>
      <t xml:space="preserve">  Amtrak Annual Report </t>
    </r>
    <r>
      <rPr>
        <sz val="9"/>
        <rFont val="Arial"/>
        <family val="2"/>
      </rPr>
      <t>Statistical Appendix</t>
    </r>
    <r>
      <rPr>
        <i/>
        <sz val="9"/>
        <rFont val="Arial"/>
        <family val="2"/>
      </rPr>
      <t xml:space="preserve"> </t>
    </r>
    <r>
      <rPr>
        <sz val="9"/>
        <rFont val="Arial"/>
        <family val="2"/>
      </rPr>
      <t>(Washington, DC: Annual issues).</t>
    </r>
  </si>
  <si>
    <t xml:space="preserve">Table 1-37:  U.S. Passenger-Miles (Millions) </t>
  </si>
  <si>
    <t>Truck, single-unit 2-axle 6-tire or more</t>
  </si>
  <si>
    <r>
      <t>Highway, total</t>
    </r>
    <r>
      <rPr>
        <b/>
        <vertAlign val="superscript"/>
        <sz val="11"/>
        <rFont val="Arial Narrow"/>
        <family val="2"/>
      </rPr>
      <t>b</t>
    </r>
  </si>
  <si>
    <r>
      <t xml:space="preserve">c  </t>
    </r>
    <r>
      <rPr>
        <sz val="9"/>
        <rFont val="Arial"/>
        <family val="2"/>
      </rPr>
      <t xml:space="preserve">U.S. Department of Transportation, Federal Highway Administration (FHWA), provides data separately for passenger car and motorcycle in its annual </t>
    </r>
    <r>
      <rPr>
        <i/>
        <sz val="9"/>
        <rFont val="Arial"/>
        <family val="2"/>
      </rPr>
      <t>Highway Statistics</t>
    </r>
    <r>
      <rPr>
        <sz val="9"/>
        <rFont val="Arial"/>
        <family val="2"/>
      </rPr>
      <t xml:space="preserve"> series. However, the 1995 summary report provides updated data for passenger car and motorcycle combined.  Passenger car figures in this table were computed by U.S. Department of Transportation, Bureau of Transportation Statistics by subtracting the most current motorcycle figures from the aggregate passenger car and motorcycle figures. </t>
    </r>
  </si>
  <si>
    <r>
      <t xml:space="preserve">d </t>
    </r>
    <r>
      <rPr>
        <sz val="9"/>
        <rFont val="Arial"/>
        <family val="2"/>
      </rPr>
      <t>Motor bus and demand responsive figures are also included in the bus figure for highway.</t>
    </r>
  </si>
  <si>
    <r>
      <t>f</t>
    </r>
    <r>
      <rPr>
        <sz val="9"/>
        <rFont val="Arial"/>
        <family val="2"/>
      </rPr>
      <t xml:space="preserve"> Amtrak began operations in 1971. Does not include contract commuter passengers.</t>
    </r>
  </si>
  <si>
    <r>
      <t>g</t>
    </r>
    <r>
      <rPr>
        <sz val="9"/>
        <rFont val="Arial"/>
        <family val="2"/>
      </rPr>
      <t xml:space="preserve"> Included in passenger car.</t>
    </r>
  </si>
  <si>
    <r>
      <t xml:space="preserve">h </t>
    </r>
    <r>
      <rPr>
        <sz val="9"/>
        <rFont val="Arial"/>
        <family val="2"/>
      </rPr>
      <t>Included in other single-unit 2-axle 6-tire or more truck.</t>
    </r>
  </si>
  <si>
    <r>
      <t>e</t>
    </r>
    <r>
      <rPr>
        <sz val="9"/>
        <rFont val="Arial"/>
        <family val="2"/>
      </rPr>
      <t xml:space="preserve"> Prior to 1985, excludes demand responsive and most rural and smaller systems funded via Sections 18 and 16(b)2, Federal Transit Act. The series is not continuous between 1980 and 1985. Transit rail modes are measured in car-miles.  Car-miles measure individual vehicle-miles in a train. A 10-car train traveling 1 mile would equal 1 train-mile and 10 car-miles. </t>
    </r>
  </si>
  <si>
    <r>
      <t>Bus</t>
    </r>
    <r>
      <rPr>
        <vertAlign val="superscript"/>
        <sz val="11"/>
        <rFont val="Arial Narrow"/>
        <family val="2"/>
      </rPr>
      <t>d</t>
    </r>
  </si>
  <si>
    <r>
      <t>Transit, total</t>
    </r>
    <r>
      <rPr>
        <b/>
        <vertAlign val="superscript"/>
        <sz val="11"/>
        <rFont val="Arial Narrow"/>
        <family val="2"/>
      </rPr>
      <t>e</t>
    </r>
  </si>
  <si>
    <r>
      <t>Intercity / Amtrak</t>
    </r>
    <r>
      <rPr>
        <vertAlign val="superscript"/>
        <sz val="11"/>
        <rFont val="Arial Narrow"/>
        <family val="2"/>
      </rPr>
      <t>f</t>
    </r>
  </si>
  <si>
    <r>
      <t>Motor bus</t>
    </r>
    <r>
      <rPr>
        <vertAlign val="superscript"/>
        <sz val="11"/>
        <rFont val="Arial Narrow"/>
        <family val="2"/>
      </rPr>
      <t>d</t>
    </r>
  </si>
  <si>
    <r>
      <t>Demand responsive</t>
    </r>
    <r>
      <rPr>
        <vertAlign val="superscript"/>
        <sz val="11"/>
        <rFont val="Arial Narrow"/>
        <family val="2"/>
      </rPr>
      <t>d</t>
    </r>
  </si>
  <si>
    <t>g</t>
  </si>
  <si>
    <r>
      <t xml:space="preserve">b </t>
    </r>
    <r>
      <rPr>
        <sz val="9"/>
        <rFont val="Arial"/>
        <family val="2"/>
      </rPr>
      <t xml:space="preserve">In July 1997, FHWA published revised passenger-miles data for the highway modes for a number of years. The major change reflected the reassignment of some vehicles from the passenger car category to the other 2-axle 4-tire vehicle category. Passenger-miles for passenger car, motorcycle, and other 2-axle 4-tire vehicles were derived by multiplying vehicle-miles for these vehicles by average vehicle occupancy rates, provided by the Nationwide Personal Transportation Survey (1977, 1983, and 1995) and the National Household Travel Survey (2001). </t>
    </r>
  </si>
  <si>
    <t xml:space="preserve">Air carrier passenger-miles are computed by summing the products of the aircraft-miles flown on each interairport segment multiplied by the number of passengers carried on that segment.  Highway passenger-miles from 1960 to 1994 are calculated by multiplying vehicle-miles of travel as cited by FHWA by the average number of occupants for each vehicle type.  Average vehicle occupancy rates are based on various sources, such as the National Household Travel Survey, conducted by the Federal Highway Administration, and the Vehicle Inventory and Use Survey, conducted by the Bureau of the Census.  Transit passenger-miles are the cumulative sum of the distances ridden by each passenger.  Rail passenger-miles represent the movement of 1 passenger for 1 mile. </t>
  </si>
  <si>
    <r>
      <t xml:space="preserve">1985-2005: U.S. Department of Transportation, Bureau of Transportation Statistics, Office of Airline Information, </t>
    </r>
    <r>
      <rPr>
        <i/>
        <sz val="9"/>
        <rFont val="Arial"/>
        <family val="2"/>
      </rPr>
      <t>Air Carrier Traffic Statistics</t>
    </r>
    <r>
      <rPr>
        <sz val="9"/>
        <rFont val="Arial"/>
        <family val="2"/>
      </rPr>
      <t xml:space="preserve"> (Washington, DC: Annual December issues), page 3, line1.</t>
    </r>
  </si>
  <si>
    <r>
      <t xml:space="preserve">2000-04: Ibid., </t>
    </r>
    <r>
      <rPr>
        <i/>
        <sz val="9"/>
        <rFont val="Arial"/>
        <family val="2"/>
      </rPr>
      <t>2005 Public Transportation Fact Book</t>
    </r>
    <r>
      <rPr>
        <sz val="9"/>
        <rFont val="Arial"/>
        <family val="2"/>
      </rPr>
      <t xml:space="preserve"> (Washington, DC: Annual issues), table 76 and similar tables in earlier editions.</t>
    </r>
  </si>
  <si>
    <r>
      <t>a</t>
    </r>
    <r>
      <rPr>
        <sz val="9"/>
        <rFont val="Arial"/>
        <family val="2"/>
      </rPr>
      <t xml:space="preserve"> All operations other than those operating under 14 CFR 121 and 14 CFR 135.</t>
    </r>
  </si>
  <si>
    <r>
      <t xml:space="preserve">1995-2005: Ibid., </t>
    </r>
    <r>
      <rPr>
        <i/>
        <sz val="9"/>
        <rFont val="Arial"/>
        <family val="2"/>
      </rPr>
      <t>Highway Statistics</t>
    </r>
    <r>
      <rPr>
        <sz val="9"/>
        <rFont val="Arial"/>
        <family val="2"/>
      </rPr>
      <t xml:space="preserve"> (Washington, DC: Annual issues), table VM-1, and Internet site http://www.fhwa.dot.gov/policy/ohpi/hss/index.htm.</t>
    </r>
  </si>
  <si>
    <r>
      <t>1985-2005:  Ibid.,</t>
    </r>
    <r>
      <rPr>
        <i/>
        <sz val="9"/>
        <rFont val="Arial"/>
        <family val="2"/>
      </rPr>
      <t xml:space="preserve"> Highway Statistics</t>
    </r>
    <r>
      <rPr>
        <sz val="9"/>
        <rFont val="Arial"/>
        <family val="2"/>
      </rPr>
      <t xml:space="preserve"> (Washington, DC: Annual issues), table VM-1, and Internet site http://www.fhwa.dot.gov/policy/ohpi/hss/index.htm.</t>
    </r>
  </si>
  <si>
    <r>
      <t>i</t>
    </r>
    <r>
      <rPr>
        <sz val="9"/>
        <rFont val="Arial"/>
        <family val="2"/>
      </rPr>
      <t xml:space="preserve"> Ferryboat included in other.</t>
    </r>
  </si>
  <si>
    <t>i</t>
  </si>
  <si>
    <r>
      <t xml:space="preserve">2003-05: American Association of Railroads, </t>
    </r>
    <r>
      <rPr>
        <i/>
        <sz val="9"/>
        <rFont val="Arial"/>
        <family val="2"/>
      </rPr>
      <t>Railroad Facts 2005</t>
    </r>
    <r>
      <rPr>
        <sz val="9"/>
        <rFont val="Arial"/>
        <family val="2"/>
      </rPr>
      <t xml:space="preserve"> (Washington, DC: 2006), p. 77. </t>
    </r>
  </si>
  <si>
    <t>Numbers may not add to totals due to rounding.</t>
  </si>
  <si>
    <r>
      <t xml:space="preserve">1960-2005: American Public Transportation Association, </t>
    </r>
    <r>
      <rPr>
        <i/>
        <sz val="9"/>
        <rFont val="Arial"/>
        <family val="2"/>
      </rPr>
      <t>Public Transportation Fact Book</t>
    </r>
    <r>
      <rPr>
        <sz val="9"/>
        <rFont val="Arial"/>
        <family val="2"/>
      </rPr>
      <t xml:space="preserve"> (Washington, DC: Annual issues), table 10 and similar tables in earlier editions.</t>
    </r>
  </si>
  <si>
    <r>
      <t>KEY:</t>
    </r>
    <r>
      <rPr>
        <sz val="9"/>
        <rFont val="Arial"/>
        <family val="2"/>
      </rPr>
      <t xml:space="preserve">  N = data do not exist; U = data are not available.</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</si>
</sst>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_)"/>
    <numFmt numFmtId="166" formatCode="#,##0.0"/>
    <numFmt numFmtId="167" formatCode="&quot;(R)&quot;\ #,##0;&quot;(R) -&quot;#,##0;&quot;(R) &quot;\ 0"/>
    <numFmt numFmtId="168" formatCode="&quot;(P)&quot;\ #,##0;&quot;(P) -&quot;#,##0;&quot;(P) &quot;\ 0"/>
    <numFmt numFmtId="169" formatCode="&quot;(j)&quot;\ #,##0;&quot;(j) -&quot;#,##0;&quot;(j) &quot;\ 0"/>
    <numFmt numFmtId="170" formatCode="&quot;(H)&quot;\ #,##0;&quot;(H) -&quot;#,##0;&quot;(H) &quot;\ 0"/>
    <numFmt numFmtId="171" formatCode="&quot;(J)&quot;\ #,##0;&quot;(J) -&quot;#,##0;&quot;(J) &quot;\ 0"/>
    <numFmt numFmtId="172" formatCode="&quot;(i)&quot;\ #,##0;&quot;(i) -&quot;#,##0;&quot;(i) &quot;\ 0"/>
    <numFmt numFmtId="173" formatCode="&quot;( P)&quot;\ #,##0;&quot;( P) -&quot;#,##0;&quot;( P) &quot;\ 0"/>
    <numFmt numFmtId="174" formatCode="&quot;(R) &quot;#,##0;&quot;(R) &quot;\-#,##0;&quot;(R) &quot;0"/>
  </numFmts>
  <fonts count="29">
    <font>
      <sz val="10"/>
      <name val="Arial"/>
      <family val="0"/>
    </font>
    <font>
      <b/>
      <sz val="10"/>
      <name val="Arial"/>
      <family val="0"/>
    </font>
    <font>
      <i/>
      <sz val="10"/>
      <name val="Arial"/>
      <family val="0"/>
    </font>
    <font>
      <b/>
      <i/>
      <sz val="10"/>
      <name val="Arial"/>
      <family val="0"/>
    </font>
    <font>
      <sz val="12"/>
      <name val="Helv"/>
      <family val="0"/>
    </font>
    <font>
      <b/>
      <sz val="12"/>
      <name val="Helv"/>
      <family val="0"/>
    </font>
    <font>
      <sz val="10"/>
      <name val="Helv"/>
      <family val="0"/>
    </font>
    <font>
      <sz val="9"/>
      <name val="Helv"/>
      <family val="0"/>
    </font>
    <font>
      <vertAlign val="superscript"/>
      <sz val="12"/>
      <name val="Helv"/>
      <family val="0"/>
    </font>
    <font>
      <sz val="8"/>
      <name val="Helv"/>
      <family val="0"/>
    </font>
    <font>
      <b/>
      <sz val="10"/>
      <name val="Helv"/>
      <family val="0"/>
    </font>
    <font>
      <b/>
      <sz val="9"/>
      <name val="Helv"/>
      <family val="0"/>
    </font>
    <font>
      <sz val="8.5"/>
      <name val="Helv"/>
      <family val="0"/>
    </font>
    <font>
      <b/>
      <sz val="14"/>
      <name val="Helv"/>
      <family val="0"/>
    </font>
    <font>
      <b/>
      <sz val="12"/>
      <name val="Arial"/>
      <family val="2"/>
    </font>
    <font>
      <sz val="8"/>
      <name val="Arial"/>
      <family val="2"/>
    </font>
    <font>
      <vertAlign val="superscript"/>
      <sz val="8"/>
      <name val="Arial"/>
      <family val="2"/>
    </font>
    <font>
      <vertAlign val="superscript"/>
      <sz val="12"/>
      <name val="Arial"/>
      <family val="2"/>
    </font>
    <font>
      <sz val="12"/>
      <name val="Arial"/>
      <family val="2"/>
    </font>
    <font>
      <b/>
      <sz val="11"/>
      <name val="Arial Narrow"/>
      <family val="2"/>
    </font>
    <font>
      <sz val="11"/>
      <name val="Arial Narrow"/>
      <family val="2"/>
    </font>
    <font>
      <vertAlign val="superscript"/>
      <sz val="11"/>
      <name val="Arial Narrow"/>
      <family val="2"/>
    </font>
    <font>
      <b/>
      <vertAlign val="superscript"/>
      <sz val="11"/>
      <name val="Arial Narrow"/>
      <family val="2"/>
    </font>
    <font>
      <vertAlign val="superscript"/>
      <sz val="9"/>
      <name val="Arial"/>
      <family val="2"/>
    </font>
    <font>
      <sz val="9"/>
      <name val="Arial"/>
      <family val="2"/>
    </font>
    <font>
      <i/>
      <sz val="9"/>
      <name val="Arial"/>
      <family val="2"/>
    </font>
    <font>
      <b/>
      <sz val="9"/>
      <name val="Arial"/>
      <family val="2"/>
    </font>
    <font>
      <sz val="11"/>
      <color indexed="8"/>
      <name val="Arial Narrow"/>
      <family val="2"/>
    </font>
    <font>
      <b/>
      <sz val="11"/>
      <color indexed="8"/>
      <name val="Arial Narrow"/>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8">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color indexed="63"/>
      </top>
      <bottom style="hair">
        <color indexed="8"/>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medium"/>
      <bottom>
        <color indexed="63"/>
      </bottom>
    </border>
  </borders>
  <cellStyleXfs count="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0" fontId="5"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64" fontId="6" fillId="0" borderId="1" applyNumberFormat="0" applyFill="0">
      <alignment horizontal="right"/>
      <protection/>
    </xf>
    <xf numFmtId="165" fontId="7" fillId="0" borderId="1">
      <alignment horizontal="right" vertical="center"/>
      <protection/>
    </xf>
    <xf numFmtId="49" fontId="8" fillId="0" borderId="1">
      <alignment horizontal="left" vertical="center"/>
      <protection/>
    </xf>
    <xf numFmtId="164" fontId="6" fillId="0" borderId="1" applyNumberFormat="0" applyFill="0">
      <alignment horizontal="right"/>
      <protection/>
    </xf>
    <xf numFmtId="0" fontId="10" fillId="0" borderId="1">
      <alignment horizontal="left"/>
      <protection/>
    </xf>
    <xf numFmtId="0" fontId="11" fillId="0" borderId="2">
      <alignment horizontal="right" vertical="center"/>
      <protection/>
    </xf>
    <xf numFmtId="0" fontId="12" fillId="0" borderId="1">
      <alignment horizontal="left" vertical="center"/>
      <protection/>
    </xf>
    <xf numFmtId="0" fontId="6" fillId="0" borderId="1">
      <alignment horizontal="left" vertical="center"/>
      <protection/>
    </xf>
    <xf numFmtId="0" fontId="10" fillId="0" borderId="1">
      <alignment horizontal="left"/>
      <protection/>
    </xf>
    <xf numFmtId="0" fontId="10" fillId="2" borderId="0">
      <alignment horizontal="centerContinuous" wrapText="1"/>
      <protection/>
    </xf>
    <xf numFmtId="49" fontId="10" fillId="2" borderId="3">
      <alignment horizontal="left" vertical="center"/>
      <protection/>
    </xf>
    <xf numFmtId="0" fontId="10" fillId="2" borderId="0">
      <alignment horizontal="centerContinuous" vertical="center" wrapText="1"/>
      <protection/>
    </xf>
    <xf numFmtId="9" fontId="0" fillId="0" borderId="0" applyFont="0" applyFill="0" applyBorder="0" applyAlignment="0" applyProtection="0"/>
    <xf numFmtId="3" fontId="7" fillId="0" borderId="0">
      <alignment horizontal="left" vertical="center"/>
      <protection/>
    </xf>
    <xf numFmtId="0" fontId="4" fillId="0" borderId="0">
      <alignment horizontal="left" vertical="center"/>
      <protection/>
    </xf>
    <xf numFmtId="0" fontId="9" fillId="0" borderId="0">
      <alignment horizontal="right"/>
      <protection/>
    </xf>
    <xf numFmtId="49" fontId="9" fillId="0" borderId="0">
      <alignment horizontal="center"/>
      <protection/>
    </xf>
    <xf numFmtId="0" fontId="8" fillId="0" borderId="0">
      <alignment horizontal="right"/>
      <protection/>
    </xf>
    <xf numFmtId="0" fontId="9" fillId="0" borderId="0">
      <alignment horizontal="left"/>
      <protection/>
    </xf>
    <xf numFmtId="49" fontId="7" fillId="0" borderId="0">
      <alignment horizontal="left" vertical="center"/>
      <protection/>
    </xf>
    <xf numFmtId="49" fontId="8" fillId="0" borderId="1">
      <alignment horizontal="left"/>
      <protection/>
    </xf>
    <xf numFmtId="164" fontId="7" fillId="0" borderId="0" applyNumberFormat="0">
      <alignment horizontal="right"/>
      <protection/>
    </xf>
    <xf numFmtId="0" fontId="11" fillId="3" borderId="0">
      <alignment horizontal="centerContinuous" vertical="center" wrapText="1"/>
      <protection/>
    </xf>
    <xf numFmtId="0" fontId="11" fillId="0" borderId="4">
      <alignment horizontal="left" vertical="center"/>
      <protection/>
    </xf>
    <xf numFmtId="0" fontId="13" fillId="0" borderId="0">
      <alignment horizontal="left" vertical="top"/>
      <protection/>
    </xf>
    <xf numFmtId="0" fontId="10" fillId="0" borderId="0">
      <alignment horizontal="left"/>
      <protection/>
    </xf>
    <xf numFmtId="0" fontId="5" fillId="0" borderId="0">
      <alignment horizontal="left"/>
      <protection/>
    </xf>
    <xf numFmtId="0" fontId="6" fillId="0" borderId="0">
      <alignment horizontal="left"/>
      <protection/>
    </xf>
    <xf numFmtId="0" fontId="13" fillId="0" borderId="0">
      <alignment horizontal="left" vertical="top"/>
      <protection/>
    </xf>
    <xf numFmtId="0" fontId="5" fillId="0" borderId="0">
      <alignment horizontal="left"/>
      <protection/>
    </xf>
    <xf numFmtId="0" fontId="6" fillId="0" borderId="0">
      <alignment horizontal="left"/>
      <protection/>
    </xf>
    <xf numFmtId="49" fontId="7" fillId="0" borderId="1">
      <alignment horizontal="left"/>
      <protection/>
    </xf>
    <xf numFmtId="0" fontId="11" fillId="0" borderId="2">
      <alignment horizontal="left"/>
      <protection/>
    </xf>
    <xf numFmtId="0" fontId="10" fillId="0" borderId="0">
      <alignment horizontal="left" vertical="center"/>
      <protection/>
    </xf>
    <xf numFmtId="49" fontId="9" fillId="0" borderId="1">
      <alignment horizontal="left"/>
      <protection/>
    </xf>
  </cellStyleXfs>
  <cellXfs count="74">
    <xf numFmtId="0" fontId="0" fillId="0" borderId="0" xfId="0" applyAlignment="1">
      <alignment/>
    </xf>
    <xf numFmtId="0" fontId="0" fillId="0" borderId="0" xfId="0" applyFont="1" applyFill="1" applyAlignment="1">
      <alignment/>
    </xf>
    <xf numFmtId="0" fontId="0" fillId="0" borderId="0" xfId="0" applyFont="1" applyFill="1" applyBorder="1" applyAlignment="1">
      <alignment/>
    </xf>
    <xf numFmtId="0" fontId="15" fillId="0" borderId="0" xfId="0" applyFont="1" applyFill="1" applyBorder="1" applyAlignment="1">
      <alignment/>
    </xf>
    <xf numFmtId="0" fontId="0" fillId="0" borderId="0" xfId="0" applyFont="1" applyFill="1" applyBorder="1" applyAlignment="1">
      <alignment/>
    </xf>
    <xf numFmtId="0" fontId="17" fillId="0" borderId="0" xfId="0" applyFont="1" applyFill="1" applyBorder="1" applyAlignment="1">
      <alignment/>
    </xf>
    <xf numFmtId="0" fontId="16" fillId="0" borderId="0" xfId="0" applyFont="1" applyFill="1" applyBorder="1" applyAlignment="1">
      <alignment/>
    </xf>
    <xf numFmtId="0" fontId="18" fillId="0" borderId="0" xfId="0" applyFont="1" applyFill="1" applyAlignment="1">
      <alignment/>
    </xf>
    <xf numFmtId="3" fontId="19" fillId="0" borderId="0" xfId="21" applyNumberFormat="1" applyFont="1" applyFill="1" applyBorder="1" applyAlignment="1">
      <alignment horizontal="left"/>
      <protection/>
    </xf>
    <xf numFmtId="3" fontId="20" fillId="0" borderId="0" xfId="21" applyNumberFormat="1" applyFont="1" applyFill="1" applyBorder="1" applyAlignment="1">
      <alignment horizontal="left"/>
      <protection/>
    </xf>
    <xf numFmtId="3" fontId="20" fillId="0" borderId="0" xfId="21" applyNumberFormat="1" applyFont="1" applyFill="1" applyBorder="1" applyAlignment="1">
      <alignment horizontal="right"/>
      <protection/>
    </xf>
    <xf numFmtId="3" fontId="20" fillId="0" borderId="0" xfId="0" applyNumberFormat="1" applyFont="1" applyFill="1" applyBorder="1" applyAlignment="1">
      <alignment/>
    </xf>
    <xf numFmtId="3" fontId="19" fillId="0" borderId="0" xfId="21" applyNumberFormat="1" applyFont="1" applyFill="1" applyBorder="1" applyAlignment="1">
      <alignment horizontal="right"/>
      <protection/>
    </xf>
    <xf numFmtId="0" fontId="19" fillId="0" borderId="0" xfId="0" applyFont="1" applyFill="1" applyBorder="1" applyAlignment="1">
      <alignment/>
    </xf>
    <xf numFmtId="3" fontId="20" fillId="0" borderId="5" xfId="21" applyNumberFormat="1" applyFont="1" applyFill="1" applyBorder="1" applyAlignment="1">
      <alignment horizontal="right"/>
      <protection/>
    </xf>
    <xf numFmtId="0" fontId="24" fillId="0" borderId="0" xfId="0" applyFont="1" applyFill="1" applyBorder="1" applyAlignment="1">
      <alignment/>
    </xf>
    <xf numFmtId="0" fontId="24" fillId="0" borderId="0" xfId="0" applyFont="1" applyFill="1" applyAlignment="1">
      <alignment/>
    </xf>
    <xf numFmtId="0" fontId="23" fillId="0" borderId="0" xfId="39" applyFont="1" applyFill="1" applyAlignment="1">
      <alignment horizontal="left"/>
      <protection/>
    </xf>
    <xf numFmtId="0" fontId="24" fillId="0" borderId="0" xfId="0" applyFont="1" applyFill="1" applyAlignment="1">
      <alignment horizontal="left"/>
    </xf>
    <xf numFmtId="0" fontId="24" fillId="0" borderId="0" xfId="39" applyFont="1" applyFill="1" applyBorder="1" applyAlignment="1">
      <alignment horizontal="left"/>
      <protection/>
    </xf>
    <xf numFmtId="0" fontId="23" fillId="0" borderId="0" xfId="39" applyFont="1" applyFill="1" applyBorder="1" applyAlignment="1">
      <alignment horizontal="left"/>
      <protection/>
    </xf>
    <xf numFmtId="0" fontId="24" fillId="0" borderId="0" xfId="0" applyFont="1" applyFill="1" applyBorder="1" applyAlignment="1">
      <alignment horizontal="left"/>
    </xf>
    <xf numFmtId="0" fontId="24" fillId="0" borderId="0" xfId="0" applyFont="1" applyFill="1" applyBorder="1" applyAlignment="1" quotePrefix="1">
      <alignment horizontal="left"/>
    </xf>
    <xf numFmtId="3" fontId="24" fillId="0" borderId="0" xfId="21" applyNumberFormat="1" applyFont="1" applyFill="1" applyBorder="1" applyAlignment="1">
      <alignment horizontal="left"/>
      <protection/>
    </xf>
    <xf numFmtId="0" fontId="24" fillId="0" borderId="0" xfId="39" applyFont="1" applyFill="1" applyAlignment="1" quotePrefix="1">
      <alignment horizontal="left"/>
      <protection/>
    </xf>
    <xf numFmtId="0" fontId="24" fillId="0" borderId="0" xfId="39" applyFont="1" applyFill="1" applyAlignment="1">
      <alignment horizontal="left"/>
      <protection/>
    </xf>
    <xf numFmtId="49" fontId="25" fillId="0" borderId="0" xfId="0" applyNumberFormat="1" applyFont="1" applyFill="1" applyAlignment="1">
      <alignment horizontal="left"/>
    </xf>
    <xf numFmtId="49" fontId="26" fillId="0" borderId="0" xfId="0" applyNumberFormat="1" applyFont="1" applyFill="1" applyAlignment="1">
      <alignment horizontal="left"/>
    </xf>
    <xf numFmtId="49" fontId="24" fillId="0" borderId="0" xfId="0" applyNumberFormat="1" applyFont="1" applyFill="1" applyAlignment="1">
      <alignment horizontal="left"/>
    </xf>
    <xf numFmtId="0" fontId="26" fillId="0" borderId="0" xfId="38" applyFont="1" applyFill="1" applyAlignment="1">
      <alignment horizontal="left"/>
      <protection/>
    </xf>
    <xf numFmtId="0" fontId="24" fillId="0" borderId="0" xfId="38" applyFont="1" applyFill="1" applyAlignment="1">
      <alignment horizontal="left"/>
      <protection/>
    </xf>
    <xf numFmtId="3" fontId="19" fillId="0" borderId="0" xfId="0" applyNumberFormat="1" applyFont="1" applyFill="1" applyBorder="1" applyAlignment="1">
      <alignment horizontal="right"/>
    </xf>
    <xf numFmtId="3" fontId="20" fillId="0" borderId="0" xfId="0" applyNumberFormat="1" applyFont="1" applyFill="1" applyBorder="1" applyAlignment="1">
      <alignment horizontal="right"/>
    </xf>
    <xf numFmtId="3" fontId="20" fillId="0" borderId="0" xfId="0" applyNumberFormat="1" applyFont="1" applyFill="1" applyAlignment="1">
      <alignment horizontal="right"/>
    </xf>
    <xf numFmtId="3" fontId="20" fillId="0" borderId="5" xfId="0" applyNumberFormat="1" applyFont="1" applyFill="1" applyBorder="1" applyAlignment="1">
      <alignment horizontal="right"/>
    </xf>
    <xf numFmtId="0" fontId="24" fillId="0" borderId="0" xfId="38" applyFont="1" applyFill="1" applyAlignment="1">
      <alignment horizontal="right"/>
      <protection/>
    </xf>
    <xf numFmtId="0" fontId="19" fillId="0" borderId="6" xfId="0" applyFont="1" applyFill="1" applyBorder="1" applyAlignment="1">
      <alignment horizontal="center"/>
    </xf>
    <xf numFmtId="49" fontId="19" fillId="0" borderId="6" xfId="25" applyNumberFormat="1" applyFont="1" applyFill="1" applyBorder="1" applyAlignment="1">
      <alignment horizontal="center"/>
      <protection/>
    </xf>
    <xf numFmtId="0" fontId="0" fillId="0" borderId="0" xfId="0" applyFont="1" applyFill="1" applyAlignment="1">
      <alignment horizontal="center"/>
    </xf>
    <xf numFmtId="0" fontId="19" fillId="0" borderId="0" xfId="0" applyFont="1" applyFill="1" applyBorder="1" applyAlignment="1">
      <alignment horizontal="left"/>
    </xf>
    <xf numFmtId="0" fontId="19" fillId="0" borderId="3" xfId="0" applyFont="1" applyFill="1" applyBorder="1" applyAlignment="1">
      <alignment horizontal="center"/>
    </xf>
    <xf numFmtId="3" fontId="20" fillId="0" borderId="0" xfId="0" applyNumberFormat="1" applyFont="1" applyFill="1" applyBorder="1" applyAlignment="1">
      <alignment/>
    </xf>
    <xf numFmtId="3" fontId="19" fillId="0" borderId="0" xfId="0" applyNumberFormat="1" applyFont="1" applyFill="1" applyBorder="1" applyAlignment="1">
      <alignment/>
    </xf>
    <xf numFmtId="3" fontId="27" fillId="0" borderId="0" xfId="0" applyNumberFormat="1" applyFont="1" applyFill="1" applyBorder="1" applyAlignment="1" applyProtection="1">
      <alignment/>
      <protection/>
    </xf>
    <xf numFmtId="3" fontId="19" fillId="0" borderId="0" xfId="0" applyNumberFormat="1" applyFont="1" applyFill="1" applyAlignment="1">
      <alignment/>
    </xf>
    <xf numFmtId="3" fontId="20" fillId="0" borderId="0" xfId="0" applyNumberFormat="1" applyFont="1" applyFill="1" applyAlignment="1">
      <alignment/>
    </xf>
    <xf numFmtId="0" fontId="20" fillId="0" borderId="0" xfId="21" applyFont="1" applyFill="1" applyBorder="1" applyAlignment="1">
      <alignment horizontal="right"/>
      <protection/>
    </xf>
    <xf numFmtId="3" fontId="20" fillId="0" borderId="5" xfId="0" applyNumberFormat="1" applyFont="1" applyFill="1" applyBorder="1" applyAlignment="1">
      <alignment/>
    </xf>
    <xf numFmtId="0" fontId="20" fillId="0" borderId="0" xfId="0" applyFont="1" applyFill="1" applyBorder="1" applyAlignment="1">
      <alignment/>
    </xf>
    <xf numFmtId="0" fontId="20" fillId="0" borderId="0" xfId="0" applyFont="1" applyFill="1" applyBorder="1" applyAlignment="1">
      <alignment horizontal="right"/>
    </xf>
    <xf numFmtId="1" fontId="19" fillId="0" borderId="6" xfId="0" applyNumberFormat="1" applyFont="1" applyFill="1" applyBorder="1" applyAlignment="1">
      <alignment horizontal="center"/>
    </xf>
    <xf numFmtId="3" fontId="20" fillId="0" borderId="0" xfId="21" applyNumberFormat="1" applyFont="1" applyFill="1" applyBorder="1" applyAlignment="1">
      <alignment horizontal="left" indent="1"/>
      <protection/>
    </xf>
    <xf numFmtId="3" fontId="20" fillId="0" borderId="0" xfId="21" applyNumberFormat="1" applyFont="1" applyFill="1" applyBorder="1" applyAlignment="1">
      <alignment horizontal="left" vertical="top" indent="1"/>
      <protection/>
    </xf>
    <xf numFmtId="3" fontId="20" fillId="0" borderId="5" xfId="21" applyNumberFormat="1" applyFont="1" applyFill="1" applyBorder="1" applyAlignment="1">
      <alignment horizontal="left" vertical="top" indent="1"/>
      <protection/>
    </xf>
    <xf numFmtId="3" fontId="28" fillId="0" borderId="0" xfId="0" applyNumberFormat="1" applyFont="1" applyFill="1" applyBorder="1" applyAlignment="1" applyProtection="1">
      <alignment/>
      <protection/>
    </xf>
    <xf numFmtId="0" fontId="24" fillId="0" borderId="0" xfId="0" applyFont="1" applyFill="1" applyBorder="1" applyAlignment="1">
      <alignment vertical="top"/>
    </xf>
    <xf numFmtId="49" fontId="24" fillId="0" borderId="0" xfId="0" applyNumberFormat="1" applyFont="1" applyFill="1" applyAlignment="1">
      <alignment horizontal="left" vertical="top" wrapText="1"/>
    </xf>
    <xf numFmtId="49" fontId="25" fillId="0" borderId="0" xfId="0" applyNumberFormat="1" applyFont="1" applyFill="1" applyAlignment="1">
      <alignment horizontal="left" vertical="top" wrapText="1"/>
    </xf>
    <xf numFmtId="49" fontId="24" fillId="0" borderId="0" xfId="0" applyNumberFormat="1" applyFont="1" applyFill="1" applyBorder="1" applyAlignment="1">
      <alignment horizontal="left" vertical="top" wrapText="1"/>
    </xf>
    <xf numFmtId="49" fontId="26" fillId="0" borderId="0" xfId="0" applyNumberFormat="1" applyFont="1" applyFill="1" applyAlignment="1">
      <alignment horizontal="left" vertical="top" wrapText="1"/>
    </xf>
    <xf numFmtId="0" fontId="24" fillId="0" borderId="0" xfId="0" applyNumberFormat="1" applyFont="1" applyFill="1" applyAlignment="1">
      <alignment horizontal="left" vertical="top" wrapText="1"/>
    </xf>
    <xf numFmtId="0" fontId="0" fillId="0" borderId="0" xfId="0" applyFill="1" applyAlignment="1">
      <alignment horizontal="left" vertical="top" wrapText="1"/>
    </xf>
    <xf numFmtId="49" fontId="26" fillId="0" borderId="0" xfId="0" applyNumberFormat="1" applyFont="1" applyFill="1" applyAlignment="1">
      <alignment horizontal="left" vertical="top" wrapText="1" shrinkToFit="1"/>
    </xf>
    <xf numFmtId="0" fontId="1" fillId="0" borderId="0" xfId="0" applyFont="1" applyFill="1" applyAlignment="1">
      <alignment horizontal="left" vertical="top" wrapText="1" shrinkToFit="1"/>
    </xf>
    <xf numFmtId="0" fontId="23" fillId="0" borderId="0" xfId="39" applyFont="1" applyFill="1" applyAlignment="1">
      <alignment horizontal="left" vertical="top" wrapText="1"/>
      <protection/>
    </xf>
    <xf numFmtId="0" fontId="23" fillId="0" borderId="0" xfId="39" applyNumberFormat="1" applyFont="1" applyFill="1" applyAlignment="1">
      <alignment horizontal="left" vertical="top" wrapText="1"/>
      <protection/>
    </xf>
    <xf numFmtId="0" fontId="14" fillId="0" borderId="5" xfId="0" applyFont="1" applyFill="1" applyBorder="1" applyAlignment="1">
      <alignment/>
    </xf>
    <xf numFmtId="0" fontId="0" fillId="0" borderId="5" xfId="0" applyFill="1" applyBorder="1" applyAlignment="1">
      <alignment/>
    </xf>
    <xf numFmtId="0" fontId="26" fillId="0" borderId="7" xfId="38" applyFont="1" applyFill="1" applyBorder="1" applyAlignment="1">
      <alignment horizontal="left" vertical="top"/>
      <protection/>
    </xf>
    <xf numFmtId="0" fontId="23" fillId="0" borderId="0" xfId="39" applyFont="1" applyFill="1" applyBorder="1" applyAlignment="1">
      <alignment horizontal="left" vertical="top" wrapText="1"/>
      <protection/>
    </xf>
    <xf numFmtId="0" fontId="24" fillId="0" borderId="0" xfId="39" applyNumberFormat="1" applyFont="1" applyFill="1" applyAlignment="1">
      <alignment horizontal="left" wrapText="1"/>
      <protection/>
    </xf>
    <xf numFmtId="0" fontId="26" fillId="0" borderId="0" xfId="39" applyNumberFormat="1" applyFont="1" applyFill="1" applyAlignment="1">
      <alignment horizontal="left" wrapText="1"/>
      <protection/>
    </xf>
    <xf numFmtId="0" fontId="0" fillId="0" borderId="0" xfId="0" applyFill="1" applyAlignment="1">
      <alignment horizontal="left" wrapText="1"/>
    </xf>
    <xf numFmtId="0" fontId="26" fillId="0" borderId="0" xfId="38" applyFont="1" applyFill="1" applyAlignment="1">
      <alignment horizontal="left" vertical="top" wrapText="1"/>
      <protection/>
    </xf>
  </cellXfs>
  <cellStyles count="42">
    <cellStyle name="Normal" xfId="0"/>
    <cellStyle name="Column heading" xfId="15"/>
    <cellStyle name="Comma" xfId="16"/>
    <cellStyle name="Comma [0]" xfId="17"/>
    <cellStyle name="Corner heading" xfId="18"/>
    <cellStyle name="Currency" xfId="19"/>
    <cellStyle name="Currency [0]" xfId="20"/>
    <cellStyle name="Data" xfId="21"/>
    <cellStyle name="Data no deci" xfId="22"/>
    <cellStyle name="Data Superscript" xfId="23"/>
    <cellStyle name="Data_1-1A-Regular" xfId="24"/>
    <cellStyle name="Hed Side" xfId="25"/>
    <cellStyle name="Hed Side bold" xfId="26"/>
    <cellStyle name="Hed Side Indent" xfId="27"/>
    <cellStyle name="Hed Side Regular" xfId="28"/>
    <cellStyle name="Hed Side_1-1A-Regular" xfId="29"/>
    <cellStyle name="Hed Top" xfId="30"/>
    <cellStyle name="Hed Top - SECTION" xfId="31"/>
    <cellStyle name="Hed Top_3-new4" xfId="32"/>
    <cellStyle name="Percent" xfId="33"/>
    <cellStyle name="Reference" xfId="34"/>
    <cellStyle name="Row heading" xfId="35"/>
    <cellStyle name="Source Hed" xfId="36"/>
    <cellStyle name="Source Letter" xfId="37"/>
    <cellStyle name="Source Superscript" xfId="38"/>
    <cellStyle name="Source Text" xfId="39"/>
    <cellStyle name="State" xfId="40"/>
    <cellStyle name="Superscript" xfId="41"/>
    <cellStyle name="Table Data" xfId="42"/>
    <cellStyle name="Table Head Top" xfId="43"/>
    <cellStyle name="Table Hed Side" xfId="44"/>
    <cellStyle name="Table Title" xfId="45"/>
    <cellStyle name="Title Text" xfId="46"/>
    <cellStyle name="Title Text 1" xfId="47"/>
    <cellStyle name="Title Text 2" xfId="48"/>
    <cellStyle name="Title-1" xfId="49"/>
    <cellStyle name="Title-2" xfId="50"/>
    <cellStyle name="Title-3" xfId="51"/>
    <cellStyle name="Wrap" xfId="52"/>
    <cellStyle name="Wrap Bold" xfId="53"/>
    <cellStyle name="Wrap Title" xfId="54"/>
    <cellStyle name="Wrap_NTS99-~11" xfId="5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ilky-way\bwo\WINDOWS\TEMP\USFreight97-9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il shipments 93-97"/>
      <sheetName val="Waterborne Flows 93-97"/>
      <sheetName val="Air and vessel 93-97"/>
      <sheetName val="Figure 2 compare"/>
      <sheetName val="Factors Comparisons"/>
      <sheetName val="1997  Table 1a Modified"/>
      <sheetName val="Figure 1"/>
      <sheetName val="1993-97 Table 1  US Highlights"/>
      <sheetName val="93-97 US Freight Table 1"/>
      <sheetName val="93-97 US Freight Table 1 (b)"/>
      <sheetName val="93-97 Percents Tab 2&amp;3"/>
      <sheetName val="Integrated View 93-97"/>
      <sheetName val="Figure 3 modal shares"/>
      <sheetName val="1993-97 Percents"/>
      <sheetName val="BTS &amp; ORNL estimates"/>
      <sheetName val="Oil Pipeline (2)"/>
      <sheetName val="1997 Table 2"/>
      <sheetName val="Table 4 Distance"/>
      <sheetName val="Distance percent change"/>
      <sheetName val="Distance 93-97"/>
      <sheetName val="Distance Fig value per ton"/>
      <sheetName val="Distance Bar"/>
      <sheetName val="Table 5 Size 93-97"/>
      <sheetName val="Size percent change"/>
      <sheetName val="Size Fig value per ton"/>
      <sheetName val="Size Bar "/>
      <sheetName val="BTS Mode"/>
      <sheetName val="Ton-miles data"/>
      <sheetName val="Ton-miles figure"/>
      <sheetName val="table 3 commodities"/>
      <sheetName val="Commodities ranked by value"/>
      <sheetName val="Commod ranked by tons"/>
      <sheetName val="Commod ranked by ton-miles"/>
      <sheetName val="Commod ranked by miles per ton "/>
      <sheetName val="Commod ranked by val per t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Y450"/>
  <sheetViews>
    <sheetView tabSelected="1" zoomScaleSheetLayoutView="100" workbookViewId="0" topLeftCell="A1">
      <selection activeCell="A1" sqref="A1:W1"/>
    </sheetView>
  </sheetViews>
  <sheetFormatPr defaultColWidth="9.140625" defaultRowHeight="12.75"/>
  <cols>
    <col min="1" max="1" width="35.8515625" style="1" customWidth="1"/>
    <col min="2" max="21" width="9.7109375" style="1" customWidth="1"/>
    <col min="22" max="22" width="11.57421875" style="1" customWidth="1"/>
    <col min="23" max="23" width="10.00390625" style="1" customWidth="1"/>
    <col min="24" max="16384" width="9.140625" style="1" customWidth="1"/>
  </cols>
  <sheetData>
    <row r="1" spans="1:23" s="7" customFormat="1" ht="16.5" thickBot="1">
      <c r="A1" s="66" t="s">
        <v>62</v>
      </c>
      <c r="B1" s="67"/>
      <c r="C1" s="67"/>
      <c r="D1" s="67"/>
      <c r="E1" s="67"/>
      <c r="F1" s="67"/>
      <c r="G1" s="67"/>
      <c r="H1" s="67"/>
      <c r="I1" s="67"/>
      <c r="J1" s="67"/>
      <c r="K1" s="67"/>
      <c r="L1" s="67"/>
      <c r="M1" s="67"/>
      <c r="N1" s="67"/>
      <c r="O1" s="67"/>
      <c r="P1" s="67"/>
      <c r="Q1" s="67"/>
      <c r="R1" s="67"/>
      <c r="S1" s="67"/>
      <c r="T1" s="67"/>
      <c r="U1" s="67"/>
      <c r="V1" s="67"/>
      <c r="W1" s="67"/>
    </row>
    <row r="2" spans="1:23" s="38" customFormat="1" ht="16.5">
      <c r="A2" s="36"/>
      <c r="B2" s="37" t="s">
        <v>35</v>
      </c>
      <c r="C2" s="37" t="s">
        <v>36</v>
      </c>
      <c r="D2" s="37" t="s">
        <v>37</v>
      </c>
      <c r="E2" s="37" t="s">
        <v>38</v>
      </c>
      <c r="F2" s="37" t="s">
        <v>39</v>
      </c>
      <c r="G2" s="37" t="s">
        <v>40</v>
      </c>
      <c r="H2" s="37" t="s">
        <v>41</v>
      </c>
      <c r="I2" s="37" t="s">
        <v>42</v>
      </c>
      <c r="J2" s="37" t="s">
        <v>43</v>
      </c>
      <c r="K2" s="37" t="s">
        <v>44</v>
      </c>
      <c r="L2" s="37" t="s">
        <v>45</v>
      </c>
      <c r="M2" s="37" t="s">
        <v>46</v>
      </c>
      <c r="N2" s="37" t="s">
        <v>47</v>
      </c>
      <c r="O2" s="37" t="s">
        <v>48</v>
      </c>
      <c r="P2" s="37" t="s">
        <v>49</v>
      </c>
      <c r="Q2" s="37" t="s">
        <v>50</v>
      </c>
      <c r="R2" s="37" t="s">
        <v>51</v>
      </c>
      <c r="S2" s="37" t="s">
        <v>56</v>
      </c>
      <c r="T2" s="40">
        <v>2002</v>
      </c>
      <c r="U2" s="40">
        <v>2003</v>
      </c>
      <c r="V2" s="50">
        <v>2004</v>
      </c>
      <c r="W2" s="36">
        <v>2005</v>
      </c>
    </row>
    <row r="3" spans="1:23" ht="18" customHeight="1">
      <c r="A3" s="8" t="s">
        <v>32</v>
      </c>
      <c r="B3" s="12">
        <f aca="true" t="shared" si="0" ref="B3:O3">SUM(B4:B5)</f>
        <v>33399</v>
      </c>
      <c r="C3" s="12">
        <f t="shared" si="0"/>
        <v>57626</v>
      </c>
      <c r="D3" s="12">
        <f t="shared" si="0"/>
        <v>117542</v>
      </c>
      <c r="E3" s="12">
        <f t="shared" si="0"/>
        <v>147400</v>
      </c>
      <c r="F3" s="12">
        <f t="shared" si="0"/>
        <v>219068</v>
      </c>
      <c r="G3" s="12">
        <f t="shared" si="0"/>
        <v>290136</v>
      </c>
      <c r="H3" s="12">
        <f t="shared" si="0"/>
        <v>358873</v>
      </c>
      <c r="I3" s="12">
        <f t="shared" si="0"/>
        <v>350185</v>
      </c>
      <c r="J3" s="12">
        <f t="shared" si="0"/>
        <v>365564</v>
      </c>
      <c r="K3" s="12">
        <f t="shared" si="0"/>
        <v>372130</v>
      </c>
      <c r="L3" s="12">
        <f t="shared" si="0"/>
        <v>398199</v>
      </c>
      <c r="M3" s="12">
        <f t="shared" si="0"/>
        <v>414688</v>
      </c>
      <c r="N3" s="12">
        <f t="shared" si="0"/>
        <v>446652</v>
      </c>
      <c r="O3" s="12">
        <f t="shared" si="0"/>
        <v>463112</v>
      </c>
      <c r="P3" s="12">
        <f>P4+13100</f>
        <v>476362</v>
      </c>
      <c r="Q3" s="12">
        <v>502457</v>
      </c>
      <c r="R3" s="31">
        <v>531329</v>
      </c>
      <c r="S3" s="31">
        <f>S4+S5</f>
        <v>502406.043</v>
      </c>
      <c r="T3" s="44">
        <v>482309.63</v>
      </c>
      <c r="U3" s="54">
        <v>505158.399</v>
      </c>
      <c r="V3" s="54">
        <v>557892.529</v>
      </c>
      <c r="W3" s="31">
        <v>583689.304</v>
      </c>
    </row>
    <row r="4" spans="1:51" ht="18" customHeight="1">
      <c r="A4" s="51" t="s">
        <v>3</v>
      </c>
      <c r="B4" s="10">
        <v>31099</v>
      </c>
      <c r="C4" s="10">
        <v>53226</v>
      </c>
      <c r="D4" s="10">
        <v>108442</v>
      </c>
      <c r="E4" s="10">
        <v>136000</v>
      </c>
      <c r="F4" s="10">
        <v>204368</v>
      </c>
      <c r="G4" s="10">
        <v>277836</v>
      </c>
      <c r="H4" s="10">
        <v>345873</v>
      </c>
      <c r="I4" s="10">
        <v>338085</v>
      </c>
      <c r="J4" s="10">
        <v>354764</v>
      </c>
      <c r="K4" s="10">
        <v>362230</v>
      </c>
      <c r="L4" s="10">
        <v>388399</v>
      </c>
      <c r="M4" s="10">
        <v>403888</v>
      </c>
      <c r="N4" s="10">
        <v>434652</v>
      </c>
      <c r="O4" s="10">
        <v>450612</v>
      </c>
      <c r="P4" s="10">
        <v>463262</v>
      </c>
      <c r="Q4" s="32">
        <v>488357</v>
      </c>
      <c r="R4" s="32">
        <v>516128.63</v>
      </c>
      <c r="S4" s="32">
        <v>486506.043</v>
      </c>
      <c r="T4" s="45">
        <v>482309.63</v>
      </c>
      <c r="U4" s="43">
        <v>505158.399</v>
      </c>
      <c r="V4" s="43">
        <v>557892.529</v>
      </c>
      <c r="W4" s="11">
        <v>583689.304</v>
      </c>
      <c r="X4" s="2"/>
      <c r="Y4" s="2"/>
      <c r="Z4" s="2"/>
      <c r="AA4" s="2"/>
      <c r="AB4" s="2"/>
      <c r="AC4" s="2"/>
      <c r="AD4" s="2"/>
      <c r="AE4" s="2"/>
      <c r="AF4" s="2"/>
      <c r="AG4" s="2"/>
      <c r="AH4" s="2"/>
      <c r="AI4" s="2"/>
      <c r="AJ4" s="2"/>
      <c r="AK4" s="2"/>
      <c r="AL4" s="2"/>
      <c r="AM4" s="2"/>
      <c r="AN4" s="2"/>
      <c r="AO4" s="2"/>
      <c r="AP4" s="2"/>
      <c r="AQ4" s="2"/>
      <c r="AR4" s="2"/>
      <c r="AS4" s="2"/>
      <c r="AT4" s="2"/>
      <c r="AU4" s="2"/>
      <c r="AV4" s="2"/>
      <c r="AW4" s="2"/>
      <c r="AX4" s="2"/>
      <c r="AY4" s="2"/>
    </row>
    <row r="5" spans="1:51" ht="18" customHeight="1">
      <c r="A5" s="52" t="s">
        <v>52</v>
      </c>
      <c r="B5" s="10">
        <v>2300</v>
      </c>
      <c r="C5" s="10">
        <v>4400</v>
      </c>
      <c r="D5" s="10">
        <v>9100</v>
      </c>
      <c r="E5" s="10">
        <v>11400</v>
      </c>
      <c r="F5" s="10">
        <v>14700</v>
      </c>
      <c r="G5" s="10">
        <v>12300</v>
      </c>
      <c r="H5" s="10">
        <v>13000</v>
      </c>
      <c r="I5" s="10">
        <v>12100</v>
      </c>
      <c r="J5" s="10">
        <v>10800</v>
      </c>
      <c r="K5" s="10">
        <v>9900</v>
      </c>
      <c r="L5" s="10">
        <v>9800</v>
      </c>
      <c r="M5" s="10">
        <v>10800</v>
      </c>
      <c r="N5" s="10">
        <v>12000</v>
      </c>
      <c r="O5" s="10">
        <v>12500</v>
      </c>
      <c r="P5" s="10">
        <v>13100</v>
      </c>
      <c r="Q5" s="32">
        <v>14100</v>
      </c>
      <c r="R5" s="32">
        <v>15200</v>
      </c>
      <c r="S5" s="32">
        <v>15900</v>
      </c>
      <c r="T5" s="32" t="s">
        <v>59</v>
      </c>
      <c r="U5" s="32" t="s">
        <v>59</v>
      </c>
      <c r="V5" s="49" t="s">
        <v>59</v>
      </c>
      <c r="W5" s="32" t="s">
        <v>59</v>
      </c>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1:51" ht="18" customHeight="1">
      <c r="A6" s="13" t="s">
        <v>64</v>
      </c>
      <c r="B6" s="42">
        <f aca="true" t="shared" si="1" ref="B6:O6">SUM(B7:B12)</f>
        <v>1272078.4</v>
      </c>
      <c r="C6" s="42">
        <f t="shared" si="1"/>
        <v>1555237.28</v>
      </c>
      <c r="D6" s="42">
        <f t="shared" si="1"/>
        <v>2042002.2799999998</v>
      </c>
      <c r="E6" s="42">
        <f t="shared" si="1"/>
        <v>2404954.4</v>
      </c>
      <c r="F6" s="42">
        <f t="shared" si="1"/>
        <v>2653510.21</v>
      </c>
      <c r="G6" s="42">
        <f t="shared" si="1"/>
        <v>3012952.8</v>
      </c>
      <c r="H6" s="42">
        <f t="shared" si="1"/>
        <v>3561208.56</v>
      </c>
      <c r="I6" s="42">
        <f t="shared" si="1"/>
        <v>3600322.4400000004</v>
      </c>
      <c r="J6" s="42">
        <f t="shared" si="1"/>
        <v>3697719.44</v>
      </c>
      <c r="K6" s="42">
        <f t="shared" si="1"/>
        <v>3768065.87</v>
      </c>
      <c r="L6" s="42">
        <f t="shared" si="1"/>
        <v>3837512.2399999998</v>
      </c>
      <c r="M6" s="42">
        <f t="shared" si="1"/>
        <v>3868070</v>
      </c>
      <c r="N6" s="42">
        <f t="shared" si="1"/>
        <v>3968386</v>
      </c>
      <c r="O6" s="42">
        <f t="shared" si="1"/>
        <v>4089366</v>
      </c>
      <c r="P6" s="12">
        <v>4200635</v>
      </c>
      <c r="Q6" s="42">
        <f aca="true" t="shared" si="2" ref="Q6:V6">SUM(Q7:Q12)</f>
        <v>4304270</v>
      </c>
      <c r="R6" s="42">
        <f t="shared" si="2"/>
        <v>4390076</v>
      </c>
      <c r="S6" s="42">
        <f t="shared" si="2"/>
        <v>4643794</v>
      </c>
      <c r="T6" s="42">
        <f t="shared" si="2"/>
        <v>4667038.457261295</v>
      </c>
      <c r="U6" s="42">
        <f t="shared" si="2"/>
        <v>4721869</v>
      </c>
      <c r="V6" s="31">
        <f t="shared" si="2"/>
        <v>4844452</v>
      </c>
      <c r="W6" s="31">
        <v>4884557</v>
      </c>
      <c r="X6" s="2"/>
      <c r="Y6" s="2"/>
      <c r="Z6" s="2"/>
      <c r="AA6" s="2"/>
      <c r="AB6" s="2"/>
      <c r="AC6" s="2"/>
      <c r="AD6" s="2"/>
      <c r="AE6" s="2"/>
      <c r="AF6" s="2"/>
      <c r="AG6" s="2"/>
      <c r="AH6" s="2"/>
      <c r="AI6" s="2"/>
      <c r="AJ6" s="2"/>
      <c r="AK6" s="2"/>
      <c r="AL6" s="2"/>
      <c r="AM6" s="2"/>
      <c r="AN6" s="2"/>
      <c r="AO6" s="2"/>
      <c r="AP6" s="2"/>
      <c r="AQ6" s="2"/>
      <c r="AR6" s="2"/>
      <c r="AS6" s="2"/>
      <c r="AT6" s="2"/>
      <c r="AU6" s="2"/>
      <c r="AV6" s="2"/>
      <c r="AW6" s="2"/>
      <c r="AX6" s="2"/>
      <c r="AY6" s="2"/>
    </row>
    <row r="7" spans="1:51" ht="18" customHeight="1">
      <c r="A7" s="52" t="s">
        <v>53</v>
      </c>
      <c r="B7" s="33">
        <v>1144673.4</v>
      </c>
      <c r="C7" s="33">
        <v>1394803.28</v>
      </c>
      <c r="D7" s="33">
        <v>1750897</v>
      </c>
      <c r="E7" s="33">
        <v>1954165.5</v>
      </c>
      <c r="F7" s="33">
        <v>2011988.76</v>
      </c>
      <c r="G7" s="33">
        <v>2094620.64</v>
      </c>
      <c r="H7" s="33">
        <v>2281390.92</v>
      </c>
      <c r="I7" s="33">
        <v>2200259.7</v>
      </c>
      <c r="J7" s="33">
        <v>2208226.09</v>
      </c>
      <c r="K7" s="33">
        <v>2213281.49</v>
      </c>
      <c r="L7" s="33">
        <v>2249742.4</v>
      </c>
      <c r="M7" s="33">
        <v>2286887</v>
      </c>
      <c r="N7" s="33">
        <v>2337068</v>
      </c>
      <c r="O7" s="33">
        <v>2389065</v>
      </c>
      <c r="P7" s="33">
        <v>2463828</v>
      </c>
      <c r="Q7" s="32">
        <v>2494870</v>
      </c>
      <c r="R7" s="32">
        <v>2544457</v>
      </c>
      <c r="S7" s="32">
        <v>2556481</v>
      </c>
      <c r="T7" s="43">
        <v>2620388.92</v>
      </c>
      <c r="U7" s="43">
        <v>2641885</v>
      </c>
      <c r="V7" s="32">
        <v>2685827</v>
      </c>
      <c r="W7" s="32">
        <v>2670145</v>
      </c>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1" ht="18" customHeight="1">
      <c r="A8" s="52" t="s">
        <v>54</v>
      </c>
      <c r="B8" s="10" t="s">
        <v>76</v>
      </c>
      <c r="C8" s="46" t="s">
        <v>76</v>
      </c>
      <c r="D8" s="10">
        <v>3276.9</v>
      </c>
      <c r="E8" s="10">
        <v>6191.9</v>
      </c>
      <c r="F8" s="10">
        <v>12256.8</v>
      </c>
      <c r="G8" s="10">
        <v>11811.8</v>
      </c>
      <c r="H8" s="10">
        <v>12424.1</v>
      </c>
      <c r="I8" s="10">
        <v>11656.06</v>
      </c>
      <c r="J8" s="10">
        <v>11946.25</v>
      </c>
      <c r="K8" s="10">
        <v>12184.38</v>
      </c>
      <c r="L8" s="10">
        <v>12390.4</v>
      </c>
      <c r="M8" s="10">
        <v>10777</v>
      </c>
      <c r="N8" s="10">
        <v>10912</v>
      </c>
      <c r="O8" s="10">
        <v>11089</v>
      </c>
      <c r="P8" s="10">
        <v>11311</v>
      </c>
      <c r="Q8" s="32">
        <v>11642</v>
      </c>
      <c r="R8" s="32">
        <v>11516</v>
      </c>
      <c r="S8" s="32">
        <v>11760</v>
      </c>
      <c r="T8" s="43">
        <v>12131.04</v>
      </c>
      <c r="U8" s="43">
        <v>12163</v>
      </c>
      <c r="V8" s="32">
        <v>12855</v>
      </c>
      <c r="W8" s="32">
        <v>13677</v>
      </c>
      <c r="X8" s="2"/>
      <c r="Y8" s="2"/>
      <c r="Z8" s="2"/>
      <c r="AA8" s="2"/>
      <c r="AB8" s="2"/>
      <c r="AC8" s="2"/>
      <c r="AD8" s="2"/>
      <c r="AE8" s="2"/>
      <c r="AF8" s="2"/>
      <c r="AG8" s="2"/>
      <c r="AH8" s="2"/>
      <c r="AI8" s="2"/>
      <c r="AJ8" s="2"/>
      <c r="AK8" s="2"/>
      <c r="AL8" s="2"/>
      <c r="AM8" s="2"/>
      <c r="AN8" s="2"/>
      <c r="AO8" s="2"/>
      <c r="AP8" s="2"/>
      <c r="AQ8" s="2"/>
      <c r="AR8" s="2"/>
      <c r="AS8" s="2"/>
      <c r="AT8" s="2"/>
      <c r="AU8" s="2"/>
      <c r="AV8" s="2"/>
      <c r="AW8" s="2"/>
      <c r="AX8" s="2"/>
      <c r="AY8" s="2"/>
    </row>
    <row r="9" spans="1:51" ht="18" customHeight="1">
      <c r="A9" s="52" t="s">
        <v>55</v>
      </c>
      <c r="B9" s="10" t="s">
        <v>12</v>
      </c>
      <c r="C9" s="10" t="s">
        <v>12</v>
      </c>
      <c r="D9" s="10">
        <v>225613.38</v>
      </c>
      <c r="E9" s="10">
        <v>363267</v>
      </c>
      <c r="F9" s="10">
        <v>520773.65</v>
      </c>
      <c r="G9" s="10">
        <v>688091.36</v>
      </c>
      <c r="H9" s="10">
        <v>999753.54</v>
      </c>
      <c r="I9" s="10">
        <v>1116957.68</v>
      </c>
      <c r="J9" s="10">
        <v>1201667.1</v>
      </c>
      <c r="K9" s="10">
        <v>1252860</v>
      </c>
      <c r="L9" s="10">
        <v>1269292.44</v>
      </c>
      <c r="M9" s="10">
        <v>1256146</v>
      </c>
      <c r="N9" s="10">
        <v>1298299</v>
      </c>
      <c r="O9" s="10">
        <v>1352675</v>
      </c>
      <c r="P9" s="10">
        <v>1380557</v>
      </c>
      <c r="Q9" s="32">
        <v>1432625</v>
      </c>
      <c r="R9" s="32">
        <v>1467664</v>
      </c>
      <c r="S9" s="32">
        <v>1678853</v>
      </c>
      <c r="T9" s="43">
        <v>1674791.893052</v>
      </c>
      <c r="U9" s="43">
        <v>1706103</v>
      </c>
      <c r="V9" s="32">
        <v>1780771</v>
      </c>
      <c r="W9" s="32">
        <v>1836988</v>
      </c>
      <c r="X9" s="2"/>
      <c r="Y9" s="2"/>
      <c r="Z9" s="2"/>
      <c r="AA9" s="2"/>
      <c r="AB9" s="2"/>
      <c r="AC9" s="2"/>
      <c r="AD9" s="2"/>
      <c r="AE9" s="2"/>
      <c r="AF9" s="2"/>
      <c r="AG9" s="2"/>
      <c r="AH9" s="2"/>
      <c r="AI9" s="2"/>
      <c r="AJ9" s="2"/>
      <c r="AK9" s="2"/>
      <c r="AL9" s="2"/>
      <c r="AM9" s="2"/>
      <c r="AN9" s="2"/>
      <c r="AO9" s="2"/>
      <c r="AP9" s="2"/>
      <c r="AQ9" s="2"/>
      <c r="AR9" s="2"/>
      <c r="AS9" s="2"/>
      <c r="AT9" s="2"/>
      <c r="AU9" s="2"/>
      <c r="AV9" s="2"/>
      <c r="AW9" s="2"/>
      <c r="AX9" s="2"/>
      <c r="AY9" s="2"/>
    </row>
    <row r="10" spans="1:51" ht="18" customHeight="1">
      <c r="A10" s="51" t="s">
        <v>63</v>
      </c>
      <c r="B10" s="10">
        <v>98551</v>
      </c>
      <c r="C10" s="10">
        <v>128769</v>
      </c>
      <c r="D10" s="10">
        <v>27081</v>
      </c>
      <c r="E10" s="10">
        <v>34606</v>
      </c>
      <c r="F10" s="10">
        <v>39813</v>
      </c>
      <c r="G10" s="10">
        <v>45441</v>
      </c>
      <c r="H10" s="10">
        <v>51901</v>
      </c>
      <c r="I10" s="10">
        <v>52898</v>
      </c>
      <c r="J10" s="10">
        <v>53874</v>
      </c>
      <c r="K10" s="10">
        <v>56772</v>
      </c>
      <c r="L10" s="10">
        <v>61284</v>
      </c>
      <c r="M10" s="10">
        <v>62705</v>
      </c>
      <c r="N10" s="10">
        <v>64072</v>
      </c>
      <c r="O10" s="10">
        <v>66893</v>
      </c>
      <c r="P10" s="10">
        <v>68021</v>
      </c>
      <c r="Q10" s="32">
        <v>70304</v>
      </c>
      <c r="R10" s="32">
        <v>70500</v>
      </c>
      <c r="S10" s="32">
        <v>85489</v>
      </c>
      <c r="T10" s="43">
        <v>75866</v>
      </c>
      <c r="U10" s="43">
        <v>77757</v>
      </c>
      <c r="V10" s="32">
        <v>78441</v>
      </c>
      <c r="W10" s="32">
        <v>79174</v>
      </c>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row>
    <row r="11" spans="1:51" ht="18" customHeight="1">
      <c r="A11" s="51" t="s">
        <v>33</v>
      </c>
      <c r="B11" s="10">
        <v>28854</v>
      </c>
      <c r="C11" s="10">
        <v>31665</v>
      </c>
      <c r="D11" s="10">
        <v>35134</v>
      </c>
      <c r="E11" s="10">
        <v>46724</v>
      </c>
      <c r="F11" s="10">
        <v>68678</v>
      </c>
      <c r="G11" s="10">
        <v>78063</v>
      </c>
      <c r="H11" s="10">
        <v>94341</v>
      </c>
      <c r="I11" s="10">
        <v>96645</v>
      </c>
      <c r="J11" s="10">
        <v>99510</v>
      </c>
      <c r="K11" s="10">
        <v>103116</v>
      </c>
      <c r="L11" s="10">
        <v>108932</v>
      </c>
      <c r="M11" s="10">
        <v>115451</v>
      </c>
      <c r="N11" s="10">
        <v>118899</v>
      </c>
      <c r="O11" s="10">
        <v>124584</v>
      </c>
      <c r="P11" s="10">
        <v>128359</v>
      </c>
      <c r="Q11" s="32">
        <v>132384</v>
      </c>
      <c r="R11" s="32">
        <v>135020</v>
      </c>
      <c r="S11" s="32">
        <v>161169</v>
      </c>
      <c r="T11" s="43">
        <v>138737</v>
      </c>
      <c r="U11" s="43">
        <v>140160</v>
      </c>
      <c r="V11" s="32">
        <v>142370</v>
      </c>
      <c r="W11" s="32">
        <v>143662</v>
      </c>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row>
    <row r="12" spans="1:51" ht="18" customHeight="1">
      <c r="A12" s="51" t="s">
        <v>71</v>
      </c>
      <c r="B12" s="10" t="s">
        <v>4</v>
      </c>
      <c r="C12" s="10" t="s">
        <v>4</v>
      </c>
      <c r="D12" s="10" t="s">
        <v>4</v>
      </c>
      <c r="E12" s="10" t="s">
        <v>4</v>
      </c>
      <c r="F12" s="10" t="s">
        <v>4</v>
      </c>
      <c r="G12" s="10">
        <v>94925</v>
      </c>
      <c r="H12" s="10">
        <v>121398</v>
      </c>
      <c r="I12" s="10">
        <v>121906</v>
      </c>
      <c r="J12" s="10">
        <v>122496</v>
      </c>
      <c r="K12" s="10">
        <v>129852</v>
      </c>
      <c r="L12" s="10">
        <v>135871</v>
      </c>
      <c r="M12" s="10">
        <v>136104</v>
      </c>
      <c r="N12" s="10">
        <v>139136</v>
      </c>
      <c r="O12" s="10">
        <v>145060</v>
      </c>
      <c r="P12" s="10">
        <v>148558</v>
      </c>
      <c r="Q12" s="32">
        <v>162445</v>
      </c>
      <c r="R12" s="32">
        <v>160919</v>
      </c>
      <c r="S12" s="32">
        <v>150042</v>
      </c>
      <c r="T12" s="43">
        <v>145123.60420929553</v>
      </c>
      <c r="U12" s="43">
        <v>143801</v>
      </c>
      <c r="V12" s="32">
        <v>144188</v>
      </c>
      <c r="W12" s="32">
        <v>140910</v>
      </c>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row>
    <row r="13" spans="1:51" ht="18" customHeight="1">
      <c r="A13" s="39" t="s">
        <v>72</v>
      </c>
      <c r="B13" s="10" t="s">
        <v>4</v>
      </c>
      <c r="C13" s="10" t="s">
        <v>4</v>
      </c>
      <c r="D13" s="10" t="s">
        <v>4</v>
      </c>
      <c r="E13" s="10" t="s">
        <v>4</v>
      </c>
      <c r="F13" s="31">
        <f aca="true" t="shared" si="3" ref="F13:W13">SUM(F14:F21)</f>
        <v>39854</v>
      </c>
      <c r="G13" s="31">
        <f t="shared" si="3"/>
        <v>39581</v>
      </c>
      <c r="H13" s="31">
        <f t="shared" si="3"/>
        <v>41143</v>
      </c>
      <c r="I13" s="31">
        <f t="shared" si="3"/>
        <v>40703</v>
      </c>
      <c r="J13" s="31">
        <f t="shared" si="3"/>
        <v>40241</v>
      </c>
      <c r="K13" s="31">
        <f t="shared" si="3"/>
        <v>39384</v>
      </c>
      <c r="L13" s="31">
        <f t="shared" si="3"/>
        <v>39585</v>
      </c>
      <c r="M13" s="31">
        <f t="shared" si="3"/>
        <v>39808</v>
      </c>
      <c r="N13" s="31">
        <f t="shared" si="3"/>
        <v>41378</v>
      </c>
      <c r="O13" s="31">
        <f t="shared" si="3"/>
        <v>42339</v>
      </c>
      <c r="P13" s="31">
        <f t="shared" si="3"/>
        <v>44128</v>
      </c>
      <c r="Q13" s="31">
        <f t="shared" si="3"/>
        <v>45857</v>
      </c>
      <c r="R13" s="31">
        <f t="shared" si="3"/>
        <v>47666</v>
      </c>
      <c r="S13" s="31">
        <f t="shared" si="3"/>
        <v>49070</v>
      </c>
      <c r="T13" s="31">
        <f t="shared" si="3"/>
        <v>48324</v>
      </c>
      <c r="U13" s="31">
        <f t="shared" si="3"/>
        <v>47903</v>
      </c>
      <c r="V13" s="31">
        <f t="shared" si="3"/>
        <v>49073</v>
      </c>
      <c r="W13" s="31">
        <f t="shared" si="3"/>
        <v>49680</v>
      </c>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row>
    <row r="14" spans="1:51" ht="18" customHeight="1">
      <c r="A14" s="51" t="s">
        <v>74</v>
      </c>
      <c r="B14" s="10" t="s">
        <v>4</v>
      </c>
      <c r="C14" s="10" t="s">
        <v>4</v>
      </c>
      <c r="D14" s="10" t="s">
        <v>4</v>
      </c>
      <c r="E14" s="10" t="s">
        <v>4</v>
      </c>
      <c r="F14" s="10">
        <v>21790</v>
      </c>
      <c r="G14" s="10">
        <v>21161</v>
      </c>
      <c r="H14" s="10">
        <v>20981</v>
      </c>
      <c r="I14" s="10">
        <v>21090</v>
      </c>
      <c r="J14" s="10">
        <v>20336</v>
      </c>
      <c r="K14" s="10">
        <v>20247</v>
      </c>
      <c r="L14" s="10">
        <v>18832</v>
      </c>
      <c r="M14" s="10">
        <v>18818</v>
      </c>
      <c r="N14" s="10">
        <v>19096</v>
      </c>
      <c r="O14" s="10">
        <v>19604</v>
      </c>
      <c r="P14" s="10">
        <v>20360</v>
      </c>
      <c r="Q14" s="32">
        <v>21205</v>
      </c>
      <c r="R14" s="32">
        <v>21241</v>
      </c>
      <c r="S14" s="32">
        <v>22022</v>
      </c>
      <c r="T14" s="41">
        <v>21841</v>
      </c>
      <c r="U14" s="41">
        <v>21262</v>
      </c>
      <c r="V14" s="32">
        <v>21377</v>
      </c>
      <c r="W14" s="32">
        <v>21825</v>
      </c>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row>
    <row r="15" spans="1:51" ht="18" customHeight="1">
      <c r="A15" s="51" t="s">
        <v>5</v>
      </c>
      <c r="B15" s="10" t="s">
        <v>4</v>
      </c>
      <c r="C15" s="10" t="s">
        <v>4</v>
      </c>
      <c r="D15" s="10" t="s">
        <v>4</v>
      </c>
      <c r="E15" s="10" t="s">
        <v>4</v>
      </c>
      <c r="F15" s="10">
        <v>381</v>
      </c>
      <c r="G15" s="10">
        <v>350</v>
      </c>
      <c r="H15" s="10">
        <v>571</v>
      </c>
      <c r="I15" s="10">
        <v>662</v>
      </c>
      <c r="J15" s="10">
        <v>701</v>
      </c>
      <c r="K15" s="10">
        <v>705</v>
      </c>
      <c r="L15" s="10">
        <v>833</v>
      </c>
      <c r="M15" s="10">
        <v>860</v>
      </c>
      <c r="N15" s="10">
        <v>957</v>
      </c>
      <c r="O15" s="10">
        <v>1035</v>
      </c>
      <c r="P15" s="10">
        <v>1128</v>
      </c>
      <c r="Q15" s="32">
        <v>1206</v>
      </c>
      <c r="R15" s="32">
        <v>1356</v>
      </c>
      <c r="S15" s="32">
        <v>1437</v>
      </c>
      <c r="T15" s="41">
        <v>1432</v>
      </c>
      <c r="U15" s="41">
        <v>1476</v>
      </c>
      <c r="V15" s="32">
        <v>1576</v>
      </c>
      <c r="W15" s="32">
        <v>1700</v>
      </c>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row>
    <row r="16" spans="1:51" ht="18" customHeight="1">
      <c r="A16" s="51" t="s">
        <v>6</v>
      </c>
      <c r="B16" s="10" t="s">
        <v>4</v>
      </c>
      <c r="C16" s="10" t="s">
        <v>4</v>
      </c>
      <c r="D16" s="10" t="s">
        <v>4</v>
      </c>
      <c r="E16" s="10" t="s">
        <v>4</v>
      </c>
      <c r="F16" s="10">
        <v>10558</v>
      </c>
      <c r="G16" s="10">
        <v>10427</v>
      </c>
      <c r="H16" s="10">
        <v>11475</v>
      </c>
      <c r="I16" s="10">
        <v>10528</v>
      </c>
      <c r="J16" s="10">
        <v>10737</v>
      </c>
      <c r="K16" s="10">
        <v>10231</v>
      </c>
      <c r="L16" s="10">
        <v>10668</v>
      </c>
      <c r="M16" s="10">
        <v>10559</v>
      </c>
      <c r="N16" s="10">
        <v>11530</v>
      </c>
      <c r="O16" s="10">
        <v>12056</v>
      </c>
      <c r="P16" s="10">
        <v>12284</v>
      </c>
      <c r="Q16" s="32">
        <v>12902</v>
      </c>
      <c r="R16" s="32">
        <v>13844</v>
      </c>
      <c r="S16" s="32">
        <v>14178</v>
      </c>
      <c r="T16" s="41">
        <v>13663</v>
      </c>
      <c r="U16" s="41">
        <v>13606</v>
      </c>
      <c r="V16" s="32">
        <v>14354</v>
      </c>
      <c r="W16" s="32">
        <v>14418</v>
      </c>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row>
    <row r="17" spans="1:51" ht="18" customHeight="1">
      <c r="A17" s="51" t="s">
        <v>7</v>
      </c>
      <c r="B17" s="10" t="s">
        <v>4</v>
      </c>
      <c r="C17" s="10" t="s">
        <v>4</v>
      </c>
      <c r="D17" s="10" t="s">
        <v>4</v>
      </c>
      <c r="E17" s="10" t="s">
        <v>4</v>
      </c>
      <c r="F17" s="10">
        <v>219</v>
      </c>
      <c r="G17" s="10">
        <v>306</v>
      </c>
      <c r="H17" s="10">
        <v>193</v>
      </c>
      <c r="I17" s="10">
        <v>195</v>
      </c>
      <c r="J17" s="10">
        <v>199</v>
      </c>
      <c r="K17" s="10">
        <v>188</v>
      </c>
      <c r="L17" s="10">
        <v>187</v>
      </c>
      <c r="M17" s="10">
        <v>187</v>
      </c>
      <c r="N17" s="10">
        <v>184</v>
      </c>
      <c r="O17" s="10">
        <v>189</v>
      </c>
      <c r="P17" s="10">
        <v>182</v>
      </c>
      <c r="Q17" s="32">
        <v>186</v>
      </c>
      <c r="R17" s="32">
        <v>192</v>
      </c>
      <c r="S17" s="32">
        <v>187</v>
      </c>
      <c r="T17" s="41">
        <v>188</v>
      </c>
      <c r="U17" s="41">
        <v>176</v>
      </c>
      <c r="V17" s="32">
        <v>173</v>
      </c>
      <c r="W17" s="32">
        <v>173</v>
      </c>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row>
    <row r="18" spans="1:51" ht="18" customHeight="1">
      <c r="A18" s="51" t="s">
        <v>13</v>
      </c>
      <c r="B18" s="10">
        <v>4197</v>
      </c>
      <c r="C18" s="10">
        <v>4128</v>
      </c>
      <c r="D18" s="10">
        <v>4592</v>
      </c>
      <c r="E18" s="10">
        <v>4513</v>
      </c>
      <c r="F18" s="10">
        <v>6516</v>
      </c>
      <c r="G18" s="10">
        <v>6534</v>
      </c>
      <c r="H18" s="10">
        <v>7082</v>
      </c>
      <c r="I18" s="10">
        <v>7344</v>
      </c>
      <c r="J18" s="10">
        <v>7320</v>
      </c>
      <c r="K18" s="10">
        <v>6940</v>
      </c>
      <c r="L18" s="10">
        <v>7996</v>
      </c>
      <c r="M18" s="10">
        <v>8244</v>
      </c>
      <c r="N18" s="10">
        <v>8351</v>
      </c>
      <c r="O18" s="10">
        <v>8038</v>
      </c>
      <c r="P18" s="10">
        <v>8704</v>
      </c>
      <c r="Q18" s="32">
        <v>8766</v>
      </c>
      <c r="R18" s="32">
        <v>9402</v>
      </c>
      <c r="S18" s="32">
        <v>9548</v>
      </c>
      <c r="T18" s="41">
        <v>9504</v>
      </c>
      <c r="U18" s="41">
        <v>9559</v>
      </c>
      <c r="V18" s="32">
        <v>9719</v>
      </c>
      <c r="W18" s="32">
        <v>9473</v>
      </c>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row>
    <row r="19" spans="1:51" ht="18" customHeight="1">
      <c r="A19" s="52" t="s">
        <v>75</v>
      </c>
      <c r="B19" s="10" t="s">
        <v>4</v>
      </c>
      <c r="C19" s="10" t="s">
        <v>4</v>
      </c>
      <c r="D19" s="10" t="s">
        <v>4</v>
      </c>
      <c r="E19" s="10" t="s">
        <v>4</v>
      </c>
      <c r="F19" s="10" t="s">
        <v>4</v>
      </c>
      <c r="G19" s="10">
        <v>364</v>
      </c>
      <c r="H19" s="10">
        <v>431</v>
      </c>
      <c r="I19" s="10">
        <v>454</v>
      </c>
      <c r="J19" s="10">
        <v>495</v>
      </c>
      <c r="K19" s="10">
        <v>562</v>
      </c>
      <c r="L19" s="10">
        <v>577</v>
      </c>
      <c r="M19" s="10">
        <v>607</v>
      </c>
      <c r="N19" s="10">
        <v>656</v>
      </c>
      <c r="O19" s="10">
        <v>754</v>
      </c>
      <c r="P19" s="10">
        <v>735</v>
      </c>
      <c r="Q19" s="32">
        <v>813</v>
      </c>
      <c r="R19" s="32">
        <v>839</v>
      </c>
      <c r="S19" s="32">
        <v>855</v>
      </c>
      <c r="T19" s="41">
        <v>853</v>
      </c>
      <c r="U19" s="41">
        <v>930</v>
      </c>
      <c r="V19" s="32">
        <v>962</v>
      </c>
      <c r="W19" s="32">
        <v>1058</v>
      </c>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row>
    <row r="20" spans="1:51" ht="18" customHeight="1">
      <c r="A20" s="51" t="s">
        <v>8</v>
      </c>
      <c r="B20" s="10" t="s">
        <v>4</v>
      </c>
      <c r="C20" s="10" t="s">
        <v>4</v>
      </c>
      <c r="D20" s="10" t="s">
        <v>4</v>
      </c>
      <c r="E20" s="10" t="s">
        <v>4</v>
      </c>
      <c r="F20" s="10" t="s">
        <v>85</v>
      </c>
      <c r="G20" s="10" t="s">
        <v>85</v>
      </c>
      <c r="H20" s="10">
        <v>286</v>
      </c>
      <c r="I20" s="10">
        <v>282</v>
      </c>
      <c r="J20" s="10">
        <v>271</v>
      </c>
      <c r="K20" s="10">
        <v>260</v>
      </c>
      <c r="L20" s="10">
        <v>260</v>
      </c>
      <c r="M20" s="10">
        <v>260</v>
      </c>
      <c r="N20" s="10">
        <v>265</v>
      </c>
      <c r="O20" s="10">
        <v>294</v>
      </c>
      <c r="P20" s="10">
        <v>294</v>
      </c>
      <c r="Q20" s="32">
        <v>310</v>
      </c>
      <c r="R20" s="32">
        <v>330</v>
      </c>
      <c r="S20" s="32">
        <v>325</v>
      </c>
      <c r="T20" s="41">
        <v>332.685</v>
      </c>
      <c r="U20" s="41">
        <v>393.955</v>
      </c>
      <c r="V20" s="32">
        <v>393.173</v>
      </c>
      <c r="W20" s="32">
        <v>394</v>
      </c>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row>
    <row r="21" spans="1:51" ht="18" customHeight="1">
      <c r="A21" s="51" t="s">
        <v>9</v>
      </c>
      <c r="B21" s="10" t="s">
        <v>4</v>
      </c>
      <c r="C21" s="10" t="s">
        <v>4</v>
      </c>
      <c r="D21" s="10" t="s">
        <v>4</v>
      </c>
      <c r="E21" s="10" t="s">
        <v>4</v>
      </c>
      <c r="F21" s="10">
        <v>390</v>
      </c>
      <c r="G21" s="10">
        <v>439</v>
      </c>
      <c r="H21" s="10">
        <v>124</v>
      </c>
      <c r="I21" s="10">
        <v>148</v>
      </c>
      <c r="J21" s="10">
        <v>182</v>
      </c>
      <c r="K21" s="10">
        <v>251</v>
      </c>
      <c r="L21" s="10">
        <v>232</v>
      </c>
      <c r="M21" s="10">
        <v>273</v>
      </c>
      <c r="N21" s="10">
        <v>339</v>
      </c>
      <c r="O21" s="10">
        <v>369</v>
      </c>
      <c r="P21" s="10">
        <v>441</v>
      </c>
      <c r="Q21" s="32">
        <v>469</v>
      </c>
      <c r="R21" s="32">
        <v>462</v>
      </c>
      <c r="S21" s="32">
        <v>518</v>
      </c>
      <c r="T21" s="41">
        <v>510.315</v>
      </c>
      <c r="U21" s="43">
        <v>500.045</v>
      </c>
      <c r="V21" s="32">
        <v>518.827</v>
      </c>
      <c r="W21" s="32">
        <f>1033-394</f>
        <v>639</v>
      </c>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row>
    <row r="22" spans="1:51" ht="18" customHeight="1">
      <c r="A22" s="8" t="s">
        <v>10</v>
      </c>
      <c r="B22" s="10"/>
      <c r="C22" s="10"/>
      <c r="D22" s="10"/>
      <c r="E22" s="10"/>
      <c r="F22" s="10"/>
      <c r="G22" s="10"/>
      <c r="H22" s="10"/>
      <c r="I22" s="10"/>
      <c r="J22" s="10"/>
      <c r="K22" s="10"/>
      <c r="L22" s="10"/>
      <c r="M22" s="10"/>
      <c r="N22" s="10"/>
      <c r="O22" s="10"/>
      <c r="P22" s="10"/>
      <c r="Q22" s="32"/>
      <c r="R22" s="32"/>
      <c r="S22" s="32"/>
      <c r="T22" s="41"/>
      <c r="U22" s="41"/>
      <c r="V22" s="48"/>
      <c r="W22" s="11"/>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row>
    <row r="23" spans="1:51" ht="18" customHeight="1" thickBot="1">
      <c r="A23" s="53" t="s">
        <v>73</v>
      </c>
      <c r="B23" s="14">
        <v>17064</v>
      </c>
      <c r="C23" s="14">
        <v>13260</v>
      </c>
      <c r="D23" s="14">
        <v>6179</v>
      </c>
      <c r="E23" s="14">
        <v>3931</v>
      </c>
      <c r="F23" s="14">
        <v>4503</v>
      </c>
      <c r="G23" s="14">
        <v>4825</v>
      </c>
      <c r="H23" s="14">
        <v>6057</v>
      </c>
      <c r="I23" s="14">
        <v>6273</v>
      </c>
      <c r="J23" s="14">
        <v>6091</v>
      </c>
      <c r="K23" s="14">
        <v>6199</v>
      </c>
      <c r="L23" s="14">
        <v>5921</v>
      </c>
      <c r="M23" s="14">
        <v>5545</v>
      </c>
      <c r="N23" s="14">
        <v>5050</v>
      </c>
      <c r="O23" s="14">
        <v>5166</v>
      </c>
      <c r="P23" s="14">
        <v>5304</v>
      </c>
      <c r="Q23" s="34">
        <v>5330</v>
      </c>
      <c r="R23" s="34">
        <v>5498</v>
      </c>
      <c r="S23" s="34">
        <v>5559</v>
      </c>
      <c r="T23" s="47">
        <v>5468</v>
      </c>
      <c r="U23" s="34">
        <v>5679.932719</v>
      </c>
      <c r="V23" s="34">
        <v>5510.882497</v>
      </c>
      <c r="W23" s="34">
        <v>5381.225943</v>
      </c>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row>
    <row r="24" spans="1:51" s="16" customFormat="1" ht="13.5" customHeight="1">
      <c r="A24" s="68" t="s">
        <v>89</v>
      </c>
      <c r="B24" s="68"/>
      <c r="C24" s="68"/>
      <c r="D24" s="68"/>
      <c r="E24" s="30"/>
      <c r="F24" s="35"/>
      <c r="G24" s="35"/>
      <c r="H24" s="30"/>
      <c r="I24" s="30"/>
      <c r="J24" s="30"/>
      <c r="K24" s="17"/>
      <c r="L24" s="17"/>
      <c r="M24" s="17"/>
      <c r="N24" s="17"/>
      <c r="O24" s="17"/>
      <c r="P24" s="17"/>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row>
    <row r="25" spans="1:51" ht="12" customHeight="1">
      <c r="A25" s="9"/>
      <c r="B25" s="10"/>
      <c r="C25" s="10"/>
      <c r="D25" s="10"/>
      <c r="E25" s="10"/>
      <c r="F25" s="10"/>
      <c r="G25" s="10"/>
      <c r="H25" s="10"/>
      <c r="I25" s="10"/>
      <c r="J25" s="10"/>
      <c r="K25" s="10"/>
      <c r="L25" s="10"/>
      <c r="M25" s="10"/>
      <c r="N25" s="10"/>
      <c r="O25" s="10"/>
      <c r="P25" s="10"/>
      <c r="Q25" s="11"/>
      <c r="R25" s="11"/>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row>
    <row r="26" spans="1:51" s="16" customFormat="1" ht="15" customHeight="1">
      <c r="A26" s="69" t="s">
        <v>81</v>
      </c>
      <c r="B26" s="69"/>
      <c r="C26" s="69"/>
      <c r="D26" s="69"/>
      <c r="E26" s="69"/>
      <c r="F26" s="69"/>
      <c r="G26" s="69"/>
      <c r="H26" s="69"/>
      <c r="I26" s="69"/>
      <c r="J26" s="69"/>
      <c r="K26" s="17"/>
      <c r="L26" s="17"/>
      <c r="M26" s="17"/>
      <c r="N26" s="17"/>
      <c r="O26" s="17"/>
      <c r="P26" s="17"/>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row>
    <row r="27" spans="1:51" s="16" customFormat="1" ht="48.75" customHeight="1">
      <c r="A27" s="65" t="s">
        <v>77</v>
      </c>
      <c r="B27" s="65"/>
      <c r="C27" s="65"/>
      <c r="D27" s="65"/>
      <c r="E27" s="61"/>
      <c r="F27" s="61"/>
      <c r="G27" s="61"/>
      <c r="H27" s="61"/>
      <c r="I27" s="61"/>
      <c r="J27" s="61"/>
      <c r="K27" s="17"/>
      <c r="L27" s="17"/>
      <c r="M27" s="17"/>
      <c r="N27" s="17"/>
      <c r="O27" s="17"/>
      <c r="P27" s="17"/>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row>
    <row r="28" spans="1:51" s="16" customFormat="1" ht="36.75" customHeight="1">
      <c r="A28" s="65" t="s">
        <v>65</v>
      </c>
      <c r="B28" s="65"/>
      <c r="C28" s="65"/>
      <c r="D28" s="65"/>
      <c r="E28" s="61"/>
      <c r="F28" s="61"/>
      <c r="G28" s="61"/>
      <c r="H28" s="61"/>
      <c r="I28" s="61"/>
      <c r="J28" s="61"/>
      <c r="K28" s="17"/>
      <c r="L28" s="17"/>
      <c r="M28" s="17"/>
      <c r="N28" s="17"/>
      <c r="O28" s="17"/>
      <c r="P28" s="17"/>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row>
    <row r="29" spans="1:51" s="16" customFormat="1" ht="15" customHeight="1">
      <c r="A29" s="64" t="s">
        <v>66</v>
      </c>
      <c r="B29" s="64"/>
      <c r="C29" s="64"/>
      <c r="D29" s="64"/>
      <c r="E29" s="64"/>
      <c r="F29" s="64"/>
      <c r="G29" s="64"/>
      <c r="H29" s="64"/>
      <c r="I29" s="64"/>
      <c r="J29" s="64"/>
      <c r="K29" s="25"/>
      <c r="L29" s="25"/>
      <c r="M29" s="25"/>
      <c r="N29" s="25"/>
      <c r="O29" s="25"/>
      <c r="P29" s="2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row>
    <row r="30" spans="1:51" s="16" customFormat="1" ht="36.75" customHeight="1">
      <c r="A30" s="65" t="s">
        <v>70</v>
      </c>
      <c r="B30" s="65"/>
      <c r="C30" s="65"/>
      <c r="D30" s="65"/>
      <c r="E30" s="61"/>
      <c r="F30" s="61"/>
      <c r="G30" s="61"/>
      <c r="H30" s="61"/>
      <c r="I30" s="61"/>
      <c r="J30" s="61"/>
      <c r="K30" s="25"/>
      <c r="L30" s="25"/>
      <c r="M30" s="25"/>
      <c r="N30" s="25"/>
      <c r="O30" s="25"/>
      <c r="P30" s="2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row>
    <row r="31" spans="1:51" s="16" customFormat="1" ht="13.5" customHeight="1">
      <c r="A31" s="64" t="s">
        <v>67</v>
      </c>
      <c r="B31" s="64"/>
      <c r="C31" s="64"/>
      <c r="D31" s="64"/>
      <c r="E31" s="64"/>
      <c r="F31" s="64"/>
      <c r="G31" s="64"/>
      <c r="H31" s="64"/>
      <c r="I31" s="64"/>
      <c r="J31" s="64"/>
      <c r="K31" s="25"/>
      <c r="L31" s="25"/>
      <c r="M31" s="25"/>
      <c r="N31" s="25"/>
      <c r="O31" s="25"/>
      <c r="P31" s="2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row>
    <row r="32" spans="1:51" s="16" customFormat="1" ht="13.5" customHeight="1">
      <c r="A32" s="64" t="s">
        <v>68</v>
      </c>
      <c r="B32" s="64"/>
      <c r="C32" s="64"/>
      <c r="D32" s="64"/>
      <c r="E32" s="64"/>
      <c r="F32" s="64"/>
      <c r="G32" s="64"/>
      <c r="H32" s="64"/>
      <c r="I32" s="64"/>
      <c r="J32" s="64"/>
      <c r="K32" s="17"/>
      <c r="L32" s="17"/>
      <c r="M32" s="17"/>
      <c r="N32" s="17"/>
      <c r="O32" s="17"/>
      <c r="P32" s="17"/>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row>
    <row r="33" spans="1:51" s="16" customFormat="1" ht="13.5" customHeight="1">
      <c r="A33" s="64" t="s">
        <v>69</v>
      </c>
      <c r="B33" s="64"/>
      <c r="C33" s="64"/>
      <c r="D33" s="64"/>
      <c r="E33" s="64"/>
      <c r="F33" s="64"/>
      <c r="G33" s="64"/>
      <c r="H33" s="64"/>
      <c r="I33" s="64"/>
      <c r="J33" s="64"/>
      <c r="K33" s="17"/>
      <c r="L33" s="17"/>
      <c r="M33" s="17"/>
      <c r="N33" s="17"/>
      <c r="O33" s="17"/>
      <c r="P33" s="17"/>
      <c r="Q33" s="17"/>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row>
    <row r="34" spans="1:51" s="16" customFormat="1" ht="13.5" customHeight="1">
      <c r="A34" s="64" t="s">
        <v>84</v>
      </c>
      <c r="B34" s="64"/>
      <c r="C34" s="64"/>
      <c r="D34" s="64"/>
      <c r="E34" s="64"/>
      <c r="F34" s="64"/>
      <c r="G34" s="64"/>
      <c r="H34" s="64"/>
      <c r="I34" s="64"/>
      <c r="J34" s="64"/>
      <c r="K34" s="25"/>
      <c r="L34" s="25"/>
      <c r="M34" s="25"/>
      <c r="N34" s="25"/>
      <c r="O34" s="25"/>
      <c r="P34" s="25"/>
      <c r="Q34" s="2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row>
    <row r="35" spans="1:51" s="16" customFormat="1" ht="12" customHeight="1">
      <c r="A35" s="22"/>
      <c r="B35" s="23"/>
      <c r="C35" s="23"/>
      <c r="D35" s="23"/>
      <c r="E35" s="23"/>
      <c r="F35" s="23"/>
      <c r="G35" s="23"/>
      <c r="H35" s="23"/>
      <c r="I35" s="23"/>
      <c r="J35" s="23"/>
      <c r="K35" s="17"/>
      <c r="L35" s="17"/>
      <c r="M35" s="17"/>
      <c r="N35" s="17"/>
      <c r="O35" s="17"/>
      <c r="P35" s="17"/>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row>
    <row r="36" spans="1:51" s="16" customFormat="1" ht="12" customHeight="1">
      <c r="A36" s="71" t="s">
        <v>34</v>
      </c>
      <c r="B36" s="71"/>
      <c r="C36" s="71"/>
      <c r="D36" s="71"/>
      <c r="E36" s="72"/>
      <c r="F36" s="72"/>
      <c r="G36" s="72"/>
      <c r="H36" s="72"/>
      <c r="I36" s="72"/>
      <c r="J36" s="72"/>
      <c r="K36" s="17"/>
      <c r="L36" s="17"/>
      <c r="M36" s="17"/>
      <c r="N36" s="17"/>
      <c r="O36" s="17"/>
      <c r="P36" s="17"/>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row>
    <row r="37" spans="1:51" s="16" customFormat="1" ht="60" customHeight="1">
      <c r="A37" s="70" t="s">
        <v>78</v>
      </c>
      <c r="B37" s="71"/>
      <c r="C37" s="71"/>
      <c r="D37" s="71"/>
      <c r="E37" s="72"/>
      <c r="F37" s="72"/>
      <c r="G37" s="72"/>
      <c r="H37" s="72"/>
      <c r="I37" s="72"/>
      <c r="J37" s="72"/>
      <c r="K37" s="17"/>
      <c r="L37" s="17"/>
      <c r="M37" s="17"/>
      <c r="N37" s="17"/>
      <c r="O37" s="17"/>
      <c r="P37" s="17"/>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row>
    <row r="38" spans="1:51" s="16" customFormat="1" ht="25.5" customHeight="1">
      <c r="A38" s="70" t="s">
        <v>87</v>
      </c>
      <c r="B38" s="70"/>
      <c r="C38" s="70"/>
      <c r="D38" s="70"/>
      <c r="E38" s="70"/>
      <c r="F38" s="70"/>
      <c r="G38" s="70"/>
      <c r="H38" s="70"/>
      <c r="I38" s="70"/>
      <c r="J38" s="70"/>
      <c r="K38" s="17"/>
      <c r="L38" s="17"/>
      <c r="M38" s="17"/>
      <c r="N38" s="17"/>
      <c r="O38" s="17"/>
      <c r="P38" s="17"/>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row>
    <row r="39" spans="1:51" s="16" customFormat="1" ht="12" customHeight="1">
      <c r="A39" s="24"/>
      <c r="B39" s="18"/>
      <c r="C39" s="19"/>
      <c r="D39" s="19"/>
      <c r="E39" s="19"/>
      <c r="F39" s="20"/>
      <c r="G39" s="21"/>
      <c r="H39" s="18"/>
      <c r="I39" s="18"/>
      <c r="J39" s="21"/>
      <c r="K39" s="23"/>
      <c r="L39" s="23"/>
      <c r="M39" s="23"/>
      <c r="N39" s="23"/>
      <c r="O39" s="23"/>
      <c r="P39" s="21"/>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row>
    <row r="40" spans="1:51" s="16" customFormat="1" ht="12.75" customHeight="1">
      <c r="A40" s="73" t="s">
        <v>17</v>
      </c>
      <c r="B40" s="73"/>
      <c r="C40" s="73"/>
      <c r="D40" s="73"/>
      <c r="E40" s="73"/>
      <c r="F40" s="73"/>
      <c r="G40" s="73"/>
      <c r="H40" s="73"/>
      <c r="I40" s="73"/>
      <c r="J40" s="73"/>
      <c r="K40" s="25"/>
      <c r="L40" s="25"/>
      <c r="M40" s="25"/>
      <c r="N40" s="25"/>
      <c r="O40" s="25"/>
      <c r="P40" s="2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row>
    <row r="41" spans="1:51" s="16" customFormat="1" ht="12.75" customHeight="1">
      <c r="A41" s="73" t="s">
        <v>18</v>
      </c>
      <c r="B41" s="73"/>
      <c r="C41" s="73"/>
      <c r="D41" s="73"/>
      <c r="E41" s="73"/>
      <c r="F41" s="73"/>
      <c r="G41" s="73"/>
      <c r="H41" s="73"/>
      <c r="I41" s="73"/>
      <c r="J41" s="73"/>
      <c r="K41" s="24"/>
      <c r="L41" s="24"/>
      <c r="M41" s="24"/>
      <c r="N41" s="24"/>
      <c r="O41" s="24"/>
      <c r="P41" s="24"/>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row>
    <row r="42" spans="1:51" s="16" customFormat="1" ht="12.75" customHeight="1">
      <c r="A42" s="57" t="s">
        <v>19</v>
      </c>
      <c r="B42" s="57"/>
      <c r="C42" s="57"/>
      <c r="D42" s="57"/>
      <c r="E42" s="57"/>
      <c r="F42" s="57"/>
      <c r="G42" s="57"/>
      <c r="H42" s="57"/>
      <c r="I42" s="57"/>
      <c r="J42" s="57"/>
      <c r="K42" s="25"/>
      <c r="L42" s="25"/>
      <c r="M42" s="25"/>
      <c r="N42" s="25"/>
      <c r="O42" s="25"/>
      <c r="P42" s="2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row>
    <row r="43" spans="1:51" s="16" customFormat="1" ht="12.75" customHeight="1">
      <c r="A43" s="56" t="s">
        <v>27</v>
      </c>
      <c r="B43" s="56"/>
      <c r="C43" s="56"/>
      <c r="D43" s="56"/>
      <c r="E43" s="56"/>
      <c r="F43" s="56"/>
      <c r="G43" s="56"/>
      <c r="H43" s="56"/>
      <c r="I43" s="56"/>
      <c r="J43" s="56"/>
      <c r="K43" s="25"/>
      <c r="L43" s="25"/>
      <c r="M43" s="25"/>
      <c r="N43" s="25"/>
      <c r="O43" s="25"/>
      <c r="P43" s="2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row>
    <row r="44" spans="1:51" s="16" customFormat="1" ht="12.75" customHeight="1">
      <c r="A44" s="56" t="s">
        <v>28</v>
      </c>
      <c r="B44" s="56"/>
      <c r="C44" s="56"/>
      <c r="D44" s="56"/>
      <c r="E44" s="56"/>
      <c r="F44" s="56"/>
      <c r="G44" s="56"/>
      <c r="H44" s="56"/>
      <c r="I44" s="56"/>
      <c r="J44" s="56"/>
      <c r="K44" s="25"/>
      <c r="L44" s="25"/>
      <c r="M44" s="25"/>
      <c r="N44" s="25"/>
      <c r="O44" s="25"/>
      <c r="P44" s="2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row>
    <row r="45" spans="1:51" s="16" customFormat="1" ht="12.75" customHeight="1">
      <c r="A45" s="56" t="s">
        <v>15</v>
      </c>
      <c r="B45" s="56"/>
      <c r="C45" s="56"/>
      <c r="D45" s="56"/>
      <c r="E45" s="56"/>
      <c r="F45" s="56"/>
      <c r="G45" s="56"/>
      <c r="H45" s="56"/>
      <c r="I45" s="56"/>
      <c r="J45" s="56"/>
      <c r="K45" s="21"/>
      <c r="L45" s="21"/>
      <c r="M45" s="21"/>
      <c r="N45" s="21"/>
      <c r="O45" s="21"/>
      <c r="P45" s="21"/>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row>
    <row r="46" spans="1:51" s="16" customFormat="1" ht="24.75" customHeight="1">
      <c r="A46" s="60" t="s">
        <v>79</v>
      </c>
      <c r="B46" s="60"/>
      <c r="C46" s="60"/>
      <c r="D46" s="60"/>
      <c r="E46" s="61"/>
      <c r="F46" s="61"/>
      <c r="G46" s="61"/>
      <c r="H46" s="61"/>
      <c r="I46" s="61"/>
      <c r="J46" s="61"/>
      <c r="K46" s="29"/>
      <c r="L46" s="29"/>
      <c r="M46" s="29"/>
      <c r="N46" s="29"/>
      <c r="O46" s="29"/>
      <c r="P46" s="29"/>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row>
    <row r="47" spans="1:51" s="16" customFormat="1" ht="12.75" customHeight="1">
      <c r="A47" s="57" t="s">
        <v>20</v>
      </c>
      <c r="B47" s="57"/>
      <c r="C47" s="57"/>
      <c r="D47" s="57"/>
      <c r="E47" s="57"/>
      <c r="F47" s="57"/>
      <c r="G47" s="57"/>
      <c r="H47" s="57"/>
      <c r="I47" s="57"/>
      <c r="J47" s="57"/>
      <c r="K47" s="29"/>
      <c r="L47" s="29"/>
      <c r="M47" s="29"/>
      <c r="N47" s="29"/>
      <c r="O47" s="29"/>
      <c r="P47" s="29"/>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row>
    <row r="48" spans="1:51" s="16" customFormat="1" ht="12.75" customHeight="1">
      <c r="A48" s="58" t="s">
        <v>57</v>
      </c>
      <c r="B48" s="58"/>
      <c r="C48" s="58"/>
      <c r="D48" s="58"/>
      <c r="E48" s="58"/>
      <c r="F48" s="58"/>
      <c r="G48" s="58"/>
      <c r="H48" s="58"/>
      <c r="I48" s="58"/>
      <c r="J48" s="58"/>
      <c r="K48" s="26"/>
      <c r="L48" s="26"/>
      <c r="M48" s="26"/>
      <c r="N48" s="26"/>
      <c r="O48" s="26"/>
      <c r="P48" s="26"/>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row>
    <row r="49" spans="1:51" s="16" customFormat="1" ht="12.75" customHeight="1">
      <c r="A49" s="59" t="s">
        <v>21</v>
      </c>
      <c r="B49" s="59"/>
      <c r="C49" s="59"/>
      <c r="D49" s="59"/>
      <c r="E49" s="59"/>
      <c r="F49" s="59"/>
      <c r="G49" s="59"/>
      <c r="H49" s="59"/>
      <c r="I49" s="59"/>
      <c r="J49" s="59"/>
      <c r="K49" s="28"/>
      <c r="L49" s="28"/>
      <c r="M49" s="28"/>
      <c r="N49" s="28"/>
      <c r="O49" s="28"/>
      <c r="P49" s="28"/>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row>
    <row r="50" spans="1:51" s="16" customFormat="1" ht="12.75" customHeight="1">
      <c r="A50" s="57" t="s">
        <v>22</v>
      </c>
      <c r="B50" s="57"/>
      <c r="C50" s="57"/>
      <c r="D50" s="57"/>
      <c r="E50" s="57"/>
      <c r="F50" s="57"/>
      <c r="G50" s="57"/>
      <c r="H50" s="57"/>
      <c r="I50" s="57"/>
      <c r="J50" s="57"/>
      <c r="K50" s="28"/>
      <c r="L50" s="28"/>
      <c r="M50" s="28"/>
      <c r="N50" s="28"/>
      <c r="O50" s="28"/>
      <c r="P50" s="28"/>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row>
    <row r="51" spans="1:51" s="16" customFormat="1" ht="24.75" customHeight="1">
      <c r="A51" s="60" t="s">
        <v>2</v>
      </c>
      <c r="B51" s="60"/>
      <c r="C51" s="60"/>
      <c r="D51" s="60"/>
      <c r="E51" s="61"/>
      <c r="F51" s="61"/>
      <c r="G51" s="61"/>
      <c r="H51" s="61"/>
      <c r="I51" s="61"/>
      <c r="J51" s="61"/>
      <c r="K51" s="28"/>
      <c r="L51" s="28"/>
      <c r="M51" s="28"/>
      <c r="N51" s="28"/>
      <c r="O51" s="28"/>
      <c r="P51" s="28"/>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row>
    <row r="52" spans="1:51" s="16" customFormat="1" ht="12.75" customHeight="1">
      <c r="A52" s="56" t="s">
        <v>82</v>
      </c>
      <c r="B52" s="56"/>
      <c r="C52" s="56"/>
      <c r="D52" s="56"/>
      <c r="E52" s="56"/>
      <c r="F52" s="56"/>
      <c r="G52" s="56"/>
      <c r="H52" s="56"/>
      <c r="I52" s="56"/>
      <c r="J52" s="56"/>
      <c r="K52" s="18"/>
      <c r="L52" s="18"/>
      <c r="M52" s="18"/>
      <c r="N52" s="18"/>
      <c r="O52" s="18"/>
      <c r="P52" s="18"/>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row>
    <row r="53" spans="1:51" s="16" customFormat="1" ht="12.75" customHeight="1">
      <c r="A53" s="57" t="s">
        <v>23</v>
      </c>
      <c r="B53" s="61"/>
      <c r="C53" s="61"/>
      <c r="D53" s="61"/>
      <c r="E53" s="61"/>
      <c r="F53" s="61"/>
      <c r="G53" s="61"/>
      <c r="H53" s="61"/>
      <c r="I53" s="61"/>
      <c r="J53" s="61"/>
      <c r="K53" s="18"/>
      <c r="L53" s="18"/>
      <c r="M53" s="18"/>
      <c r="N53" s="18"/>
      <c r="O53" s="18"/>
      <c r="P53" s="18"/>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row>
    <row r="54" spans="1:51" s="16" customFormat="1" ht="12.75" customHeight="1">
      <c r="A54" s="56" t="s">
        <v>29</v>
      </c>
      <c r="B54" s="61"/>
      <c r="C54" s="61"/>
      <c r="D54" s="61"/>
      <c r="E54" s="61"/>
      <c r="F54" s="61"/>
      <c r="G54" s="61"/>
      <c r="H54" s="61"/>
      <c r="I54" s="61"/>
      <c r="J54" s="61"/>
      <c r="K54" s="26"/>
      <c r="L54" s="26"/>
      <c r="M54" s="26"/>
      <c r="N54" s="26"/>
      <c r="O54" s="26"/>
      <c r="P54" s="26"/>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row>
    <row r="55" spans="1:51" s="16" customFormat="1" ht="12.75" customHeight="1">
      <c r="A55" s="56" t="s">
        <v>83</v>
      </c>
      <c r="B55" s="56"/>
      <c r="C55" s="56"/>
      <c r="D55" s="56"/>
      <c r="E55" s="56"/>
      <c r="F55" s="56"/>
      <c r="G55" s="56"/>
      <c r="H55" s="56"/>
      <c r="I55" s="56"/>
      <c r="J55" s="56"/>
      <c r="K55" s="28"/>
      <c r="L55" s="28"/>
      <c r="M55" s="28"/>
      <c r="N55" s="28"/>
      <c r="O55" s="28"/>
      <c r="P55" s="28"/>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row>
    <row r="56" spans="1:51" s="16" customFormat="1" ht="12.75" customHeight="1">
      <c r="A56" s="57" t="s">
        <v>24</v>
      </c>
      <c r="B56" s="61"/>
      <c r="C56" s="61"/>
      <c r="D56" s="61"/>
      <c r="E56" s="61"/>
      <c r="F56" s="61"/>
      <c r="G56" s="61"/>
      <c r="H56" s="61"/>
      <c r="I56" s="61"/>
      <c r="J56" s="61"/>
      <c r="K56" s="27"/>
      <c r="L56" s="27"/>
      <c r="M56" s="27"/>
      <c r="N56" s="27"/>
      <c r="O56" s="27"/>
      <c r="P56" s="27"/>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row>
    <row r="57" spans="1:51" s="16" customFormat="1" ht="24.75" customHeight="1">
      <c r="A57" s="60" t="s">
        <v>0</v>
      </c>
      <c r="B57" s="60"/>
      <c r="C57" s="60"/>
      <c r="D57" s="60"/>
      <c r="E57" s="61"/>
      <c r="F57" s="61"/>
      <c r="G57" s="61"/>
      <c r="H57" s="61"/>
      <c r="I57" s="61"/>
      <c r="J57" s="61"/>
      <c r="K57" s="26"/>
      <c r="L57" s="26"/>
      <c r="M57" s="26"/>
      <c r="N57" s="26"/>
      <c r="O57" s="26"/>
      <c r="P57" s="26"/>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row>
    <row r="58" spans="1:51" s="16" customFormat="1" ht="12.75" customHeight="1">
      <c r="A58" s="56" t="s">
        <v>82</v>
      </c>
      <c r="B58" s="56"/>
      <c r="C58" s="56"/>
      <c r="D58" s="56"/>
      <c r="E58" s="56"/>
      <c r="F58" s="56"/>
      <c r="G58" s="56"/>
      <c r="H58" s="56"/>
      <c r="I58" s="56"/>
      <c r="J58" s="56"/>
      <c r="K58" s="28"/>
      <c r="L58" s="28"/>
      <c r="M58" s="28"/>
      <c r="N58" s="28"/>
      <c r="O58" s="28"/>
      <c r="P58" s="28"/>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row>
    <row r="59" spans="1:51" s="16" customFormat="1" ht="12.75" customHeight="1">
      <c r="A59" s="57" t="s">
        <v>30</v>
      </c>
      <c r="B59" s="61"/>
      <c r="C59" s="61"/>
      <c r="D59" s="61"/>
      <c r="E59" s="61"/>
      <c r="F59" s="61"/>
      <c r="G59" s="61"/>
      <c r="H59" s="61"/>
      <c r="I59" s="61"/>
      <c r="J59" s="61"/>
      <c r="K59" s="28"/>
      <c r="L59" s="28"/>
      <c r="M59" s="28"/>
      <c r="N59" s="28"/>
      <c r="O59" s="28"/>
      <c r="P59" s="28"/>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row>
    <row r="60" spans="1:51" s="16" customFormat="1" ht="24.75" customHeight="1">
      <c r="A60" s="60" t="s">
        <v>1</v>
      </c>
      <c r="B60" s="60"/>
      <c r="C60" s="60"/>
      <c r="D60" s="60"/>
      <c r="E60" s="61"/>
      <c r="F60" s="61"/>
      <c r="G60" s="61"/>
      <c r="H60" s="61"/>
      <c r="I60" s="61"/>
      <c r="J60" s="61"/>
      <c r="K60" s="28"/>
      <c r="L60" s="28"/>
      <c r="M60" s="28"/>
      <c r="N60" s="28"/>
      <c r="O60" s="28"/>
      <c r="P60" s="28"/>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row>
    <row r="61" spans="1:51" s="16" customFormat="1" ht="12.75" customHeight="1">
      <c r="A61" s="56" t="s">
        <v>82</v>
      </c>
      <c r="B61" s="61"/>
      <c r="C61" s="61"/>
      <c r="D61" s="61"/>
      <c r="E61" s="61"/>
      <c r="F61" s="61"/>
      <c r="G61" s="61"/>
      <c r="H61" s="61"/>
      <c r="I61" s="61"/>
      <c r="J61" s="61"/>
      <c r="K61" s="26"/>
      <c r="L61" s="26"/>
      <c r="M61" s="26"/>
      <c r="N61" s="26"/>
      <c r="O61" s="26"/>
      <c r="P61" s="26"/>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row>
    <row r="62" spans="1:51" s="16" customFormat="1" ht="12.75" customHeight="1">
      <c r="A62" s="59" t="s">
        <v>25</v>
      </c>
      <c r="B62" s="61"/>
      <c r="C62" s="61"/>
      <c r="D62" s="61"/>
      <c r="E62" s="61"/>
      <c r="F62" s="61"/>
      <c r="G62" s="61"/>
      <c r="H62" s="61"/>
      <c r="I62" s="61"/>
      <c r="J62" s="61"/>
      <c r="K62" s="28"/>
      <c r="L62" s="28"/>
      <c r="M62" s="28"/>
      <c r="N62" s="28"/>
      <c r="O62" s="28"/>
      <c r="P62" s="28"/>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row>
    <row r="63" spans="1:51" s="16" customFormat="1" ht="12.75" customHeight="1">
      <c r="A63" s="57" t="s">
        <v>58</v>
      </c>
      <c r="B63" s="61"/>
      <c r="C63" s="61"/>
      <c r="D63" s="61"/>
      <c r="E63" s="61"/>
      <c r="F63" s="61"/>
      <c r="G63" s="61"/>
      <c r="H63" s="61"/>
      <c r="I63" s="61"/>
      <c r="J63" s="61"/>
      <c r="K63" s="28"/>
      <c r="L63" s="28"/>
      <c r="M63" s="28"/>
      <c r="N63" s="28"/>
      <c r="O63" s="28"/>
      <c r="P63" s="28"/>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row>
    <row r="64" spans="1:16" s="25" customFormat="1" ht="12.75" customHeight="1">
      <c r="A64" s="56" t="s">
        <v>11</v>
      </c>
      <c r="B64" s="56"/>
      <c r="C64" s="56"/>
      <c r="D64" s="56"/>
      <c r="E64" s="56"/>
      <c r="F64" s="56"/>
      <c r="G64" s="56"/>
      <c r="H64" s="56"/>
      <c r="I64" s="56"/>
      <c r="J64" s="56"/>
      <c r="K64" s="26"/>
      <c r="L64" s="26"/>
      <c r="M64" s="26"/>
      <c r="N64" s="26"/>
      <c r="O64" s="26"/>
      <c r="P64" s="26"/>
    </row>
    <row r="65" spans="1:16" s="25" customFormat="1" ht="12.75" customHeight="1">
      <c r="A65" s="56" t="s">
        <v>14</v>
      </c>
      <c r="B65" s="61"/>
      <c r="C65" s="61"/>
      <c r="D65" s="61"/>
      <c r="E65" s="61"/>
      <c r="F65" s="61"/>
      <c r="G65" s="61"/>
      <c r="H65" s="61"/>
      <c r="I65" s="61"/>
      <c r="J65" s="61"/>
      <c r="K65" s="28"/>
      <c r="L65" s="28"/>
      <c r="M65" s="28"/>
      <c r="N65" s="28"/>
      <c r="O65" s="28"/>
      <c r="P65" s="28"/>
    </row>
    <row r="66" spans="1:16" s="25" customFormat="1" ht="12.75" customHeight="1">
      <c r="A66" s="56" t="s">
        <v>80</v>
      </c>
      <c r="B66" s="56"/>
      <c r="C66" s="56"/>
      <c r="D66" s="56"/>
      <c r="E66" s="56"/>
      <c r="F66" s="56"/>
      <c r="G66" s="56"/>
      <c r="H66" s="56"/>
      <c r="I66" s="56"/>
      <c r="J66" s="56"/>
      <c r="K66" s="28"/>
      <c r="L66" s="28"/>
      <c r="M66" s="28"/>
      <c r="N66" s="28"/>
      <c r="O66" s="28"/>
      <c r="P66" s="28"/>
    </row>
    <row r="67" spans="1:16" s="25" customFormat="1" ht="12.75" customHeight="1">
      <c r="A67" s="57" t="s">
        <v>26</v>
      </c>
      <c r="B67" s="61"/>
      <c r="C67" s="61"/>
      <c r="D67" s="61"/>
      <c r="E67" s="61"/>
      <c r="F67" s="61"/>
      <c r="G67" s="61"/>
      <c r="H67" s="61"/>
      <c r="I67" s="61"/>
      <c r="J67" s="61"/>
      <c r="K67" s="28"/>
      <c r="L67" s="28"/>
      <c r="M67" s="28"/>
      <c r="N67" s="28"/>
      <c r="O67" s="28"/>
      <c r="P67" s="28"/>
    </row>
    <row r="68" spans="1:51" s="16" customFormat="1" ht="24.75" customHeight="1">
      <c r="A68" s="56" t="s">
        <v>88</v>
      </c>
      <c r="B68" s="56"/>
      <c r="C68" s="56"/>
      <c r="D68" s="56"/>
      <c r="E68" s="56"/>
      <c r="F68" s="56"/>
      <c r="G68" s="56"/>
      <c r="H68" s="56"/>
      <c r="I68" s="56"/>
      <c r="J68" s="56"/>
      <c r="K68" s="28"/>
      <c r="L68" s="28"/>
      <c r="M68" s="28"/>
      <c r="N68" s="28"/>
      <c r="O68" s="28"/>
      <c r="P68" s="28"/>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row>
    <row r="69" spans="1:51" s="16" customFormat="1" ht="12.75" customHeight="1">
      <c r="A69" s="62" t="s">
        <v>31</v>
      </c>
      <c r="B69" s="63"/>
      <c r="C69" s="63"/>
      <c r="D69" s="63"/>
      <c r="E69" s="63"/>
      <c r="F69" s="63"/>
      <c r="G69" s="63"/>
      <c r="H69" s="63"/>
      <c r="I69" s="63"/>
      <c r="J69" s="63"/>
      <c r="K69" s="26"/>
      <c r="L69" s="26"/>
      <c r="M69" s="26"/>
      <c r="N69" s="26"/>
      <c r="O69" s="26"/>
      <c r="P69" s="26"/>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row>
    <row r="70" spans="1:16" s="25" customFormat="1" ht="12.75" customHeight="1">
      <c r="A70" s="56" t="s">
        <v>60</v>
      </c>
      <c r="B70" s="61"/>
      <c r="C70" s="61"/>
      <c r="D70" s="61"/>
      <c r="E70" s="61"/>
      <c r="F70" s="61"/>
      <c r="G70" s="61"/>
      <c r="H70" s="61"/>
      <c r="I70" s="61"/>
      <c r="J70" s="61"/>
      <c r="K70" s="28"/>
      <c r="L70" s="28"/>
      <c r="M70" s="28"/>
      <c r="N70" s="28"/>
      <c r="O70" s="28"/>
      <c r="P70" s="28"/>
    </row>
    <row r="71" spans="1:51" s="16" customFormat="1" ht="12.75" customHeight="1">
      <c r="A71" s="56" t="s">
        <v>16</v>
      </c>
      <c r="B71" s="56"/>
      <c r="C71" s="56"/>
      <c r="D71" s="56"/>
      <c r="E71" s="56"/>
      <c r="F71" s="56"/>
      <c r="G71" s="56"/>
      <c r="H71" s="56"/>
      <c r="I71" s="56"/>
      <c r="J71" s="56"/>
      <c r="K71" s="28"/>
      <c r="L71" s="28"/>
      <c r="M71" s="28"/>
      <c r="N71" s="28"/>
      <c r="O71" s="28"/>
      <c r="P71" s="28"/>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row>
    <row r="72" spans="1:51" s="16" customFormat="1" ht="12.75" customHeight="1">
      <c r="A72" s="56" t="s">
        <v>61</v>
      </c>
      <c r="B72" s="61"/>
      <c r="C72" s="61"/>
      <c r="D72" s="61"/>
      <c r="E72" s="61"/>
      <c r="F72" s="61"/>
      <c r="G72" s="61"/>
      <c r="H72" s="61"/>
      <c r="I72" s="61"/>
      <c r="J72" s="61"/>
      <c r="K72" s="28"/>
      <c r="L72" s="28"/>
      <c r="M72" s="28"/>
      <c r="N72" s="28"/>
      <c r="O72" s="28"/>
      <c r="P72" s="28"/>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row>
    <row r="73" spans="1:51" s="16" customFormat="1" ht="12.75" customHeight="1">
      <c r="A73" s="55" t="s">
        <v>86</v>
      </c>
      <c r="B73" s="55"/>
      <c r="C73" s="55"/>
      <c r="D73" s="55"/>
      <c r="E73" s="55"/>
      <c r="F73" s="55"/>
      <c r="G73" s="55"/>
      <c r="H73" s="55"/>
      <c r="I73" s="55"/>
      <c r="J73" s="55"/>
      <c r="K73" s="27"/>
      <c r="L73" s="27"/>
      <c r="M73" s="27"/>
      <c r="N73" s="27"/>
      <c r="O73" s="27"/>
      <c r="P73" s="27"/>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row>
    <row r="74" spans="1:51" s="16" customFormat="1" ht="13.5" customHeight="1">
      <c r="A74" s="3"/>
      <c r="B74" s="4"/>
      <c r="C74" s="3"/>
      <c r="D74" s="1"/>
      <c r="E74" s="5"/>
      <c r="F74" s="3"/>
      <c r="G74" s="2"/>
      <c r="H74" s="28"/>
      <c r="I74" s="28"/>
      <c r="J74" s="28"/>
      <c r="K74" s="28"/>
      <c r="L74" s="28"/>
      <c r="M74" s="28"/>
      <c r="N74" s="28"/>
      <c r="O74" s="28"/>
      <c r="P74" s="28"/>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row>
    <row r="75" spans="1:51" s="16" customFormat="1" ht="13.5" customHeight="1">
      <c r="A75" s="3"/>
      <c r="B75" s="4"/>
      <c r="C75" s="3"/>
      <c r="D75" s="1"/>
      <c r="E75" s="5"/>
      <c r="F75" s="3"/>
      <c r="G75" s="2"/>
      <c r="H75" s="2"/>
      <c r="I75" s="2"/>
      <c r="J75" s="2"/>
      <c r="K75" s="28"/>
      <c r="L75" s="28"/>
      <c r="M75" s="28"/>
      <c r="N75" s="28"/>
      <c r="O75" s="28"/>
      <c r="P75" s="28"/>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row>
    <row r="76" spans="1:51" s="16" customFormat="1" ht="13.5" customHeight="1">
      <c r="A76" s="3"/>
      <c r="B76" s="6"/>
      <c r="C76" s="3"/>
      <c r="D76" s="1"/>
      <c r="E76" s="5"/>
      <c r="F76" s="3"/>
      <c r="G76" s="2"/>
      <c r="H76" s="2"/>
      <c r="I76" s="2"/>
      <c r="J76" s="2"/>
      <c r="K76" s="27"/>
      <c r="L76" s="27"/>
      <c r="M76" s="27"/>
      <c r="N76" s="27"/>
      <c r="O76" s="27"/>
      <c r="P76" s="27"/>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row>
    <row r="77" spans="1:51" s="16" customFormat="1" ht="13.5" customHeight="1">
      <c r="A77" s="3"/>
      <c r="B77" s="4"/>
      <c r="C77" s="3"/>
      <c r="D77" s="1"/>
      <c r="E77" s="5"/>
      <c r="F77" s="3"/>
      <c r="G77" s="2"/>
      <c r="H77" s="2"/>
      <c r="I77" s="2"/>
      <c r="J77" s="2"/>
      <c r="K77" s="28"/>
      <c r="L77" s="28"/>
      <c r="M77" s="28"/>
      <c r="N77" s="28"/>
      <c r="O77" s="28"/>
      <c r="P77" s="28"/>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row>
    <row r="78" spans="1:51" s="16" customFormat="1" ht="13.5" customHeight="1">
      <c r="A78" s="3"/>
      <c r="B78" s="6"/>
      <c r="C78" s="3"/>
      <c r="D78" s="1"/>
      <c r="E78" s="5"/>
      <c r="F78" s="3"/>
      <c r="G78" s="2"/>
      <c r="H78" s="2"/>
      <c r="I78" s="2"/>
      <c r="J78" s="2"/>
      <c r="K78" s="27"/>
      <c r="L78" s="27"/>
      <c r="M78" s="27"/>
      <c r="N78" s="27"/>
      <c r="O78" s="27"/>
      <c r="P78" s="27"/>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row>
    <row r="79" spans="1:51" s="16" customFormat="1" ht="13.5" customHeight="1">
      <c r="A79" s="3"/>
      <c r="B79" s="4"/>
      <c r="C79" s="3"/>
      <c r="D79" s="1"/>
      <c r="E79" s="5"/>
      <c r="F79" s="3"/>
      <c r="G79" s="2"/>
      <c r="H79" s="2"/>
      <c r="I79" s="2"/>
      <c r="J79" s="2"/>
      <c r="K79" s="28"/>
      <c r="L79" s="28"/>
      <c r="M79" s="28"/>
      <c r="N79" s="28"/>
      <c r="O79" s="28"/>
      <c r="P79" s="28"/>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row>
    <row r="80" spans="1:51" s="16" customFormat="1" ht="13.5" customHeight="1">
      <c r="A80" s="3"/>
      <c r="B80" s="6"/>
      <c r="C80" s="3"/>
      <c r="D80" s="1"/>
      <c r="E80" s="5"/>
      <c r="F80" s="3"/>
      <c r="G80" s="2"/>
      <c r="H80" s="2"/>
      <c r="I80" s="2"/>
      <c r="J80" s="2"/>
      <c r="K80" s="28"/>
      <c r="L80" s="28"/>
      <c r="M80" s="28"/>
      <c r="N80" s="28"/>
      <c r="O80" s="28"/>
      <c r="P80" s="28"/>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row>
    <row r="81" spans="1:51" s="16" customFormat="1" ht="13.5" customHeight="1">
      <c r="A81" s="3"/>
      <c r="B81" s="4"/>
      <c r="C81" s="3"/>
      <c r="D81" s="1"/>
      <c r="E81" s="5"/>
      <c r="F81" s="3"/>
      <c r="G81" s="2"/>
      <c r="H81" s="2"/>
      <c r="I81" s="2"/>
      <c r="J81" s="2"/>
      <c r="K81" s="28"/>
      <c r="L81" s="28"/>
      <c r="M81" s="28"/>
      <c r="N81" s="28"/>
      <c r="O81" s="28"/>
      <c r="P81" s="28"/>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row>
    <row r="82" spans="1:51" ht="13.5" customHeight="1">
      <c r="A82" s="3"/>
      <c r="B82" s="6"/>
      <c r="C82" s="3"/>
      <c r="E82" s="5"/>
      <c r="F82" s="3"/>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ht="13.5" customHeight="1">
      <c r="A83" s="3"/>
      <c r="B83" s="4"/>
      <c r="C83" s="3"/>
      <c r="E83" s="5"/>
      <c r="F83" s="3"/>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ht="13.5" customHeight="1">
      <c r="A84" s="3"/>
      <c r="B84" s="3"/>
      <c r="C84" s="3"/>
      <c r="E84" s="3"/>
      <c r="F84" s="3"/>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ht="13.5" customHeight="1">
      <c r="A85" s="3"/>
      <c r="B85" s="3"/>
      <c r="C85" s="3"/>
      <c r="E85" s="3"/>
      <c r="F85" s="3"/>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ht="13.5"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ht="13.5"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ht="13.5"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ht="13.5"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ht="13.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ht="13.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ht="13.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ht="13.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ht="13.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ht="13.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ht="13.5"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1:51" ht="13.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ht="13.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ht="13.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ht="13.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ht="13.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ht="13.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ht="13.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ht="13.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ht="13.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ht="13.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ht="13.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ht="13.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ht="13.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ht="13.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ht="13.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ht="13.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1:51" ht="13.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row>
    <row r="114" spans="1:51" ht="13.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row>
    <row r="115" spans="1:51" ht="13.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row>
    <row r="116" spans="1:51" ht="13.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row>
    <row r="117" spans="1:51" ht="13.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row>
    <row r="118" spans="1:51" ht="13.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row>
    <row r="119" spans="1:51" ht="13.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row>
    <row r="120" spans="1:51" ht="13.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row>
    <row r="121" spans="1:51" ht="13.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row>
    <row r="122" spans="1:51" ht="13.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row>
    <row r="123" spans="1:51" ht="13.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row>
    <row r="124" spans="1:51" ht="13.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row>
    <row r="125" spans="1:51" ht="13.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row>
    <row r="126" spans="1:51" ht="13.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row>
    <row r="127" spans="1:51" ht="13.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row>
    <row r="128" spans="1:51" ht="13.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row>
    <row r="129" spans="1:51" ht="13.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row>
    <row r="130" spans="1:51" ht="13.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row>
    <row r="131" spans="1:51" ht="13.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row>
    <row r="132" spans="1:51" ht="13.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row>
    <row r="133" spans="1:51" ht="13.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row>
    <row r="134" spans="1:51" ht="13.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row>
    <row r="135" spans="1:51" ht="13.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row>
    <row r="136" spans="1:51" ht="13.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row>
    <row r="137" spans="1:51" ht="13.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row>
    <row r="138" spans="1:51" ht="13.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row>
    <row r="139" spans="1:51" ht="13.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row>
    <row r="140" spans="1:51" ht="13.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row>
    <row r="141" spans="1:51" ht="13.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row>
    <row r="142" spans="1:51" ht="13.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row>
    <row r="143" spans="1:51" ht="13.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row>
    <row r="144" spans="1:51" ht="13.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row>
    <row r="145" spans="1:51" ht="13.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row>
    <row r="146" spans="1:51" ht="13.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row>
    <row r="147" spans="1:51" ht="13.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row>
    <row r="148" spans="1:51" ht="13.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row>
    <row r="149" spans="1:51" ht="13.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row>
    <row r="150" spans="1:51" ht="13.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row>
    <row r="151" spans="1:51" ht="13.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row>
    <row r="152" spans="1:51" ht="13.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row>
    <row r="153" spans="1:51" ht="13.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row>
    <row r="154" spans="1:51" ht="13.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row>
    <row r="155" spans="1:51" ht="13.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row>
    <row r="156" spans="1:51" ht="13.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row>
    <row r="157" spans="1:51" ht="13.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row>
    <row r="158" spans="1:51" ht="13.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row>
    <row r="159" spans="1:51" ht="13.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row>
    <row r="160" spans="1:51" ht="13.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row>
    <row r="161" spans="1:51" ht="13.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row>
    <row r="162" spans="1:51" ht="13.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row>
    <row r="163" spans="1:51" ht="13.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row>
    <row r="164" spans="1:51" ht="13.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row>
    <row r="165" spans="1:51" ht="13.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row>
    <row r="166" spans="1:51" ht="13.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row>
    <row r="167" spans="1:51" ht="13.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row>
    <row r="168" spans="1:51" ht="13.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row>
    <row r="169" spans="1:51" ht="13.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row>
    <row r="170" spans="1:51" ht="13.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row>
    <row r="171" spans="1:51" ht="13.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row>
    <row r="172" spans="1:51" ht="13.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row>
    <row r="173" spans="1:51" ht="13.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row>
    <row r="174" spans="1:51" ht="13.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row>
    <row r="175" spans="1:51" ht="13.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row>
    <row r="176" spans="1:51" ht="13.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row>
    <row r="177" spans="1:51" ht="13.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row>
    <row r="178" spans="1:51" ht="13.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row>
    <row r="179" spans="1:51" ht="13.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row>
    <row r="180" spans="1:51" ht="13.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row>
    <row r="181" spans="1:51" ht="13.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row>
    <row r="182" spans="1:51" ht="13.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row>
    <row r="183" spans="1:51" ht="13.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row>
    <row r="184" spans="1:51" ht="13.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row>
    <row r="185" spans="1:51" ht="13.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row>
    <row r="186" spans="1:51" ht="13.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row>
    <row r="187" spans="1:51" ht="13.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row>
    <row r="188" spans="1:51" ht="13.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row>
    <row r="189" spans="1:51" ht="13.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row>
    <row r="190" spans="1:51" ht="13.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row>
    <row r="191" spans="1:51" ht="13.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row>
    <row r="192" spans="1:51" ht="13.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row>
    <row r="193" spans="1:51" ht="13.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row>
    <row r="194" spans="1:51" ht="13.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row>
    <row r="195" spans="1:51" ht="13.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row>
    <row r="196" spans="1:51" ht="13.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row>
    <row r="197" spans="1:51" ht="13.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row>
    <row r="198" spans="1:51" ht="13.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row>
    <row r="199" spans="1:51" ht="13.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row>
    <row r="200" spans="1:51" ht="13.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row>
    <row r="201" spans="1:51" ht="13.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row>
    <row r="202" spans="1:51" ht="13.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row>
    <row r="203" spans="1:51" ht="13.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row>
    <row r="204" spans="1:51" ht="13.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row>
    <row r="205" spans="1:51" ht="13.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row>
    <row r="206" spans="1:51" ht="13.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row>
    <row r="207" spans="1:51" ht="13.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row>
    <row r="208" spans="1:51" ht="13.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row>
    <row r="209" spans="1:51" ht="13.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row>
    <row r="210" spans="1:51" ht="13.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row>
    <row r="211" spans="1:51" ht="13.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row>
    <row r="212" spans="1:51" ht="13.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row>
    <row r="213" spans="1:51" ht="13.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row>
    <row r="214" spans="1:51" ht="13.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row>
    <row r="215" spans="1:51" ht="13.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row>
    <row r="216" spans="1:51" ht="13.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row>
    <row r="217" spans="1:51" ht="13.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row>
    <row r="218" spans="1:51" ht="13.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row>
    <row r="219" spans="1:51" ht="13.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row>
    <row r="220" spans="1:51" ht="13.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row>
    <row r="221" spans="1:51" ht="13.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row>
    <row r="222" spans="1:51" ht="13.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row>
    <row r="223" spans="1:51" ht="13.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row>
    <row r="224" spans="1:51" ht="13.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row>
    <row r="225" spans="1:51" ht="13.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row>
    <row r="226" spans="1:51" ht="13.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row>
    <row r="227" spans="1:51" ht="13.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row>
    <row r="228" spans="1:51" ht="13.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row>
    <row r="229" spans="1:51" ht="13.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row>
    <row r="230" spans="1:51" ht="13.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row>
    <row r="231" spans="1:51" ht="13.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row>
    <row r="232" spans="1:51" ht="13.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row>
    <row r="233" spans="1:51" ht="13.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row>
    <row r="234" spans="1:51" ht="13.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row>
    <row r="235" spans="1:51" ht="13.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row>
    <row r="236" spans="1:51" ht="13.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row>
    <row r="237" spans="1:51" ht="13.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row>
    <row r="238" spans="1:51" ht="13.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row>
    <row r="239" spans="1:51" ht="13.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row>
    <row r="240" spans="1:51" ht="13.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row>
    <row r="241" spans="1:51" ht="13.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row>
    <row r="242" spans="1:51" ht="13.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row>
    <row r="243" spans="1:51" ht="13.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row>
    <row r="244" spans="1:51" ht="13.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row>
    <row r="245" spans="1:51" ht="13.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row>
    <row r="246" spans="1:51" ht="13.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row>
    <row r="247" spans="1:51" ht="13.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row>
    <row r="248" spans="1:51" ht="13.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row>
    <row r="249" spans="1:51" ht="13.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row>
    <row r="250" spans="1:51" ht="13.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row>
    <row r="251" spans="1:51" ht="13.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row>
    <row r="252" spans="1:51" ht="13.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row>
    <row r="253" spans="1:51" ht="13.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row>
    <row r="254" spans="1:51" ht="13.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row>
    <row r="255" spans="1:51" ht="13.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row>
    <row r="256" spans="1:51" ht="13.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row>
    <row r="257" spans="1:51" ht="13.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row>
    <row r="258" spans="1:51" ht="13.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row>
    <row r="259" spans="1:51" ht="13.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row>
    <row r="260" spans="1:51" ht="13.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row>
    <row r="261" spans="1:51" ht="13.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row>
    <row r="262" spans="1:51" ht="13.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row>
    <row r="263" spans="1:51" ht="13.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row>
    <row r="264" spans="1:51" ht="13.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row>
    <row r="265" spans="1:51" ht="13.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row>
    <row r="266" spans="1:51" ht="13.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row>
    <row r="267" spans="1:51" ht="13.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row>
    <row r="268" spans="1:51" ht="13.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row>
    <row r="269" spans="1:51" ht="13.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row>
    <row r="270" spans="1:51" ht="13.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row>
    <row r="271" spans="1:51" ht="13.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row>
    <row r="272" spans="1:51" ht="13.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row>
    <row r="273" spans="1:51" ht="13.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row>
    <row r="274" spans="1:51" ht="13.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row>
    <row r="275" spans="1:51" ht="13.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row>
    <row r="276" spans="1:51" ht="13.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row>
    <row r="277" spans="1:51" ht="13.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row>
    <row r="278" spans="1:51" ht="13.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row>
    <row r="279" spans="1:51" ht="13.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row>
    <row r="280" spans="1:51" ht="13.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row>
    <row r="281" spans="1:51" ht="13.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row>
    <row r="282" spans="1:51" ht="13.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row>
    <row r="283" spans="1:51" ht="13.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row>
    <row r="284" spans="1:51" ht="13.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row>
    <row r="285" spans="1:51" ht="13.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row>
    <row r="286" spans="1:51" ht="13.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row>
    <row r="287" spans="1:51" ht="13.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row>
    <row r="288" spans="1:51" ht="13.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row>
    <row r="289" spans="1:51" ht="13.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row>
    <row r="290" spans="1:51" ht="13.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row>
    <row r="291" spans="1:51" ht="13.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row>
    <row r="292" spans="1:51" ht="13.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row>
    <row r="293" spans="1:51" ht="13.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row>
    <row r="294" spans="1:51" ht="13.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row>
    <row r="295" spans="1:51" ht="13.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row>
    <row r="296" spans="1:51" ht="13.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row>
    <row r="297" spans="1:51" ht="13.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row>
    <row r="298" spans="1:51" ht="13.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row>
    <row r="299" spans="1:51" ht="13.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row>
    <row r="300" spans="1:51" ht="13.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row>
    <row r="301" spans="1:51" ht="13.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row>
    <row r="302" spans="1:51" ht="13.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row>
    <row r="303" spans="1:51" ht="13.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row>
    <row r="304" spans="1:51" ht="13.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row>
    <row r="305" spans="1:51" ht="13.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row>
    <row r="306" spans="1:51" ht="13.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row>
    <row r="307" spans="1:51" ht="13.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row>
    <row r="308" spans="1:51" ht="13.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row>
    <row r="309" spans="1:51" ht="13.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row>
    <row r="310" spans="1:51" ht="13.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row>
    <row r="311" spans="1:51" ht="13.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row>
    <row r="312" spans="1:51" ht="13.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row>
    <row r="313" spans="1:51" ht="13.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row>
    <row r="314" spans="1:51" ht="13.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row>
    <row r="315" spans="1:51" ht="13.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row>
    <row r="316" spans="1:51" ht="13.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row>
    <row r="317" spans="1:51" ht="13.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row>
    <row r="318" spans="1:51" ht="13.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row>
    <row r="319" spans="1:51" ht="13.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row>
    <row r="320" spans="1:51" ht="13.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row>
    <row r="321" spans="1:51" ht="13.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row>
    <row r="322" spans="1:51" ht="13.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row>
    <row r="323" spans="1:51" ht="13.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row>
    <row r="324" spans="1:51" ht="13.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row>
    <row r="325" spans="1:51" ht="13.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row>
    <row r="326" spans="1:51" ht="13.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row>
    <row r="327" spans="1:51" ht="13.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row>
    <row r="328" spans="1:51" ht="13.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row>
    <row r="329" spans="1:51" ht="13.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row>
    <row r="330" spans="1:51" ht="13.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row>
    <row r="331" spans="1:51" ht="13.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row>
    <row r="332" spans="1:51" ht="13.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row>
    <row r="333" spans="1:51" ht="13.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row>
    <row r="334" spans="1:51" ht="13.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row>
    <row r="335" spans="1:51" ht="13.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row>
    <row r="336" spans="1:51" ht="13.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row>
    <row r="337" spans="1:51" ht="13.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row>
    <row r="338" spans="1:51" ht="13.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row>
    <row r="339" spans="1:51" ht="13.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row>
    <row r="340" spans="1:51" ht="13.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row>
    <row r="341" spans="1:51" ht="13.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row>
    <row r="342" spans="1:51" ht="13.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row>
    <row r="343" spans="1:51" ht="13.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row>
    <row r="344" spans="1:51" ht="13.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row>
    <row r="345" spans="1:51" ht="13.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row>
    <row r="346" spans="1:51" ht="13.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row>
    <row r="347" spans="1:51" ht="13.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row>
    <row r="348" spans="1:51" ht="13.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row>
    <row r="349" spans="1:51" ht="13.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row>
    <row r="350" spans="1:51" ht="13.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row>
    <row r="351" spans="1:51" ht="13.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row>
    <row r="352" spans="1:51" ht="13.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row>
    <row r="353" spans="1:51" ht="13.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row>
    <row r="354" spans="1:51" ht="13.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row>
    <row r="355" spans="1:51" ht="13.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row>
    <row r="356" spans="1:51" ht="13.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row>
    <row r="357" spans="1:51" ht="13.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row>
    <row r="358" spans="1:51" ht="13.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row>
    <row r="359" spans="1:51" ht="13.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row>
    <row r="360" spans="1:51" ht="13.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row>
    <row r="361" spans="1:51" ht="13.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row>
    <row r="362" spans="1:51" ht="13.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row>
    <row r="363" spans="1:51" ht="13.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row>
    <row r="364" spans="1:51" ht="13.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row>
    <row r="365" spans="1:51" ht="13.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row>
    <row r="366" spans="1:51" ht="13.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row>
    <row r="367" spans="1:51" ht="13.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row>
    <row r="368" spans="1:51" ht="13.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row>
    <row r="369" spans="1:51" ht="13.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row>
    <row r="370" spans="1:51" ht="13.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row>
    <row r="371" spans="1:51" ht="13.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row>
    <row r="372" spans="1:51" ht="13.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row>
    <row r="373" spans="1:51" ht="13.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row>
    <row r="374" spans="1:51" ht="13.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row>
    <row r="375" spans="1:51" ht="13.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row>
    <row r="376" spans="1:51" ht="13.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row>
    <row r="377" spans="1:51" ht="13.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row>
    <row r="378" spans="1:51" ht="13.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row>
    <row r="379" spans="1:51" ht="13.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row>
    <row r="380" spans="1:51" ht="13.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row>
    <row r="381" spans="1:51" ht="13.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row>
    <row r="382" spans="1:51" ht="13.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row>
    <row r="383" spans="1:51" ht="13.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row>
    <row r="384" spans="1:51" ht="13.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row>
    <row r="385" spans="1:51" ht="13.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row>
    <row r="386" spans="1:51" ht="13.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row>
    <row r="387" spans="1:51" ht="13.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row>
    <row r="388" spans="1:51" ht="13.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row>
    <row r="389" spans="1:51" ht="13.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row>
    <row r="390" spans="1:51" ht="13.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row>
    <row r="391" spans="1:51" ht="13.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row>
    <row r="392" spans="1:51" ht="13.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row>
    <row r="393" spans="1:51" ht="13.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row>
    <row r="394" spans="1:51" ht="13.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row>
    <row r="395" spans="1:51" ht="13.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row>
    <row r="396" spans="1:51" ht="13.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row>
    <row r="397" spans="1:51" ht="13.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row>
    <row r="398" spans="1:51" ht="13.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row>
    <row r="399" spans="1:51" ht="13.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row>
    <row r="400" spans="1:51" ht="13.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row>
    <row r="401" spans="1:51" ht="13.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row>
    <row r="402" spans="1:51" ht="13.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row>
    <row r="403" spans="1:51" ht="13.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row>
    <row r="404" spans="1:51" ht="13.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row>
    <row r="405" spans="1:51" ht="13.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row>
    <row r="406" spans="1:51" ht="13.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row>
    <row r="407" spans="1:51" ht="13.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row>
    <row r="408" spans="1:51" ht="13.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row>
    <row r="409" spans="1:51" ht="13.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row>
    <row r="410" spans="1:51" ht="13.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row>
    <row r="411" spans="1:51" ht="13.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row>
    <row r="412" spans="1:51" ht="13.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row>
    <row r="413" spans="1:51" ht="13.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row>
    <row r="414" spans="1:51" ht="13.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row>
    <row r="415" spans="1:51" ht="13.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row>
    <row r="416" spans="1:51" ht="13.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row>
    <row r="417" spans="1:51" ht="13.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row>
    <row r="418" spans="1:51" ht="13.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row>
    <row r="419" spans="1:51" ht="13.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row>
    <row r="420" spans="1:51" ht="13.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row>
    <row r="421" spans="1:51" ht="13.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row>
    <row r="422" spans="1:51" ht="13.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row>
    <row r="423" spans="1:51" ht="13.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row>
    <row r="424" spans="1:51" ht="13.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row>
    <row r="425" spans="1:51" ht="13.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row>
    <row r="426" spans="1:51" ht="13.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row>
    <row r="427" spans="1:51" ht="13.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row>
    <row r="428" spans="1:51" ht="13.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row>
    <row r="429" spans="1:51" ht="13.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row>
    <row r="430" spans="1:51" ht="13.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row>
    <row r="431" spans="1:51" ht="13.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row>
    <row r="432" spans="1:51" ht="13.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row>
    <row r="433" spans="1:51" ht="13.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row>
    <row r="434" spans="1:51" ht="13.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row>
    <row r="435" spans="1:51" ht="13.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row>
    <row r="436" spans="1:51" ht="13.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row>
    <row r="437" spans="1:51" ht="13.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row>
    <row r="438" spans="1:51" ht="13.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row>
    <row r="439" spans="1:51" ht="13.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row>
    <row r="440" spans="1:51" ht="13.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row>
    <row r="441" spans="8:51" ht="13.5" customHeight="1">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row>
    <row r="442" spans="8:51" ht="13.5" customHeight="1">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row>
    <row r="443" spans="8:51" ht="13.5" customHeight="1">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row>
    <row r="444" spans="11:51" ht="13.5" customHeight="1">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row>
    <row r="445" spans="11:51" ht="13.5" customHeight="1">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row>
    <row r="446" spans="11:51" ht="13.5" customHeight="1">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row>
    <row r="447" spans="11:51" ht="13.5" customHeight="1">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row>
    <row r="448" spans="11:51" ht="13.5" customHeight="1">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row>
    <row r="449" spans="11:16" ht="13.5" customHeight="1">
      <c r="K449" s="2"/>
      <c r="L449" s="2"/>
      <c r="M449" s="2"/>
      <c r="N449" s="2"/>
      <c r="O449" s="2"/>
      <c r="P449" s="2"/>
    </row>
    <row r="450" spans="11:16" ht="13.5" customHeight="1">
      <c r="K450" s="2"/>
      <c r="L450" s="2"/>
      <c r="M450" s="2"/>
      <c r="N450" s="2"/>
      <c r="O450" s="2"/>
      <c r="P450" s="2"/>
    </row>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sheetData>
  <mergeCells count="48">
    <mergeCell ref="A38:J38"/>
    <mergeCell ref="A61:J61"/>
    <mergeCell ref="A45:J45"/>
    <mergeCell ref="A41:J41"/>
    <mergeCell ref="A42:J42"/>
    <mergeCell ref="A43:J43"/>
    <mergeCell ref="A44:J44"/>
    <mergeCell ref="A53:J53"/>
    <mergeCell ref="A46:J46"/>
    <mergeCell ref="A59:J59"/>
    <mergeCell ref="A54:J54"/>
    <mergeCell ref="A40:J40"/>
    <mergeCell ref="A60:J60"/>
    <mergeCell ref="A72:J72"/>
    <mergeCell ref="A63:J63"/>
    <mergeCell ref="A64:J64"/>
    <mergeCell ref="A65:J65"/>
    <mergeCell ref="A67:J67"/>
    <mergeCell ref="A66:J66"/>
    <mergeCell ref="A70:J70"/>
    <mergeCell ref="A68:J68"/>
    <mergeCell ref="A1:W1"/>
    <mergeCell ref="A24:D24"/>
    <mergeCell ref="A26:J26"/>
    <mergeCell ref="A62:J62"/>
    <mergeCell ref="A56:J56"/>
    <mergeCell ref="A57:J57"/>
    <mergeCell ref="A58:J58"/>
    <mergeCell ref="A31:J31"/>
    <mergeCell ref="A37:J37"/>
    <mergeCell ref="A36:J36"/>
    <mergeCell ref="A34:J34"/>
    <mergeCell ref="A27:J27"/>
    <mergeCell ref="A28:J28"/>
    <mergeCell ref="A33:J33"/>
    <mergeCell ref="A32:J32"/>
    <mergeCell ref="A29:J29"/>
    <mergeCell ref="A30:J30"/>
    <mergeCell ref="A73:J73"/>
    <mergeCell ref="A55:J55"/>
    <mergeCell ref="A47:J47"/>
    <mergeCell ref="A48:J48"/>
    <mergeCell ref="A49:J49"/>
    <mergeCell ref="A50:J50"/>
    <mergeCell ref="A51:J51"/>
    <mergeCell ref="A52:J52"/>
    <mergeCell ref="A71:J71"/>
    <mergeCell ref="A69:J69"/>
  </mergeCells>
  <printOptions/>
  <pageMargins left="0.5" right="0.5" top="0.5" bottom="0.5" header="0.25" footer="0.25"/>
  <pageSetup fitToHeight="0" fitToWidth="1" horizontalDpi="600" verticalDpi="600" orientation="landscape" scale="50" r:id="rId1"/>
  <rowBreaks count="1" manualBreakCount="1">
    <brk id="39" max="22" man="1"/>
  </rowBreaks>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dominique.megret</cp:lastModifiedBy>
  <cp:lastPrinted>2007-04-12T15:03:51Z</cp:lastPrinted>
  <dcterms:created xsi:type="dcterms:W3CDTF">1980-01-01T05:00:00Z</dcterms:created>
  <dcterms:modified xsi:type="dcterms:W3CDTF">2007-12-27T15:56:38Z</dcterms:modified>
  <cp:category/>
  <cp:version/>
  <cp:contentType/>
  <cp:contentStatus/>
</cp:coreProperties>
</file>