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0"/>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'!$A$1:$P$71</definedName>
    <definedName name="_xlnm.Print_Area" localSheetId="1">'Component Summary Worksheets'!$A$1:$AE$97</definedName>
  </definedNames>
  <calcPr fullCalcOnLoad="1"/>
</workbook>
</file>

<file path=xl/comments1.xml><?xml version="1.0" encoding="utf-8"?>
<comments xmlns="http://schemas.openxmlformats.org/spreadsheetml/2006/main">
  <authors>
    <author>chook</author>
  </authors>
  <commentList>
    <comment ref="A29" authorId="0">
      <text>
        <r>
          <rPr>
            <b/>
            <sz val="8"/>
            <rFont val="Tahoma"/>
            <family val="0"/>
          </rPr>
          <t>chook:</t>
        </r>
        <r>
          <rPr>
            <sz val="8"/>
            <rFont val="Tahoma"/>
            <family val="0"/>
          </rPr>
          <t xml:space="preserve">
Note: Not all components will have transfers.  Of those listed, there are specific components affected.</t>
        </r>
      </text>
    </comment>
  </commentList>
</comments>
</file>

<file path=xl/sharedStrings.xml><?xml version="1.0" encoding="utf-8"?>
<sst xmlns="http://schemas.openxmlformats.org/spreadsheetml/2006/main" count="254" uniqueCount="86">
  <si>
    <t>3.  National Security Field Investigations ..............................................................................................................................................................................................................</t>
  </si>
  <si>
    <t>4.  Cyber Initiatives ..............................................................................................................................................................................................................</t>
  </si>
  <si>
    <t>5.  Law Enforcement On-Line (LEO) ..............................................................................................................................................................................................................</t>
  </si>
  <si>
    <t>6.  Next Generation IAFIS..............................................................................................................................................................................................................</t>
  </si>
  <si>
    <t>7.  Background Investigation Contract Service (BICS) Funding/Contract Adjudicator Funding ..............................................................................................................................................................................................................</t>
  </si>
  <si>
    <t>2.  Field and Headquarter Intelligence Analysts.........................................................................................................................................................................................................</t>
  </si>
  <si>
    <t>xx</t>
  </si>
  <si>
    <t/>
  </si>
  <si>
    <t xml:space="preserve"> </t>
  </si>
  <si>
    <t>(Dollars in thousands)</t>
  </si>
  <si>
    <t>1.</t>
  </si>
  <si>
    <t>Amount</t>
  </si>
  <si>
    <t>Comparison by activity and program</t>
  </si>
  <si>
    <t>FTE</t>
  </si>
  <si>
    <t>Grand Total</t>
  </si>
  <si>
    <t>Perm.</t>
  </si>
  <si>
    <t>Pos.</t>
  </si>
  <si>
    <t>Reimbursable FTE</t>
  </si>
  <si>
    <t>SALARIES AND EXPENSES</t>
  </si>
  <si>
    <t>(Dollars in Thousands)</t>
  </si>
  <si>
    <t xml:space="preserve">SALARIES AND EXPENSES  </t>
  </si>
  <si>
    <t>CONSTRUCTION</t>
  </si>
  <si>
    <t xml:space="preserve">      OTHER</t>
  </si>
  <si>
    <t xml:space="preserve">   TOTAL</t>
  </si>
  <si>
    <t>Increases:</t>
  </si>
  <si>
    <t>Decreases:</t>
  </si>
  <si>
    <t>Technical Adjustments</t>
  </si>
  <si>
    <t>Transfers:</t>
  </si>
  <si>
    <t>Program Changes</t>
  </si>
  <si>
    <t>Total Program Changes</t>
  </si>
  <si>
    <t>SAMPLE SUBMISSION</t>
  </si>
  <si>
    <t>FEDERAL BUREAU OF INVESTIGATION</t>
  </si>
  <si>
    <t>Subtotal Transfers .......….........................................................................................................…</t>
  </si>
  <si>
    <t>1.  Directorate of Intelligence ..............................................................................................................................................................................................................</t>
  </si>
  <si>
    <t>Annualization of 2008 positions (FTE)...........................................................................…</t>
  </si>
  <si>
    <t>Annualization of 2008 positions (dollars)...........................................................................…</t>
  </si>
  <si>
    <t>2009 Current Services</t>
  </si>
  <si>
    <t>2009 Request</t>
  </si>
  <si>
    <t>2008 Enacted</t>
  </si>
  <si>
    <r>
      <t xml:space="preserve">The FBI requests 658 positions, 329 FTE, and $67,420,000 in personnel and nonpersonnel funding to strengthen its Intelligence Program.  </t>
    </r>
    <r>
      <rPr>
        <sz val="14"/>
        <rFont val="Arial"/>
        <family val="2"/>
      </rPr>
      <t>The requested positions, which are critical to the FBI's Intelligence Program, would address increasing workload requirements, strengthen the Program's strategic analytic capability, and improve its ability to disseminate time-sensitive intelligence throughout the intelligence and law enforcement communities.  The request also includes nonpersonnel funding for Contract Adjudicators to support processing of clearances for expanding Counterterrorism and Homeland Security initiatives and contractor intense programs.  The FBI requires dedicated analytical resources and funding to ensure that national leaders, FBI executives, and the intelligence and law enforcement communities have the intelligence necessary to set investigative priorities, respond to emerging threats to prevent or neutralize them, and ensure that the most trustworthy workforce that can be assembled is available.  FY 2009 current services resources for analysts in the Counterterrorism, Counterintelligence, and Cyber Programs include 1,502 positions and $113,614,000.</t>
    </r>
  </si>
  <si>
    <t xml:space="preserve">Adjustments to Base </t>
  </si>
  <si>
    <t>Total Program Changes...............................................................................................................................................................................................................</t>
  </si>
  <si>
    <t>Program Changes [list all]</t>
  </si>
  <si>
    <t>Change 1..........................................................................................................................................</t>
  </si>
  <si>
    <t>Change 2..........................................................................................................................................</t>
  </si>
  <si>
    <t>Total Changes ................................................................................................................</t>
  </si>
  <si>
    <r>
      <t xml:space="preserve">The FBI requests $26,317,000 in nonpersonnel funding to strengthen the Intelligence Program in three critical areas: program development, intelligence training and analyst recruitment and retention.  </t>
    </r>
    <r>
      <rPr>
        <sz val="14"/>
        <rFont val="Arial"/>
        <family val="2"/>
      </rPr>
      <t>This request is the next step in the implementation of the Intelligence Program, and supports the Intelligence Reform and Terrorism Prevention Act of 2004, including specific provisions establishing a Directorate of Intelligence to coordinate the FBI's intelligence activities.  FY 2009 current services resources for the Directorate of Intelligence and the College of Analytical Studies are 198 positions, 198 FTE, and $13,970,000.</t>
    </r>
  </si>
  <si>
    <r>
      <t xml:space="preserve">The FBI requests 791 positions (468 agents), 396 FTE, and $121,614,000 in personnel and nonpersonnel funding to support the increased workload of counterterrorism field investigations and to bolster the Foreign Counterintelligence (FCI) Program.  </t>
    </r>
    <r>
      <rPr>
        <sz val="14"/>
        <rFont val="Arial"/>
        <family val="2"/>
      </rPr>
      <t>The FBI's role as the leader of the nation's counterterrorism efforts requires that its Counterterrorism Program be adequately staffed and possess the resources required to support field investigative and operational requirements.  The request for field agent and support personnel and nonpersonnel funding is designed to provide the necessary resources to protect America against the threat of terrorism.  FY 2009 current services resources for this initiative and a more detailed description can be found in the FBI's classified budget request.</t>
    </r>
  </si>
  <si>
    <r>
      <t xml:space="preserve">The FBI requests 22 positions (12 agents), 11 FTE and $2,690,000 personnel funding to strengthen its Cyber Crime program. </t>
    </r>
    <r>
      <rPr>
        <sz val="14"/>
        <rFont val="Arial"/>
        <family val="2"/>
      </rPr>
      <t>This request includes resources for the Innocent Images National Initiative (IINI), an intelligence driven, proactive, multi-agency investigation of child pornography/child sexual exploitation facilitated by the use of online computers. Funding includes 10 agents to serve as a “Flying Squad” to assist in significant IINI field operations as needed; 10 Program Analysts to support IINI, including the National Center for Missing and Exploited Children; and 2 agents to be assigned to FBI Headquarters. Additional detail is provided in the FBI’s classified budget request. FY 2009 current services resources for this initiative are 196 positions, 196 FTE, and $32,915,000.</t>
    </r>
  </si>
  <si>
    <r>
      <t xml:space="preserve">The FBI requests $8,000,000 in nonpersonnel funding to increase the base resources for the LEO program. </t>
    </r>
    <r>
      <rPr>
        <sz val="14"/>
        <rFont val="Arial"/>
        <family val="2"/>
      </rPr>
      <t xml:space="preserve"> LEO is a 24/7 on-line, real-time, controlled-access electronic communication tool and data repository and is envisioned as the portal for all law enforcement Sensitive But Unclassified (SBU) Internet service and information.  FY 2009 current services resources for this initiative are $8,152,000. 
</t>
    </r>
  </si>
  <si>
    <r>
      <t xml:space="preserve">The FBI requests $16,808,000 in nonpersonnel funding for Next Generation IAFIS. </t>
    </r>
    <r>
      <rPr>
        <sz val="14"/>
        <rFont val="Arial"/>
        <family val="2"/>
      </rPr>
      <t xml:space="preserve"> Next Generation IAFIS will support national security initiatives by providing interoperability with other agencies in the fight against terrorism.  In addition, Next Generation IAFIS will provide rapid responses to fingerprint-based background checks of wanted individuals, including known or suspected terrorists. FY 2009 current services resources for this initiative are $118,387,000. </t>
    </r>
    <r>
      <rPr>
        <b/>
        <sz val="14"/>
        <rFont val="Arial"/>
        <family val="2"/>
      </rPr>
      <t xml:space="preserve">
</t>
    </r>
  </si>
  <si>
    <r>
      <t xml:space="preserve">The FBI requests 5 positions, 3 FTE, and $6,018,000 to provide background investigations contract support and enhance the adjudication program.  </t>
    </r>
    <r>
      <rPr>
        <sz val="14"/>
        <rFont val="Arial"/>
        <family val="2"/>
      </rPr>
      <t>Resources will enable FBI to fully fund the costs associated with using BICS investigators to conduct timely investigations of persons seeking security clearance for access to national security information.  Of the requested resources, $968,000 would fund the enhancement to the adjudication program.  FY 2009 current services resources for this initiative are 2 positions, 1 FTE, and $8,125,000.</t>
    </r>
  </si>
  <si>
    <t>Program Base Adjustment (if applicable)......….........................................................................................................</t>
  </si>
  <si>
    <t xml:space="preserve"> Transfer 1 (if applicable).......….........................................................................................................…</t>
  </si>
  <si>
    <t xml:space="preserve"> Transfer 2 (if applicable).......….........................................................................................................…</t>
  </si>
  <si>
    <t>Note to Analysts: Please note that not all transfers or ATB's will apply to all components.  If you find ATBs or Transfers that do not apply, please hide the row.  Additionally, delete any lines that contain all zeros.  Further specific guidance may be found in cells with comments that do not appear when printing the sheet. Uniformity will be confirmed during the final review of the data.</t>
  </si>
  <si>
    <t>JUSTICE INFORMATION SHARING TECHNOLOGY</t>
  </si>
  <si>
    <t>Justice Information Sharing Technology</t>
  </si>
  <si>
    <t>2008 Appropriation</t>
  </si>
  <si>
    <t xml:space="preserve">     2008 Rescission </t>
  </si>
  <si>
    <t xml:space="preserve">2009 Request </t>
  </si>
  <si>
    <t xml:space="preserve">Restoration of 2008 Rescission </t>
  </si>
  <si>
    <t xml:space="preserve">Total Technical Adjustments </t>
  </si>
  <si>
    <t>2009 pay raise (2.9%)</t>
  </si>
  <si>
    <t>2008 pay raise annualization (3.5%)</t>
  </si>
  <si>
    <t>Annualization of 2007 positions (dollars)</t>
  </si>
  <si>
    <t>Retirement</t>
  </si>
  <si>
    <t>Health Insurance</t>
  </si>
  <si>
    <t>GSA Rent</t>
  </si>
  <si>
    <t>DHS Security Charge</t>
  </si>
  <si>
    <t xml:space="preserve">Subtotal Increases </t>
  </si>
  <si>
    <t>Change in Compensable Days</t>
  </si>
  <si>
    <t>Subtotal Decreases</t>
  </si>
  <si>
    <t xml:space="preserve">Total Adjustments to Base </t>
  </si>
  <si>
    <t xml:space="preserve">Total Adjustments to Base and Technical Adjustments </t>
  </si>
  <si>
    <t>Total</t>
  </si>
  <si>
    <t>Base Program Cost Adjustment</t>
  </si>
  <si>
    <t>end of line</t>
  </si>
  <si>
    <t>end of sheet</t>
  </si>
  <si>
    <t>end of l ine</t>
  </si>
  <si>
    <t>Perm Pos.</t>
  </si>
  <si>
    <t>2007 Enacted</t>
  </si>
  <si>
    <t xml:space="preserve">2008 Enacted (with Rescission) </t>
  </si>
  <si>
    <t xml:space="preserve">     Change 2009 from 2008 Enacted (with Rescission)</t>
  </si>
  <si>
    <t>Funding for the Justice Information Sharing Technology account will provide for corporate investments in information technology.  This centralized fund ensures that investments in information sharing technology are well-planned and aligned with the department's overall information technology (IT) strategy and enterprise architecture, and that all DOJ components are able to operate in a technologically unified environment, particularly with respect to preventing terrorist attacks on the United States.  The current major initiative/projects are: Joint Automated Booking System; Justice Consolidated Office Network (JCON) Office Automation; Litigation Case Management System; JCON S/TS Program; and the Unified Financial Management System.</t>
  </si>
  <si>
    <t xml:space="preserve">  Change 2009 from 2008 Enacted (with Rescission)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</si>
</sst>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20">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b/>
      <u val="single"/>
      <sz val="10"/>
      <name val="Arial"/>
      <family val="0"/>
    </font>
    <font>
      <u val="doubleAccounting"/>
      <sz val="10"/>
      <name val="Arial"/>
      <family val="0"/>
    </font>
    <font>
      <sz val="8"/>
      <name val="Tahoma"/>
      <family val="0"/>
    </font>
    <font>
      <b/>
      <sz val="8"/>
      <name val="Tahoma"/>
      <family val="0"/>
    </font>
    <font>
      <sz val="10"/>
      <color indexed="9"/>
      <name val="Arial"/>
      <family val="0"/>
    </font>
    <font>
      <sz val="12"/>
      <color indexed="9"/>
      <name val="Arial"/>
      <family val="0"/>
    </font>
    <font>
      <sz val="14"/>
      <color indexed="9"/>
      <name val="Arial"/>
      <family val="0"/>
    </font>
    <font>
      <b/>
      <sz val="8"/>
      <name val="Arial"/>
      <family val="2"/>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20">
    <border>
      <left/>
      <right/>
      <top/>
      <bottom/>
      <diagonal/>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right/>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90">
    <xf numFmtId="3" fontId="0" fillId="0" borderId="0" xfId="0" applyAlignment="1">
      <alignment/>
    </xf>
    <xf numFmtId="3" fontId="7" fillId="0" borderId="0" xfId="0" applyAlignment="1">
      <alignment/>
    </xf>
    <xf numFmtId="3" fontId="7" fillId="0" borderId="0" xfId="0" applyAlignment="1">
      <alignment wrapText="1"/>
    </xf>
    <xf numFmtId="3" fontId="4" fillId="0" borderId="0" xfId="0" applyAlignment="1">
      <alignment/>
    </xf>
    <xf numFmtId="3" fontId="8" fillId="0" borderId="0" xfId="0" applyAlignment="1">
      <alignment/>
    </xf>
    <xf numFmtId="3" fontId="7" fillId="0" borderId="0" xfId="0" applyAlignment="1">
      <alignment vertical="top" wrapText="1"/>
    </xf>
    <xf numFmtId="3" fontId="11" fillId="0" borderId="0" xfId="0" applyAlignment="1">
      <alignment horizontal="centerContinuous"/>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9" fillId="0" borderId="0" xfId="0" applyAlignment="1">
      <alignment/>
    </xf>
    <xf numFmtId="3" fontId="0" fillId="0" borderId="0" xfId="0" applyAlignment="1">
      <alignment wrapText="1"/>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10" fillId="0" borderId="0" xfId="0" applyFont="1" applyAlignment="1">
      <alignment horizontal="centerContinuous"/>
    </xf>
    <xf numFmtId="3" fontId="7" fillId="0" borderId="0" xfId="0" applyBorder="1" applyAlignment="1">
      <alignment/>
    </xf>
    <xf numFmtId="3" fontId="4" fillId="0" borderId="0" xfId="0" applyFont="1" applyAlignment="1">
      <alignment/>
    </xf>
    <xf numFmtId="3" fontId="7" fillId="0" borderId="0" xfId="0" applyAlignment="1">
      <alignment wrapText="1"/>
    </xf>
    <xf numFmtId="3" fontId="8" fillId="0" borderId="0" xfId="0" applyAlignment="1">
      <alignment wrapText="1"/>
    </xf>
    <xf numFmtId="3" fontId="4" fillId="0" borderId="0" xfId="0" applyAlignment="1">
      <alignment wrapText="1"/>
    </xf>
    <xf numFmtId="3" fontId="6" fillId="0" borderId="0" xfId="0" applyAlignment="1">
      <alignment horizontal="center"/>
    </xf>
    <xf numFmtId="3" fontId="4" fillId="0" borderId="0" xfId="0" applyAlignment="1">
      <alignment horizontal="center"/>
    </xf>
    <xf numFmtId="164" fontId="4" fillId="0" borderId="0" xfId="0" applyNumberFormat="1" applyAlignment="1">
      <alignment/>
    </xf>
    <xf numFmtId="0" fontId="0" fillId="0" borderId="1" xfId="0" applyBorder="1" applyAlignment="1">
      <alignment/>
    </xf>
    <xf numFmtId="3" fontId="0" fillId="0" borderId="0" xfId="0" applyNumberFormat="1" applyBorder="1" applyAlignment="1">
      <alignment/>
    </xf>
    <xf numFmtId="0" fontId="0" fillId="0" borderId="2" xfId="0" applyBorder="1" applyAlignment="1">
      <alignment/>
    </xf>
    <xf numFmtId="3" fontId="0" fillId="0" borderId="2" xfId="0" applyBorder="1" applyAlignment="1">
      <alignment/>
    </xf>
    <xf numFmtId="3" fontId="0" fillId="0" borderId="3" xfId="0" applyNumberFormat="1" applyBorder="1" applyAlignment="1">
      <alignment/>
    </xf>
    <xf numFmtId="3" fontId="0" fillId="0" borderId="0" xfId="0" applyBorder="1" applyAlignment="1">
      <alignment/>
    </xf>
    <xf numFmtId="3" fontId="0" fillId="0" borderId="2" xfId="0" applyNumberFormat="1" applyBorder="1" applyAlignment="1">
      <alignment/>
    </xf>
    <xf numFmtId="0" fontId="0" fillId="0" borderId="1" xfId="0" applyFill="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0" fontId="0" fillId="0" borderId="7" xfId="0" applyBorder="1" applyAlignment="1">
      <alignment/>
    </xf>
    <xf numFmtId="3" fontId="4" fillId="0" borderId="8" xfId="0" applyFont="1" applyAlignment="1">
      <alignment horizontal="right"/>
    </xf>
    <xf numFmtId="3" fontId="4" fillId="0" borderId="0" xfId="0" applyFont="1" applyAlignment="1">
      <alignment/>
    </xf>
    <xf numFmtId="3" fontId="4" fillId="0" borderId="8" xfId="0" applyFont="1" applyAlignment="1">
      <alignment/>
    </xf>
    <xf numFmtId="5" fontId="4" fillId="0" borderId="0" xfId="0" applyFont="1" applyAlignment="1">
      <alignment/>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9" xfId="0" applyBorder="1" applyAlignment="1">
      <alignment horizontal="center"/>
    </xf>
    <xf numFmtId="3" fontId="0" fillId="0" borderId="9" xfId="0" applyNumberFormat="1" applyBorder="1" applyAlignment="1">
      <alignment horizontal="center"/>
    </xf>
    <xf numFmtId="0" fontId="0" fillId="0" borderId="6" xfId="0" applyBorder="1" applyAlignment="1">
      <alignment horizontal="center"/>
    </xf>
    <xf numFmtId="0" fontId="0" fillId="0" borderId="10" xfId="0" applyBorder="1" applyAlignment="1">
      <alignment/>
    </xf>
    <xf numFmtId="0" fontId="0" fillId="0" borderId="11" xfId="0" applyBorder="1" applyAlignment="1">
      <alignment/>
    </xf>
    <xf numFmtId="3" fontId="0" fillId="0" borderId="1"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14" xfId="0" applyBorder="1" applyAlignment="1">
      <alignment/>
    </xf>
    <xf numFmtId="0" fontId="0" fillId="0" borderId="14" xfId="0" applyBorder="1" applyAlignment="1">
      <alignment/>
    </xf>
    <xf numFmtId="3" fontId="0" fillId="0" borderId="14" xfId="0" applyNumberFormat="1" applyBorder="1" applyAlignment="1">
      <alignment/>
    </xf>
    <xf numFmtId="3" fontId="0" fillId="0" borderId="7" xfId="0" applyNumberFormat="1" applyBorder="1" applyAlignment="1">
      <alignment/>
    </xf>
    <xf numFmtId="3" fontId="13" fillId="0" borderId="12" xfId="0" applyNumberFormat="1" applyBorder="1" applyAlignment="1">
      <alignment/>
    </xf>
    <xf numFmtId="3" fontId="13" fillId="0" borderId="13" xfId="0" applyNumberFormat="1" applyBorder="1" applyAlignment="1">
      <alignment/>
    </xf>
    <xf numFmtId="0" fontId="13" fillId="0" borderId="14" xfId="0" applyBorder="1" applyAlignment="1">
      <alignment/>
    </xf>
    <xf numFmtId="3" fontId="13" fillId="0" borderId="7" xfId="0" applyBorder="1" applyAlignment="1">
      <alignment/>
    </xf>
    <xf numFmtId="3" fontId="0" fillId="0" borderId="9" xfId="0" applyNumberFormat="1" applyBorder="1" applyAlignment="1">
      <alignment/>
    </xf>
    <xf numFmtId="3" fontId="4" fillId="0" borderId="0" xfId="0" applyFont="1" applyAlignment="1">
      <alignment horizontal="centerContinuous"/>
    </xf>
    <xf numFmtId="3" fontId="4" fillId="0" borderId="0" xfId="0" applyAlignment="1">
      <alignment horizontal="centerContinuous"/>
    </xf>
    <xf numFmtId="3" fontId="4" fillId="0" borderId="0" xfId="0" applyNumberFormat="1" applyAlignment="1">
      <alignment horizontal="centerContinuous"/>
    </xf>
    <xf numFmtId="3" fontId="4" fillId="0" borderId="0" xfId="0" applyAlignment="1">
      <alignment/>
    </xf>
    <xf numFmtId="3" fontId="7" fillId="0" borderId="0" xfId="0" applyFont="1" applyBorder="1" applyAlignment="1">
      <alignment vertical="top" wrapText="1"/>
    </xf>
    <xf numFmtId="3" fontId="0" fillId="0" borderId="0" xfId="0" applyAlignment="1">
      <alignment horizontal="left" indent="1"/>
    </xf>
    <xf numFmtId="3" fontId="0" fillId="0" borderId="0" xfId="0" applyAlignment="1">
      <alignment horizontal="left"/>
    </xf>
    <xf numFmtId="3" fontId="7" fillId="0" borderId="0" xfId="0" applyFont="1" applyBorder="1" applyAlignment="1">
      <alignment vertical="top" wrapText="1"/>
    </xf>
    <xf numFmtId="3" fontId="0" fillId="0" borderId="0" xfId="0" applyAlignment="1">
      <alignment horizontal="left" indent="2"/>
    </xf>
    <xf numFmtId="0" fontId="0" fillId="0" borderId="13" xfId="0" applyBorder="1" applyAlignment="1">
      <alignment/>
    </xf>
    <xf numFmtId="0" fontId="0" fillId="0" borderId="0" xfId="0" applyAlignment="1">
      <alignment horizontal="left" indent="1"/>
    </xf>
    <xf numFmtId="3" fontId="0" fillId="0" borderId="0" xfId="0" applyBorder="1" applyAlignment="1">
      <alignment horizontal="left" indent="1"/>
    </xf>
    <xf numFmtId="3" fontId="8" fillId="0" borderId="0" xfId="0" applyBorder="1" applyAlignment="1">
      <alignment/>
    </xf>
    <xf numFmtId="3" fontId="9" fillId="0" borderId="0" xfId="0" applyFont="1" applyBorder="1" applyAlignment="1">
      <alignment/>
    </xf>
    <xf numFmtId="3" fontId="7" fillId="0" borderId="0" xfId="0" applyBorder="1" applyAlignment="1">
      <alignment horizontal="centerContinuous"/>
    </xf>
    <xf numFmtId="3" fontId="7" fillId="0" borderId="15" xfId="0" applyBorder="1" applyAlignment="1">
      <alignment/>
    </xf>
    <xf numFmtId="3" fontId="7" fillId="0" borderId="0" xfId="0" applyBorder="1" applyAlignment="1">
      <alignment/>
    </xf>
    <xf numFmtId="3" fontId="9" fillId="0" borderId="0" xfId="0" applyFont="1" applyBorder="1" applyAlignment="1">
      <alignment/>
    </xf>
    <xf numFmtId="3" fontId="7" fillId="0" borderId="0" xfId="0" applyBorder="1" applyAlignment="1">
      <alignment/>
    </xf>
    <xf numFmtId="3" fontId="7" fillId="0" borderId="0" xfId="0" applyFont="1" applyAlignment="1">
      <alignment horizontal="left" indent="1"/>
    </xf>
    <xf numFmtId="5" fontId="7" fillId="0" borderId="15" xfId="0" applyBorder="1" applyAlignment="1">
      <alignment/>
    </xf>
    <xf numFmtId="3" fontId="7" fillId="0" borderId="0" xfId="0" applyFont="1" applyBorder="1" applyAlignment="1">
      <alignment vertical="top" wrapText="1"/>
    </xf>
    <xf numFmtId="3" fontId="10" fillId="0" borderId="0" xfId="0" applyFont="1" applyBorder="1" applyAlignment="1">
      <alignment vertical="top" wrapText="1"/>
    </xf>
    <xf numFmtId="0" fontId="0" fillId="0" borderId="0" xfId="0" applyAlignment="1">
      <alignment horizontal="left" indent="3"/>
    </xf>
    <xf numFmtId="164" fontId="0" fillId="0" borderId="2" xfId="0" applyNumberFormat="1" applyBorder="1" applyAlignment="1">
      <alignment/>
    </xf>
    <xf numFmtId="164" fontId="0" fillId="0" borderId="1" xfId="0" applyNumberFormat="1" applyBorder="1" applyAlignment="1">
      <alignment/>
    </xf>
    <xf numFmtId="0" fontId="0" fillId="0" borderId="4" xfId="0" applyBorder="1" applyAlignment="1">
      <alignment horizontal="center"/>
    </xf>
    <xf numFmtId="0" fontId="0" fillId="0" borderId="0" xfId="0" applyBorder="1" applyAlignment="1">
      <alignment/>
    </xf>
    <xf numFmtId="164" fontId="0" fillId="0" borderId="0" xfId="0" applyNumberFormat="1" applyBorder="1" applyAlignment="1">
      <alignment/>
    </xf>
    <xf numFmtId="3" fontId="0" fillId="0" borderId="0" xfId="0" applyNumberFormat="1" applyFill="1" applyBorder="1" applyAlignment="1">
      <alignment/>
    </xf>
    <xf numFmtId="0" fontId="13" fillId="0" borderId="13" xfId="0" applyBorder="1" applyAlignment="1">
      <alignment/>
    </xf>
    <xf numFmtId="3" fontId="16" fillId="0" borderId="0" xfId="0" applyFont="1" applyAlignment="1">
      <alignment/>
    </xf>
    <xf numFmtId="3" fontId="17" fillId="0" borderId="0" xfId="0" applyFont="1" applyAlignment="1">
      <alignment/>
    </xf>
    <xf numFmtId="3" fontId="16" fillId="0" borderId="0" xfId="0" applyNumberFormat="1" applyFont="1" applyAlignment="1">
      <alignment/>
    </xf>
    <xf numFmtId="3" fontId="17" fillId="0" borderId="0" xfId="0" applyFont="1" applyAlignment="1">
      <alignment/>
    </xf>
    <xf numFmtId="3" fontId="6" fillId="0" borderId="0" xfId="0" applyFont="1" applyAlignment="1">
      <alignment horizontal="center"/>
    </xf>
    <xf numFmtId="3" fontId="18" fillId="0" borderId="0" xfId="0" applyFont="1" applyAlignment="1">
      <alignment/>
    </xf>
    <xf numFmtId="0" fontId="12" fillId="0" borderId="0" xfId="0" applyFont="1" applyAlignment="1">
      <alignment horizontal="center"/>
    </xf>
    <xf numFmtId="3" fontId="0" fillId="0" borderId="0" xfId="0" applyAlignment="1">
      <alignment horizontal="center"/>
    </xf>
    <xf numFmtId="0" fontId="0" fillId="0" borderId="0" xfId="0" applyAlignment="1">
      <alignment horizontal="center"/>
    </xf>
    <xf numFmtId="3" fontId="0" fillId="0" borderId="0" xfId="0" applyBorder="1" applyAlignment="1">
      <alignment horizontal="center"/>
    </xf>
    <xf numFmtId="3" fontId="3" fillId="2" borderId="0" xfId="0" applyFont="1" applyFill="1" applyAlignment="1">
      <alignment horizontal="left" wrapText="1" shrinkToFit="1"/>
    </xf>
    <xf numFmtId="3" fontId="0" fillId="0" borderId="16" xfId="0" applyNumberFormat="1" applyBorder="1" applyAlignment="1">
      <alignment horizontal="center"/>
    </xf>
    <xf numFmtId="3" fontId="0" fillId="0" borderId="15" xfId="0" applyNumberFormat="1" applyBorder="1" applyAlignment="1">
      <alignment horizontal="center"/>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3" xfId="0" applyNumberFormat="1" applyBorder="1" applyAlignment="1">
      <alignment horizontal="center"/>
    </xf>
    <xf numFmtId="3" fontId="0" fillId="0" borderId="14" xfId="0" applyNumberFormat="1" applyBorder="1" applyAlignment="1">
      <alignment horizontal="center"/>
    </xf>
    <xf numFmtId="0" fontId="0" fillId="0" borderId="16" xfId="0" applyBorder="1" applyAlignment="1">
      <alignment horizontal="center"/>
    </xf>
    <xf numFmtId="0" fontId="0" fillId="0" borderId="12" xfId="0" applyBorder="1" applyAlignment="1">
      <alignment horizontal="center"/>
    </xf>
    <xf numFmtId="0" fontId="0" fillId="0" borderId="15" xfId="0" applyBorder="1" applyAlignment="1">
      <alignment horizontal="center" wrapText="1"/>
    </xf>
    <xf numFmtId="0" fontId="0" fillId="0" borderId="13" xfId="0" applyBorder="1" applyAlignment="1">
      <alignment horizontal="center" wrapText="1"/>
    </xf>
    <xf numFmtId="0" fontId="0" fillId="0" borderId="15"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3" borderId="0" xfId="0" applyFont="1" applyFill="1" applyBorder="1" applyAlignment="1">
      <alignment horizontal="center"/>
    </xf>
    <xf numFmtId="3" fontId="7" fillId="3" borderId="0" xfId="0" applyFont="1" applyFill="1" applyBorder="1" applyAlignment="1">
      <alignment horizontal="center"/>
    </xf>
    <xf numFmtId="3" fontId="7" fillId="3" borderId="0" xfId="0" applyFont="1" applyFill="1" applyBorder="1" applyAlignment="1">
      <alignment horizontal="center"/>
    </xf>
    <xf numFmtId="3" fontId="7"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horizontal="left"/>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10" fillId="0" borderId="0" xfId="0" applyFont="1" applyBorder="1" applyAlignment="1">
      <alignment horizontal="left" vertical="top" wrapText="1"/>
    </xf>
    <xf numFmtId="3" fontId="10" fillId="0" borderId="0" xfId="0" applyFont="1" applyBorder="1" applyAlignment="1">
      <alignment horizontal="left" vertical="top" wrapText="1"/>
    </xf>
    <xf numFmtId="3" fontId="10" fillId="0" borderId="0" xfId="0" applyFont="1" applyBorder="1" applyAlignment="1">
      <alignment wrapText="1"/>
    </xf>
    <xf numFmtId="3" fontId="7" fillId="0" borderId="0" xfId="0" applyBorder="1" applyAlignment="1">
      <alignment wrapText="1"/>
    </xf>
    <xf numFmtId="3" fontId="7" fillId="0" borderId="0" xfId="0" applyBorder="1" applyAlignment="1">
      <alignment wrapText="1"/>
    </xf>
    <xf numFmtId="3" fontId="4" fillId="0" borderId="17" xfId="0" applyFont="1" applyBorder="1" applyAlignment="1">
      <alignment horizontal="center"/>
    </xf>
    <xf numFmtId="3" fontId="4" fillId="0" borderId="18" xfId="0" applyBorder="1" applyAlignment="1">
      <alignment horizontal="center"/>
    </xf>
    <xf numFmtId="3" fontId="4" fillId="0" borderId="19" xfId="0" applyBorder="1" applyAlignment="1">
      <alignment horizontal="center"/>
    </xf>
    <xf numFmtId="3" fontId="4" fillId="0" borderId="17" xfId="0" applyFont="1" applyBorder="1" applyAlignment="1">
      <alignment horizontal="center" wrapText="1"/>
    </xf>
    <xf numFmtId="3" fontId="0" fillId="0" borderId="18" xfId="0" applyBorder="1" applyAlignment="1">
      <alignment/>
    </xf>
    <xf numFmtId="3" fontId="0" fillId="0" borderId="19" xfId="0" applyBorder="1" applyAlignment="1">
      <alignment/>
    </xf>
    <xf numFmtId="3" fontId="4" fillId="0" borderId="18" xfId="0" applyFont="1" applyBorder="1" applyAlignment="1">
      <alignment horizontal="center"/>
    </xf>
    <xf numFmtId="3" fontId="4" fillId="0" borderId="19" xfId="0" applyFont="1" applyBorder="1" applyAlignment="1">
      <alignment horizontal="center"/>
    </xf>
    <xf numFmtId="3" fontId="10" fillId="0" borderId="0" xfId="0" applyFont="1"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11" fillId="0" borderId="0" xfId="0" applyFont="1" applyBorder="1" applyAlignment="1">
      <alignment horizontal="center"/>
    </xf>
    <xf numFmtId="3" fontId="7" fillId="0" borderId="0" xfId="0" applyFont="1" applyBorder="1" applyAlignment="1">
      <alignment horizontal="center"/>
    </xf>
    <xf numFmtId="3" fontId="0" fillId="0" borderId="0" xfId="0" applyBorder="1" applyAlignment="1">
      <alignment/>
    </xf>
    <xf numFmtId="3" fontId="0" fillId="0" borderId="0" xfId="0" applyBorder="1" applyAlignment="1">
      <alignment/>
    </xf>
    <xf numFmtId="3" fontId="10" fillId="0" borderId="0" xfId="0" applyFont="1" applyFill="1" applyBorder="1" applyAlignment="1">
      <alignment vertical="top" wrapText="1"/>
    </xf>
    <xf numFmtId="3" fontId="7" fillId="0" borderId="0" xfId="0" applyFill="1" applyBorder="1" applyAlignment="1">
      <alignment vertical="top" wrapText="1"/>
    </xf>
    <xf numFmtId="3" fontId="7" fillId="0" borderId="0" xfId="0" applyFill="1" applyBorder="1" applyAlignment="1">
      <alignment vertical="top" wrapText="1"/>
    </xf>
    <xf numFmtId="3" fontId="10" fillId="0" borderId="0" xfId="0" applyFont="1" applyFill="1" applyBorder="1" applyAlignment="1">
      <alignment vertical="top" wrapText="1"/>
    </xf>
    <xf numFmtId="3" fontId="7" fillId="0" borderId="0" xfId="0" applyFont="1" applyFill="1" applyBorder="1" applyAlignment="1">
      <alignment vertical="top" wrapText="1"/>
    </xf>
    <xf numFmtId="3" fontId="0" fillId="0" borderId="0" xfId="0" applyAlignment="1">
      <alignment horizontal="center"/>
    </xf>
    <xf numFmtId="3" fontId="0" fillId="0" borderId="0" xfId="0" applyAlignment="1">
      <alignment horizontal="left"/>
    </xf>
    <xf numFmtId="0" fontId="0" fillId="0" borderId="13" xfId="0" applyBorder="1" applyAlignment="1">
      <alignment horizontal="left"/>
    </xf>
    <xf numFmtId="0" fontId="0" fillId="0" borderId="0" xfId="0" applyAlignment="1">
      <alignment horizontal="left"/>
    </xf>
    <xf numFmtId="3" fontId="0" fillId="0" borderId="0" xfId="0" applyBorder="1" applyAlignment="1">
      <alignment horizontal="left" indent="1"/>
    </xf>
    <xf numFmtId="3" fontId="0" fillId="0" borderId="0" xfId="0" applyAlignment="1">
      <alignment horizontal="left" indent="1"/>
    </xf>
    <xf numFmtId="3" fontId="0" fillId="0" borderId="0" xfId="0" applyAlignment="1">
      <alignment horizontal="left" indent="2"/>
    </xf>
    <xf numFmtId="3" fontId="0" fillId="0" borderId="0" xfId="0" applyAlignment="1">
      <alignment horizontal="left" indent="2"/>
    </xf>
    <xf numFmtId="0" fontId="0" fillId="0" borderId="0" xfId="0" applyAlignment="1">
      <alignment horizontal="left"/>
    </xf>
    <xf numFmtId="3" fontId="0" fillId="0" borderId="0" xfId="0" applyNumberFormat="1" applyAlignment="1">
      <alignment horizontal="left"/>
    </xf>
    <xf numFmtId="3" fontId="0" fillId="0" borderId="0" xfId="0" applyBorder="1" applyAlignment="1">
      <alignment horizontal="left" wrapText="1"/>
    </xf>
    <xf numFmtId="3" fontId="6" fillId="0" borderId="0" xfId="0" applyBorder="1" applyAlignment="1">
      <alignment horizontal="center"/>
    </xf>
    <xf numFmtId="3" fontId="6" fillId="0" borderId="0" xfId="0" applyBorder="1" applyAlignment="1">
      <alignment horizontal="center"/>
    </xf>
    <xf numFmtId="3" fontId="6" fillId="0" borderId="0" xfId="0" applyBorder="1" applyAlignment="1">
      <alignment horizontal="center"/>
    </xf>
    <xf numFmtId="3" fontId="6" fillId="0" borderId="0" xfId="0" applyBorder="1" applyAlignment="1">
      <alignment horizontal="left"/>
    </xf>
    <xf numFmtId="3" fontId="6" fillId="0" borderId="0" xfId="0" applyBorder="1" applyAlignment="1">
      <alignment horizontal="left"/>
    </xf>
    <xf numFmtId="3" fontId="6" fillId="0" borderId="0" xfId="0"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left"/>
    </xf>
    <xf numFmtId="3" fontId="4" fillId="0" borderId="0" xfId="0" applyBorder="1" applyAlignment="1">
      <alignment horizontal="left"/>
    </xf>
    <xf numFmtId="3" fontId="4" fillId="0" borderId="0" xfId="0" applyBorder="1" applyAlignment="1">
      <alignment horizontal="lef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U77"/>
  <sheetViews>
    <sheetView tabSelected="1" zoomScaleSheetLayoutView="100" workbookViewId="0" topLeftCell="A1">
      <selection activeCell="A1" sqref="A1"/>
    </sheetView>
  </sheetViews>
  <sheetFormatPr defaultColWidth="9.140625" defaultRowHeight="12.75"/>
  <cols>
    <col min="1" max="1" width="9.28125" style="45" customWidth="1"/>
    <col min="2" max="2" width="6.7109375" style="45" customWidth="1"/>
    <col min="3" max="3" width="7.7109375" style="45" customWidth="1"/>
    <col min="4" max="4" width="15.00390625" style="45" customWidth="1"/>
    <col min="5" max="5" width="19.7109375" style="45" customWidth="1"/>
    <col min="6" max="6" width="1.421875" style="45" customWidth="1"/>
    <col min="7" max="8" width="7.7109375" style="46" hidden="1" customWidth="1"/>
    <col min="9" max="9" width="11.8515625" style="45" hidden="1" customWidth="1"/>
    <col min="10" max="10" width="17.7109375" style="45" hidden="1" customWidth="1"/>
    <col min="11" max="12" width="7.7109375" style="46" hidden="1" customWidth="1"/>
    <col min="13" max="13" width="14.00390625" style="45" hidden="1" customWidth="1"/>
    <col min="14" max="14" width="10.8515625" style="46" customWidth="1"/>
    <col min="15" max="15" width="7.7109375" style="46" customWidth="1"/>
    <col min="16" max="16" width="12.140625" style="45" customWidth="1"/>
    <col min="17" max="17" width="8.28125" style="45" customWidth="1"/>
    <col min="18" max="18" width="6.00390625" style="96" customWidth="1"/>
    <col min="19" max="20" width="2.7109375" style="45" customWidth="1"/>
    <col min="21" max="21" width="2.7109375" style="45" hidden="1" customWidth="1"/>
    <col min="22" max="23" width="2.7109375" style="45" customWidth="1"/>
    <col min="24" max="24" width="9.7109375" style="45" customWidth="1"/>
    <col min="25" max="25" width="2.7109375" style="45" customWidth="1"/>
    <col min="26" max="26" width="9.7109375" style="45" hidden="1" customWidth="1"/>
    <col min="27" max="27" width="9.140625" style="45" customWidth="1"/>
    <col min="28" max="30" width="2.7109375" style="45" customWidth="1"/>
    <col min="31" max="31" width="8.421875" style="45" hidden="1" customWidth="1"/>
    <col min="32" max="32" width="12.7109375" style="45" customWidth="1"/>
    <col min="33" max="35" width="2.7109375" style="45" customWidth="1"/>
    <col min="36" max="36" width="8.421875" style="45" hidden="1" customWidth="1"/>
    <col min="37" max="37" width="12.7109375" style="45" customWidth="1"/>
    <col min="38" max="40" width="2.7109375" style="45" customWidth="1"/>
    <col min="41" max="41" width="2.7109375" style="45" hidden="1" customWidth="1"/>
    <col min="42" max="45" width="2.7109375" style="45" customWidth="1"/>
    <col min="46" max="46" width="8.421875" style="45" hidden="1" customWidth="1"/>
    <col min="47" max="47" width="12.7109375" style="45" customWidth="1"/>
    <col min="48" max="50" width="2.7109375" style="45" customWidth="1"/>
    <col min="51" max="51" width="8.421875" style="45" hidden="1" customWidth="1"/>
    <col min="52" max="52" width="12.7109375" style="45" customWidth="1"/>
    <col min="53" max="55" width="2.7109375" style="45" customWidth="1"/>
    <col min="56" max="56" width="9.140625" style="45" customWidth="1"/>
    <col min="57" max="57" width="15.7109375" style="45" customWidth="1"/>
    <col min="58" max="60" width="2.7109375" style="45" customWidth="1"/>
    <col min="61" max="61" width="9.140625" style="45" customWidth="1"/>
    <col min="62" max="62" width="15.7109375" style="45" customWidth="1"/>
    <col min="63" max="63" width="2.7109375" style="45" customWidth="1"/>
    <col min="64" max="64" width="9.7109375" style="45" customWidth="1"/>
    <col min="65" max="65" width="2.7109375" style="45" customWidth="1"/>
    <col min="66" max="66" width="9.140625" style="45" customWidth="1"/>
    <col min="67" max="67" width="12.7109375" style="45" customWidth="1"/>
    <col min="68" max="73" width="2.7109375" style="45" customWidth="1"/>
    <col min="74" max="74" width="9.140625" style="45" customWidth="1"/>
    <col min="75" max="75" width="9.7109375" style="45" customWidth="1"/>
    <col min="76" max="76" width="2.7109375" style="45" customWidth="1"/>
    <col min="77" max="77" width="9.7109375" style="45" customWidth="1"/>
    <col min="78" max="78" width="2.7109375" style="45" customWidth="1"/>
    <col min="79" max="79" width="9.7109375" style="45" customWidth="1"/>
    <col min="80" max="80" width="2.7109375" style="45" customWidth="1"/>
    <col min="81" max="81" width="12.7109375" style="45" customWidth="1"/>
    <col min="82" max="16384" width="9.140625" style="45" customWidth="1"/>
  </cols>
  <sheetData>
    <row r="1" ht="12.75"/>
    <row r="2" spans="1:17" ht="12.75">
      <c r="A2" s="102" t="s">
        <v>56</v>
      </c>
      <c r="B2" s="103"/>
      <c r="C2" s="103"/>
      <c r="D2" s="103"/>
      <c r="E2" s="103"/>
      <c r="F2" s="103"/>
      <c r="G2" s="103"/>
      <c r="H2" s="103"/>
      <c r="I2" s="103"/>
      <c r="J2" s="103"/>
      <c r="K2" s="103"/>
      <c r="L2" s="103"/>
      <c r="M2" s="103"/>
      <c r="N2" s="103"/>
      <c r="O2" s="103"/>
      <c r="P2" s="103"/>
      <c r="Q2" s="96" t="s">
        <v>77</v>
      </c>
    </row>
    <row r="3" spans="1:17" ht="12.75">
      <c r="A3" s="104" t="s">
        <v>19</v>
      </c>
      <c r="B3" s="105"/>
      <c r="C3" s="105"/>
      <c r="D3" s="105"/>
      <c r="E3" s="105"/>
      <c r="F3" s="105"/>
      <c r="G3" s="105"/>
      <c r="H3" s="105"/>
      <c r="I3" s="105"/>
      <c r="J3" s="105"/>
      <c r="K3" s="105"/>
      <c r="L3" s="105"/>
      <c r="M3" s="105"/>
      <c r="N3" s="105"/>
      <c r="O3" s="105"/>
      <c r="P3" s="105"/>
      <c r="Q3" s="96" t="s">
        <v>77</v>
      </c>
    </row>
    <row r="4" spans="1:17" ht="12.75">
      <c r="A4" s="164"/>
      <c r="B4" s="164"/>
      <c r="C4" s="164"/>
      <c r="D4" s="164"/>
      <c r="E4" s="164"/>
      <c r="F4" s="164"/>
      <c r="G4" s="164"/>
      <c r="H4" s="164"/>
      <c r="I4" s="164"/>
      <c r="J4" s="164"/>
      <c r="K4" s="164"/>
      <c r="L4" s="164"/>
      <c r="M4" s="164"/>
      <c r="N4" s="164"/>
      <c r="O4" s="164"/>
      <c r="P4" s="164"/>
      <c r="Q4" s="96"/>
    </row>
    <row r="5" spans="1:17" ht="12.75" customHeight="1">
      <c r="A5" s="164" t="s">
        <v>8</v>
      </c>
      <c r="B5" s="164"/>
      <c r="C5" s="164"/>
      <c r="D5" s="164"/>
      <c r="E5" s="164"/>
      <c r="G5" s="107" t="s">
        <v>20</v>
      </c>
      <c r="H5" s="108"/>
      <c r="I5" s="109"/>
      <c r="J5" s="113" t="s">
        <v>21</v>
      </c>
      <c r="K5" s="115" t="s">
        <v>22</v>
      </c>
      <c r="L5" s="115"/>
      <c r="M5" s="115"/>
      <c r="N5" s="113" t="s">
        <v>23</v>
      </c>
      <c r="O5" s="117"/>
      <c r="P5" s="118"/>
      <c r="Q5" s="96" t="s">
        <v>77</v>
      </c>
    </row>
    <row r="6" spans="1:17" ht="12.75">
      <c r="A6" s="164" t="s">
        <v>8</v>
      </c>
      <c r="B6" s="164"/>
      <c r="C6" s="164"/>
      <c r="D6" s="164"/>
      <c r="E6" s="164"/>
      <c r="G6" s="110"/>
      <c r="H6" s="111"/>
      <c r="I6" s="112"/>
      <c r="J6" s="114"/>
      <c r="K6" s="116"/>
      <c r="L6" s="116"/>
      <c r="M6" s="116"/>
      <c r="N6" s="114"/>
      <c r="O6" s="119"/>
      <c r="P6" s="120"/>
      <c r="Q6" s="96" t="s">
        <v>77</v>
      </c>
    </row>
    <row r="7" spans="1:17" ht="12.75">
      <c r="A7" s="164"/>
      <c r="B7" s="164"/>
      <c r="C7" s="164"/>
      <c r="D7" s="164"/>
      <c r="E7" s="164"/>
      <c r="G7" s="49" t="s">
        <v>16</v>
      </c>
      <c r="H7" s="49" t="s">
        <v>13</v>
      </c>
      <c r="I7" s="48" t="s">
        <v>11</v>
      </c>
      <c r="J7" s="48" t="s">
        <v>11</v>
      </c>
      <c r="K7" s="49" t="s">
        <v>16</v>
      </c>
      <c r="L7" s="49" t="s">
        <v>13</v>
      </c>
      <c r="M7" s="91" t="s">
        <v>11</v>
      </c>
      <c r="N7" s="49" t="s">
        <v>16</v>
      </c>
      <c r="O7" s="49" t="s">
        <v>13</v>
      </c>
      <c r="P7" s="50" t="s">
        <v>11</v>
      </c>
      <c r="Q7" s="96" t="s">
        <v>77</v>
      </c>
    </row>
    <row r="8" spans="1:17" ht="12.75">
      <c r="A8" s="164"/>
      <c r="B8" s="164"/>
      <c r="C8" s="164"/>
      <c r="D8" s="164"/>
      <c r="E8" s="164"/>
      <c r="G8" s="33"/>
      <c r="H8" s="30"/>
      <c r="I8" s="51"/>
      <c r="J8" s="52"/>
      <c r="K8" s="30"/>
      <c r="L8" s="30"/>
      <c r="M8" s="92"/>
      <c r="N8" s="33"/>
      <c r="O8" s="30"/>
      <c r="P8" s="31"/>
      <c r="Q8" s="96"/>
    </row>
    <row r="9" spans="1:17" ht="12.75">
      <c r="A9" s="165" t="s">
        <v>81</v>
      </c>
      <c r="B9" s="165"/>
      <c r="C9" s="165"/>
      <c r="D9" s="165"/>
      <c r="E9" s="165"/>
      <c r="F9" s="45" t="s">
        <v>8</v>
      </c>
      <c r="G9" s="33">
        <v>0</v>
      </c>
      <c r="H9" s="30">
        <v>0</v>
      </c>
      <c r="I9" s="89">
        <v>0</v>
      </c>
      <c r="J9" s="90">
        <v>0</v>
      </c>
      <c r="K9" s="30">
        <v>0</v>
      </c>
      <c r="L9" s="30">
        <v>0</v>
      </c>
      <c r="M9" s="93">
        <v>0</v>
      </c>
      <c r="N9" s="33">
        <v>71</v>
      </c>
      <c r="O9" s="30">
        <v>71</v>
      </c>
      <c r="P9" s="35">
        <v>123559</v>
      </c>
      <c r="Q9" s="96" t="s">
        <v>77</v>
      </c>
    </row>
    <row r="10" spans="1:17" ht="12.75">
      <c r="A10" s="164"/>
      <c r="B10" s="164"/>
      <c r="C10" s="164"/>
      <c r="D10" s="164"/>
      <c r="E10" s="164"/>
      <c r="F10" s="45" t="s">
        <v>8</v>
      </c>
      <c r="G10" s="33"/>
      <c r="H10" s="30"/>
      <c r="I10" s="31"/>
      <c r="J10" s="29"/>
      <c r="K10" s="30"/>
      <c r="L10" s="30"/>
      <c r="M10" s="92"/>
      <c r="N10" s="33"/>
      <c r="O10" s="30"/>
      <c r="P10" s="31"/>
      <c r="Q10" s="96"/>
    </row>
    <row r="11" spans="1:17" ht="12.75">
      <c r="A11" s="165" t="s">
        <v>58</v>
      </c>
      <c r="B11" s="165"/>
      <c r="C11" s="165"/>
      <c r="D11" s="165"/>
      <c r="E11" s="165"/>
      <c r="F11" s="45" t="s">
        <v>7</v>
      </c>
      <c r="G11" s="33">
        <v>0</v>
      </c>
      <c r="H11" s="30">
        <v>0</v>
      </c>
      <c r="I11" s="35">
        <v>0</v>
      </c>
      <c r="J11" s="53">
        <v>0</v>
      </c>
      <c r="K11" s="30">
        <v>0</v>
      </c>
      <c r="L11" s="30">
        <v>0</v>
      </c>
      <c r="M11" s="30">
        <v>0</v>
      </c>
      <c r="N11" s="33">
        <v>71</v>
      </c>
      <c r="O11" s="30">
        <v>71</v>
      </c>
      <c r="P11" s="35">
        <v>85540</v>
      </c>
      <c r="Q11" s="96" t="s">
        <v>77</v>
      </c>
    </row>
    <row r="12" spans="1:17" ht="12.75">
      <c r="A12" s="165" t="s">
        <v>59</v>
      </c>
      <c r="B12" s="165"/>
      <c r="C12" s="165"/>
      <c r="D12" s="165"/>
      <c r="E12" s="165"/>
      <c r="F12" s="45" t="s">
        <v>7</v>
      </c>
      <c r="G12" s="33">
        <v>0</v>
      </c>
      <c r="H12" s="30">
        <v>0</v>
      </c>
      <c r="I12" s="35">
        <v>0</v>
      </c>
      <c r="J12" s="53">
        <v>0</v>
      </c>
      <c r="K12" s="30">
        <v>0</v>
      </c>
      <c r="L12" s="30">
        <v>0</v>
      </c>
      <c r="M12" s="30">
        <v>0</v>
      </c>
      <c r="N12" s="33">
        <f>G12+K12</f>
        <v>0</v>
      </c>
      <c r="O12" s="30">
        <f>H12+L12</f>
        <v>0</v>
      </c>
      <c r="P12" s="35">
        <v>-5000</v>
      </c>
      <c r="Q12" s="96" t="s">
        <v>77</v>
      </c>
    </row>
    <row r="13" spans="1:17" ht="12.75">
      <c r="A13" s="165" t="s">
        <v>82</v>
      </c>
      <c r="B13" s="165"/>
      <c r="C13" s="165"/>
      <c r="D13" s="165"/>
      <c r="E13" s="165"/>
      <c r="F13" s="45" t="s">
        <v>7</v>
      </c>
      <c r="G13" s="54">
        <f aca="true" t="shared" si="0" ref="G13:M13">SUM(G11:G12)</f>
        <v>0</v>
      </c>
      <c r="H13" s="55">
        <f t="shared" si="0"/>
        <v>0</v>
      </c>
      <c r="I13" s="58">
        <f t="shared" si="0"/>
        <v>0</v>
      </c>
      <c r="J13" s="59">
        <f t="shared" si="0"/>
        <v>0</v>
      </c>
      <c r="K13" s="55">
        <f t="shared" si="0"/>
        <v>0</v>
      </c>
      <c r="L13" s="55">
        <f t="shared" si="0"/>
        <v>0</v>
      </c>
      <c r="M13" s="55">
        <f t="shared" si="0"/>
        <v>0</v>
      </c>
      <c r="N13" s="33">
        <v>71</v>
      </c>
      <c r="O13" s="30">
        <v>71</v>
      </c>
      <c r="P13" s="35">
        <v>80540</v>
      </c>
      <c r="Q13" s="96" t="s">
        <v>77</v>
      </c>
    </row>
    <row r="14" spans="1:17" ht="12.75">
      <c r="A14" s="164"/>
      <c r="B14" s="164"/>
      <c r="C14" s="164"/>
      <c r="D14" s="164"/>
      <c r="E14" s="164"/>
      <c r="G14" s="33"/>
      <c r="H14" s="30"/>
      <c r="I14" s="35"/>
      <c r="J14" s="53"/>
      <c r="K14" s="30"/>
      <c r="L14" s="30"/>
      <c r="M14" s="30"/>
      <c r="N14" s="33"/>
      <c r="O14" s="30"/>
      <c r="P14" s="35"/>
      <c r="Q14" s="96"/>
    </row>
    <row r="15" spans="1:17" ht="12.75">
      <c r="A15" s="165" t="s">
        <v>60</v>
      </c>
      <c r="B15" s="165"/>
      <c r="C15" s="165"/>
      <c r="D15" s="165"/>
      <c r="E15" s="165"/>
      <c r="F15" s="45" t="s">
        <v>7</v>
      </c>
      <c r="G15" s="54">
        <v>0</v>
      </c>
      <c r="H15" s="55">
        <v>0</v>
      </c>
      <c r="I15" s="58">
        <v>0</v>
      </c>
      <c r="J15" s="59">
        <v>0</v>
      </c>
      <c r="K15" s="55">
        <v>0</v>
      </c>
      <c r="L15" s="55">
        <v>0</v>
      </c>
      <c r="M15" s="55">
        <v>0</v>
      </c>
      <c r="N15" s="33">
        <v>71</v>
      </c>
      <c r="O15" s="30">
        <v>71</v>
      </c>
      <c r="P15" s="35">
        <v>93868</v>
      </c>
      <c r="Q15" s="96" t="s">
        <v>77</v>
      </c>
    </row>
    <row r="16" spans="1:17" ht="12.75">
      <c r="A16" s="164"/>
      <c r="B16" s="164"/>
      <c r="C16" s="164"/>
      <c r="D16" s="164"/>
      <c r="E16" s="164"/>
      <c r="F16" s="45" t="s">
        <v>7</v>
      </c>
      <c r="G16" s="33"/>
      <c r="H16" s="30"/>
      <c r="I16" s="31"/>
      <c r="J16" s="29"/>
      <c r="K16" s="30"/>
      <c r="L16" s="30"/>
      <c r="M16" s="92"/>
      <c r="N16" s="33"/>
      <c r="O16" s="30"/>
      <c r="P16" s="31"/>
      <c r="Q16" s="96"/>
    </row>
    <row r="17" spans="1:17" ht="12.75">
      <c r="A17" s="166" t="s">
        <v>83</v>
      </c>
      <c r="B17" s="166"/>
      <c r="C17" s="166"/>
      <c r="D17" s="166"/>
      <c r="E17" s="166"/>
      <c r="F17" s="56" t="s">
        <v>7</v>
      </c>
      <c r="G17" s="54">
        <f aca="true" t="shared" si="1" ref="G17:P17">G15-G13</f>
        <v>0</v>
      </c>
      <c r="H17" s="55">
        <f t="shared" si="1"/>
        <v>0</v>
      </c>
      <c r="I17" s="58">
        <f t="shared" si="1"/>
        <v>0</v>
      </c>
      <c r="J17" s="54">
        <f t="shared" si="1"/>
        <v>0</v>
      </c>
      <c r="K17" s="54">
        <f t="shared" si="1"/>
        <v>0</v>
      </c>
      <c r="L17" s="55">
        <f t="shared" si="1"/>
        <v>0</v>
      </c>
      <c r="M17" s="55">
        <f t="shared" si="1"/>
        <v>0</v>
      </c>
      <c r="N17" s="54">
        <f t="shared" si="1"/>
        <v>0</v>
      </c>
      <c r="O17" s="55">
        <f t="shared" si="1"/>
        <v>0</v>
      </c>
      <c r="P17" s="58">
        <f t="shared" si="1"/>
        <v>13328</v>
      </c>
      <c r="Q17" s="96" t="s">
        <v>77</v>
      </c>
    </row>
    <row r="18" spans="1:17" ht="12.75">
      <c r="A18" s="117"/>
      <c r="B18" s="117"/>
      <c r="C18" s="117"/>
      <c r="D18" s="117"/>
      <c r="E18" s="117"/>
      <c r="F18" s="45" t="s">
        <v>7</v>
      </c>
      <c r="G18" s="33"/>
      <c r="H18" s="30"/>
      <c r="I18" s="35"/>
      <c r="J18" s="53"/>
      <c r="K18" s="30"/>
      <c r="L18" s="30"/>
      <c r="M18" s="92"/>
      <c r="N18" s="33"/>
      <c r="O18" s="30"/>
      <c r="P18" s="35"/>
      <c r="Q18" s="96"/>
    </row>
    <row r="19" spans="1:17" ht="12.75">
      <c r="A19" s="104"/>
      <c r="B19" s="104"/>
      <c r="C19" s="104"/>
      <c r="D19" s="104"/>
      <c r="E19" s="104"/>
      <c r="F19" s="45" t="s">
        <v>7</v>
      </c>
      <c r="G19" s="33"/>
      <c r="H19" s="30"/>
      <c r="I19" s="31"/>
      <c r="J19" s="29"/>
      <c r="K19" s="30"/>
      <c r="L19" s="30"/>
      <c r="M19" s="92"/>
      <c r="N19" s="33"/>
      <c r="O19" s="30"/>
      <c r="P19" s="31"/>
      <c r="Q19" s="96"/>
    </row>
    <row r="20" spans="1:17" ht="12" customHeight="1">
      <c r="A20" s="167" t="s">
        <v>26</v>
      </c>
      <c r="B20" s="167"/>
      <c r="C20" s="167"/>
      <c r="D20" s="167"/>
      <c r="E20" s="167"/>
      <c r="F20" s="45" t="s">
        <v>7</v>
      </c>
      <c r="G20" s="33"/>
      <c r="H20" s="30"/>
      <c r="I20" s="31"/>
      <c r="J20" s="29"/>
      <c r="K20" s="30"/>
      <c r="L20" s="30"/>
      <c r="M20" s="92"/>
      <c r="N20" s="33"/>
      <c r="O20" s="30"/>
      <c r="P20" s="31"/>
      <c r="Q20" s="96" t="s">
        <v>77</v>
      </c>
    </row>
    <row r="21" spans="1:17" ht="12.75">
      <c r="A21" s="104"/>
      <c r="B21" s="104"/>
      <c r="C21" s="104"/>
      <c r="D21" s="104"/>
      <c r="E21" s="104"/>
      <c r="G21" s="33"/>
      <c r="H21" s="30"/>
      <c r="I21" s="31"/>
      <c r="J21" s="29"/>
      <c r="K21" s="30"/>
      <c r="L21" s="30"/>
      <c r="M21" s="92"/>
      <c r="N21" s="33"/>
      <c r="O21" s="30"/>
      <c r="P21" s="31"/>
      <c r="Q21" s="96"/>
    </row>
    <row r="22" spans="1:17" ht="12" customHeight="1">
      <c r="A22" s="167" t="s">
        <v>61</v>
      </c>
      <c r="B22" s="167"/>
      <c r="C22" s="167"/>
      <c r="D22" s="167"/>
      <c r="E22" s="167"/>
      <c r="F22" s="45" t="s">
        <v>7</v>
      </c>
      <c r="G22" s="33">
        <v>0</v>
      </c>
      <c r="H22" s="30">
        <v>0</v>
      </c>
      <c r="I22" s="31">
        <v>0</v>
      </c>
      <c r="J22" s="29">
        <v>0</v>
      </c>
      <c r="K22" s="30">
        <v>0</v>
      </c>
      <c r="L22" s="30">
        <v>0</v>
      </c>
      <c r="M22" s="92">
        <v>0</v>
      </c>
      <c r="N22" s="33">
        <f>G22+K22</f>
        <v>0</v>
      </c>
      <c r="O22" s="30">
        <f>H22+L22</f>
        <v>0</v>
      </c>
      <c r="P22" s="35">
        <v>5000</v>
      </c>
      <c r="Q22" s="96" t="s">
        <v>77</v>
      </c>
    </row>
    <row r="23" spans="1:17" ht="12" customHeight="1" hidden="1">
      <c r="A23" s="75" t="s">
        <v>52</v>
      </c>
      <c r="F23" s="45" t="s">
        <v>7</v>
      </c>
      <c r="G23" s="33">
        <v>0</v>
      </c>
      <c r="H23" s="30">
        <v>0</v>
      </c>
      <c r="I23" s="31">
        <v>0</v>
      </c>
      <c r="J23" s="29">
        <v>0</v>
      </c>
      <c r="K23" s="30">
        <v>0</v>
      </c>
      <c r="L23" s="30">
        <v>0</v>
      </c>
      <c r="M23" s="92">
        <v>0</v>
      </c>
      <c r="N23" s="33">
        <f>G23+K23</f>
        <v>0</v>
      </c>
      <c r="O23" s="30">
        <f>H23+L23</f>
        <v>0</v>
      </c>
      <c r="P23" s="35">
        <v>0</v>
      </c>
      <c r="Q23" s="96" t="s">
        <v>77</v>
      </c>
    </row>
    <row r="24" spans="1:17" ht="12" customHeight="1">
      <c r="A24" s="104"/>
      <c r="B24" s="104"/>
      <c r="C24" s="104"/>
      <c r="D24" s="104"/>
      <c r="E24" s="104"/>
      <c r="F24" s="45" t="s">
        <v>7</v>
      </c>
      <c r="G24" s="33"/>
      <c r="H24" s="30"/>
      <c r="I24" s="31"/>
      <c r="J24" s="29"/>
      <c r="K24" s="30"/>
      <c r="L24" s="30"/>
      <c r="M24" s="92"/>
      <c r="N24" s="33"/>
      <c r="O24" s="30"/>
      <c r="P24" s="31"/>
      <c r="Q24" s="96"/>
    </row>
    <row r="25" spans="1:17" ht="12" customHeight="1">
      <c r="A25" s="167" t="s">
        <v>62</v>
      </c>
      <c r="B25" s="167"/>
      <c r="C25" s="167"/>
      <c r="D25" s="167"/>
      <c r="E25" s="167"/>
      <c r="F25" s="45" t="s">
        <v>7</v>
      </c>
      <c r="G25" s="37">
        <f aca="true" t="shared" si="2" ref="G25:P25">SUM(G22:G24)</f>
        <v>0</v>
      </c>
      <c r="H25" s="38">
        <f t="shared" si="2"/>
        <v>0</v>
      </c>
      <c r="I25" s="39">
        <f t="shared" si="2"/>
        <v>0</v>
      </c>
      <c r="J25" s="37">
        <f t="shared" si="2"/>
        <v>0</v>
      </c>
      <c r="K25" s="37">
        <f t="shared" si="2"/>
        <v>0</v>
      </c>
      <c r="L25" s="38">
        <f t="shared" si="2"/>
        <v>0</v>
      </c>
      <c r="M25" s="38">
        <f t="shared" si="2"/>
        <v>0</v>
      </c>
      <c r="N25" s="37">
        <f t="shared" si="2"/>
        <v>0</v>
      </c>
      <c r="O25" s="38">
        <f t="shared" si="2"/>
        <v>0</v>
      </c>
      <c r="P25" s="39">
        <f t="shared" si="2"/>
        <v>5000</v>
      </c>
      <c r="Q25" s="96" t="s">
        <v>77</v>
      </c>
    </row>
    <row r="26" spans="1:17" ht="12" customHeight="1">
      <c r="A26" s="104"/>
      <c r="B26" s="104"/>
      <c r="C26" s="104"/>
      <c r="D26" s="104"/>
      <c r="E26" s="104"/>
      <c r="F26" s="45" t="s">
        <v>7</v>
      </c>
      <c r="G26" s="33"/>
      <c r="H26" s="30"/>
      <c r="I26" s="31"/>
      <c r="J26" s="29"/>
      <c r="K26" s="30"/>
      <c r="L26" s="30"/>
      <c r="M26" s="92"/>
      <c r="N26" s="33"/>
      <c r="O26" s="30"/>
      <c r="P26" s="31"/>
      <c r="Q26" s="96"/>
    </row>
    <row r="27" spans="1:17" ht="12" customHeight="1">
      <c r="A27" s="167" t="s">
        <v>40</v>
      </c>
      <c r="B27" s="167"/>
      <c r="C27" s="167"/>
      <c r="D27" s="167"/>
      <c r="E27" s="167"/>
      <c r="F27" s="45" t="s">
        <v>7</v>
      </c>
      <c r="G27" s="33"/>
      <c r="H27" s="30"/>
      <c r="I27" s="31"/>
      <c r="J27" s="29"/>
      <c r="K27" s="30"/>
      <c r="L27" s="30"/>
      <c r="M27" s="92"/>
      <c r="N27" s="33"/>
      <c r="O27" s="30"/>
      <c r="P27" s="31"/>
      <c r="Q27" s="96" t="s">
        <v>77</v>
      </c>
    </row>
    <row r="28" spans="1:17" ht="12" customHeight="1">
      <c r="A28" s="104"/>
      <c r="B28" s="104"/>
      <c r="C28" s="104"/>
      <c r="D28" s="104"/>
      <c r="E28" s="104"/>
      <c r="F28" s="45" t="s">
        <v>7</v>
      </c>
      <c r="G28" s="33"/>
      <c r="H28" s="30"/>
      <c r="I28" s="31"/>
      <c r="J28" s="29"/>
      <c r="K28" s="30"/>
      <c r="L28" s="30"/>
      <c r="M28" s="92"/>
      <c r="N28" s="33"/>
      <c r="O28" s="30"/>
      <c r="P28" s="31"/>
      <c r="Q28" s="96"/>
    </row>
    <row r="29" spans="1:17" ht="12.75" hidden="1">
      <c r="A29" s="45" t="s">
        <v>27</v>
      </c>
      <c r="F29" s="45" t="s">
        <v>7</v>
      </c>
      <c r="G29" s="33"/>
      <c r="H29" s="30"/>
      <c r="I29" s="31"/>
      <c r="J29" s="29"/>
      <c r="K29" s="30"/>
      <c r="L29" s="30"/>
      <c r="M29" s="92"/>
      <c r="N29" s="33"/>
      <c r="O29" s="30"/>
      <c r="P29" s="31"/>
      <c r="Q29" s="96" t="s">
        <v>77</v>
      </c>
    </row>
    <row r="30" spans="1:17" ht="12.75" hidden="1">
      <c r="A30" s="70" t="s">
        <v>53</v>
      </c>
      <c r="F30" s="45" t="s">
        <v>7</v>
      </c>
      <c r="G30" s="33">
        <v>0</v>
      </c>
      <c r="H30" s="30">
        <v>0</v>
      </c>
      <c r="I30" s="35">
        <v>0</v>
      </c>
      <c r="J30" s="53">
        <v>0</v>
      </c>
      <c r="K30" s="30">
        <v>0</v>
      </c>
      <c r="L30" s="30">
        <v>0</v>
      </c>
      <c r="M30" s="30">
        <v>0</v>
      </c>
      <c r="N30" s="33">
        <f>G30+K30</f>
        <v>0</v>
      </c>
      <c r="O30" s="30">
        <f>H30+L30</f>
        <v>0</v>
      </c>
      <c r="P30" s="35">
        <f>I30+J30+M30</f>
        <v>0</v>
      </c>
      <c r="Q30" s="96" t="s">
        <v>77</v>
      </c>
    </row>
    <row r="31" spans="1:17" ht="12.75" hidden="1">
      <c r="A31" s="70" t="s">
        <v>54</v>
      </c>
      <c r="F31" s="45" t="s">
        <v>7</v>
      </c>
      <c r="G31" s="33">
        <v>0</v>
      </c>
      <c r="H31" s="30">
        <v>0</v>
      </c>
      <c r="I31" s="35">
        <v>0</v>
      </c>
      <c r="J31" s="53">
        <v>0</v>
      </c>
      <c r="K31" s="30">
        <v>0</v>
      </c>
      <c r="L31" s="30">
        <v>0</v>
      </c>
      <c r="M31" s="30">
        <v>0</v>
      </c>
      <c r="N31" s="33">
        <f>G31+K31</f>
        <v>0</v>
      </c>
      <c r="O31" s="30">
        <f>H31+L31</f>
        <v>0</v>
      </c>
      <c r="P31" s="35">
        <f>I31+J31+M31</f>
        <v>0</v>
      </c>
      <c r="Q31" s="96" t="s">
        <v>77</v>
      </c>
    </row>
    <row r="32" spans="1:17" ht="12.75" hidden="1">
      <c r="A32" s="70"/>
      <c r="G32" s="33"/>
      <c r="H32" s="30"/>
      <c r="I32" s="34"/>
      <c r="J32" s="29"/>
      <c r="K32" s="30"/>
      <c r="L32" s="30"/>
      <c r="M32" s="92"/>
      <c r="N32" s="33"/>
      <c r="O32" s="30"/>
      <c r="P32" s="32"/>
      <c r="Q32" s="96" t="s">
        <v>77</v>
      </c>
    </row>
    <row r="33" spans="1:17" ht="12.75" hidden="1">
      <c r="A33" s="73" t="s">
        <v>32</v>
      </c>
      <c r="F33" s="45" t="s">
        <v>7</v>
      </c>
      <c r="G33" s="33">
        <f aca="true" t="shared" si="3" ref="G33:P33">SUM(G30:G30)</f>
        <v>0</v>
      </c>
      <c r="H33" s="30">
        <f t="shared" si="3"/>
        <v>0</v>
      </c>
      <c r="I33" s="30">
        <f t="shared" si="3"/>
        <v>0</v>
      </c>
      <c r="J33" s="33">
        <f t="shared" si="3"/>
        <v>0</v>
      </c>
      <c r="K33" s="33">
        <f t="shared" si="3"/>
        <v>0</v>
      </c>
      <c r="L33" s="30">
        <f t="shared" si="3"/>
        <v>0</v>
      </c>
      <c r="M33" s="30">
        <f t="shared" si="3"/>
        <v>0</v>
      </c>
      <c r="N33" s="33">
        <f t="shared" si="3"/>
        <v>0</v>
      </c>
      <c r="O33" s="30">
        <f t="shared" si="3"/>
        <v>0</v>
      </c>
      <c r="P33" s="35">
        <f t="shared" si="3"/>
        <v>0</v>
      </c>
      <c r="Q33" s="96" t="s">
        <v>77</v>
      </c>
    </row>
    <row r="34" spans="6:17" ht="12.75" hidden="1">
      <c r="F34" s="45" t="s">
        <v>7</v>
      </c>
      <c r="G34" s="33"/>
      <c r="H34" s="30"/>
      <c r="I34" s="31"/>
      <c r="J34" s="29"/>
      <c r="K34" s="30"/>
      <c r="L34" s="30"/>
      <c r="M34" s="92"/>
      <c r="N34" s="33"/>
      <c r="O34" s="30"/>
      <c r="P34" s="31"/>
      <c r="Q34" s="96" t="s">
        <v>77</v>
      </c>
    </row>
    <row r="35" spans="1:17" ht="12.75">
      <c r="A35" s="165" t="s">
        <v>24</v>
      </c>
      <c r="B35" s="165"/>
      <c r="C35" s="165"/>
      <c r="D35" s="165"/>
      <c r="E35" s="165"/>
      <c r="G35" s="33" t="s">
        <v>8</v>
      </c>
      <c r="H35" s="30" t="s">
        <v>8</v>
      </c>
      <c r="I35" s="31" t="s">
        <v>8</v>
      </c>
      <c r="J35" s="29" t="s">
        <v>8</v>
      </c>
      <c r="K35" s="30" t="s">
        <v>8</v>
      </c>
      <c r="L35" s="30" t="s">
        <v>8</v>
      </c>
      <c r="M35" s="92" t="s">
        <v>8</v>
      </c>
      <c r="N35" s="33" t="s">
        <v>8</v>
      </c>
      <c r="O35" s="30" t="s">
        <v>8</v>
      </c>
      <c r="P35" s="31" t="s">
        <v>8</v>
      </c>
      <c r="Q35" s="96" t="s">
        <v>77</v>
      </c>
    </row>
    <row r="36" spans="1:17" ht="12.75">
      <c r="A36" s="168" t="s">
        <v>63</v>
      </c>
      <c r="B36" s="168"/>
      <c r="C36" s="168"/>
      <c r="D36" s="168"/>
      <c r="E36" s="168"/>
      <c r="F36" s="45" t="s">
        <v>7</v>
      </c>
      <c r="G36" s="33">
        <v>0</v>
      </c>
      <c r="H36" s="30">
        <v>0</v>
      </c>
      <c r="I36" s="35">
        <v>0</v>
      </c>
      <c r="J36" s="29">
        <v>0</v>
      </c>
      <c r="K36" s="30">
        <v>0</v>
      </c>
      <c r="L36" s="30">
        <v>0</v>
      </c>
      <c r="M36" s="30">
        <v>0</v>
      </c>
      <c r="N36" s="33">
        <f aca="true" t="shared" si="4" ref="N36:O44">G36+K36</f>
        <v>0</v>
      </c>
      <c r="O36" s="30">
        <f t="shared" si="4"/>
        <v>0</v>
      </c>
      <c r="P36" s="35">
        <v>208</v>
      </c>
      <c r="Q36" s="96" t="s">
        <v>77</v>
      </c>
    </row>
    <row r="37" spans="1:17" ht="12.75">
      <c r="A37" s="169" t="s">
        <v>64</v>
      </c>
      <c r="B37" s="169"/>
      <c r="C37" s="169"/>
      <c r="D37" s="169"/>
      <c r="E37" s="169"/>
      <c r="F37" s="34" t="s">
        <v>7</v>
      </c>
      <c r="G37" s="33">
        <v>0</v>
      </c>
      <c r="H37" s="30">
        <v>0</v>
      </c>
      <c r="I37" s="35">
        <v>0</v>
      </c>
      <c r="J37" s="29">
        <v>0</v>
      </c>
      <c r="K37" s="30">
        <v>0</v>
      </c>
      <c r="L37" s="30">
        <v>0</v>
      </c>
      <c r="M37" s="30">
        <v>0</v>
      </c>
      <c r="N37" s="33">
        <f t="shared" si="4"/>
        <v>0</v>
      </c>
      <c r="O37" s="30">
        <f t="shared" si="4"/>
        <v>0</v>
      </c>
      <c r="P37" s="35">
        <v>82</v>
      </c>
      <c r="Q37" s="96" t="s">
        <v>77</v>
      </c>
    </row>
    <row r="38" spans="1:17" ht="12.75" hidden="1">
      <c r="A38" s="70" t="s">
        <v>34</v>
      </c>
      <c r="B38" s="70"/>
      <c r="C38" s="70"/>
      <c r="D38" s="70"/>
      <c r="E38" s="76"/>
      <c r="F38" s="34" t="s">
        <v>8</v>
      </c>
      <c r="G38" s="33">
        <v>0</v>
      </c>
      <c r="H38" s="30">
        <v>0</v>
      </c>
      <c r="I38" s="35">
        <v>0</v>
      </c>
      <c r="J38" s="29">
        <v>0</v>
      </c>
      <c r="K38" s="30">
        <v>0</v>
      </c>
      <c r="L38" s="30">
        <v>0</v>
      </c>
      <c r="M38" s="30">
        <v>0</v>
      </c>
      <c r="N38" s="33">
        <f t="shared" si="4"/>
        <v>0</v>
      </c>
      <c r="O38" s="30">
        <f t="shared" si="4"/>
        <v>0</v>
      </c>
      <c r="P38" s="35">
        <f>I38+J38+M38</f>
        <v>0</v>
      </c>
      <c r="Q38" s="96" t="s">
        <v>77</v>
      </c>
    </row>
    <row r="39" spans="1:17" ht="12.75" hidden="1">
      <c r="A39" s="70" t="s">
        <v>35</v>
      </c>
      <c r="B39" s="70"/>
      <c r="C39" s="70"/>
      <c r="D39" s="70"/>
      <c r="E39" s="76"/>
      <c r="F39" s="34" t="s">
        <v>8</v>
      </c>
      <c r="G39" s="33">
        <v>0</v>
      </c>
      <c r="H39" s="30">
        <v>0</v>
      </c>
      <c r="I39" s="35">
        <v>0</v>
      </c>
      <c r="J39" s="29">
        <v>0</v>
      </c>
      <c r="K39" s="30">
        <v>0</v>
      </c>
      <c r="L39" s="30">
        <v>0</v>
      </c>
      <c r="M39" s="30">
        <v>0</v>
      </c>
      <c r="N39" s="33">
        <f t="shared" si="4"/>
        <v>0</v>
      </c>
      <c r="O39" s="30">
        <f t="shared" si="4"/>
        <v>0</v>
      </c>
      <c r="P39" s="35">
        <f>I39+J39+M39</f>
        <v>0</v>
      </c>
      <c r="Q39" s="96" t="s">
        <v>77</v>
      </c>
    </row>
    <row r="40" spans="1:17" ht="12.75">
      <c r="A40" s="168" t="s">
        <v>65</v>
      </c>
      <c r="B40" s="168"/>
      <c r="C40" s="168"/>
      <c r="D40" s="168"/>
      <c r="E40" s="168"/>
      <c r="F40" s="45" t="s">
        <v>8</v>
      </c>
      <c r="G40" s="33">
        <v>0</v>
      </c>
      <c r="H40" s="30">
        <v>0</v>
      </c>
      <c r="I40" s="35">
        <v>0</v>
      </c>
      <c r="J40" s="29">
        <v>0</v>
      </c>
      <c r="K40" s="30">
        <v>0</v>
      </c>
      <c r="L40" s="30">
        <v>0</v>
      </c>
      <c r="M40" s="30">
        <v>0</v>
      </c>
      <c r="N40" s="33">
        <f t="shared" si="4"/>
        <v>0</v>
      </c>
      <c r="O40" s="30">
        <f t="shared" si="4"/>
        <v>0</v>
      </c>
      <c r="P40" s="35">
        <v>691</v>
      </c>
      <c r="Q40" s="96" t="s">
        <v>77</v>
      </c>
    </row>
    <row r="41" spans="1:17" ht="12.75">
      <c r="A41" s="168" t="s">
        <v>66</v>
      </c>
      <c r="B41" s="168"/>
      <c r="C41" s="168"/>
      <c r="D41" s="168"/>
      <c r="E41" s="168"/>
      <c r="G41" s="33"/>
      <c r="H41" s="30"/>
      <c r="I41" s="35"/>
      <c r="J41" s="29"/>
      <c r="K41" s="30"/>
      <c r="L41" s="30"/>
      <c r="M41" s="30"/>
      <c r="N41" s="33">
        <v>0</v>
      </c>
      <c r="O41" s="30">
        <v>0</v>
      </c>
      <c r="P41" s="35">
        <v>6</v>
      </c>
      <c r="Q41" s="96" t="s">
        <v>77</v>
      </c>
    </row>
    <row r="42" spans="1:17" ht="12.75">
      <c r="A42" s="168" t="s">
        <v>67</v>
      </c>
      <c r="B42" s="168"/>
      <c r="C42" s="168"/>
      <c r="D42" s="168"/>
      <c r="E42" s="168"/>
      <c r="G42" s="33"/>
      <c r="H42" s="30"/>
      <c r="I42" s="35"/>
      <c r="J42" s="29"/>
      <c r="K42" s="30"/>
      <c r="L42" s="30"/>
      <c r="M42" s="30"/>
      <c r="N42" s="33">
        <v>0</v>
      </c>
      <c r="O42" s="30">
        <v>0</v>
      </c>
      <c r="P42" s="35">
        <v>23</v>
      </c>
      <c r="Q42" s="96" t="s">
        <v>77</v>
      </c>
    </row>
    <row r="43" spans="1:17" ht="12.75">
      <c r="A43" s="168" t="s">
        <v>68</v>
      </c>
      <c r="B43" s="168"/>
      <c r="C43" s="168"/>
      <c r="D43" s="168"/>
      <c r="E43" s="168"/>
      <c r="G43" s="33"/>
      <c r="H43" s="30"/>
      <c r="I43" s="35"/>
      <c r="J43" s="29"/>
      <c r="K43" s="30"/>
      <c r="L43" s="30"/>
      <c r="M43" s="30"/>
      <c r="N43" s="33">
        <v>0</v>
      </c>
      <c r="O43" s="30">
        <v>0</v>
      </c>
      <c r="P43" s="35">
        <v>156</v>
      </c>
      <c r="Q43" s="96" t="s">
        <v>77</v>
      </c>
    </row>
    <row r="44" spans="1:17" ht="12.75">
      <c r="A44" s="169" t="s">
        <v>69</v>
      </c>
      <c r="B44" s="169"/>
      <c r="C44" s="169"/>
      <c r="D44" s="169"/>
      <c r="E44" s="169"/>
      <c r="F44" s="45" t="s">
        <v>8</v>
      </c>
      <c r="G44" s="33">
        <v>0</v>
      </c>
      <c r="H44" s="30">
        <v>0</v>
      </c>
      <c r="I44" s="35">
        <v>0</v>
      </c>
      <c r="J44" s="29">
        <v>0</v>
      </c>
      <c r="K44" s="30">
        <v>0</v>
      </c>
      <c r="L44" s="30">
        <v>0</v>
      </c>
      <c r="M44" s="30">
        <v>0</v>
      </c>
      <c r="N44" s="33">
        <f t="shared" si="4"/>
        <v>0</v>
      </c>
      <c r="O44" s="30">
        <f t="shared" si="4"/>
        <v>0</v>
      </c>
      <c r="P44" s="35">
        <v>1</v>
      </c>
      <c r="Q44" s="96" t="s">
        <v>77</v>
      </c>
    </row>
    <row r="45" spans="1:17" ht="12.75">
      <c r="A45" s="169" t="s">
        <v>76</v>
      </c>
      <c r="B45" s="169"/>
      <c r="C45" s="169"/>
      <c r="D45" s="169"/>
      <c r="E45" s="169"/>
      <c r="G45" s="33"/>
      <c r="H45" s="30"/>
      <c r="I45" s="35"/>
      <c r="J45" s="29"/>
      <c r="K45" s="30"/>
      <c r="L45" s="30"/>
      <c r="M45" s="30"/>
      <c r="N45" s="33">
        <v>0</v>
      </c>
      <c r="O45" s="30">
        <v>0</v>
      </c>
      <c r="P45" s="35">
        <v>7195</v>
      </c>
      <c r="Q45" s="96" t="s">
        <v>77</v>
      </c>
    </row>
    <row r="46" spans="1:17" ht="12.75">
      <c r="A46" s="164"/>
      <c r="B46" s="164"/>
      <c r="C46" s="164"/>
      <c r="D46" s="164"/>
      <c r="E46" s="164"/>
      <c r="G46" s="33"/>
      <c r="H46" s="30"/>
      <c r="I46" s="35"/>
      <c r="J46" s="29"/>
      <c r="K46" s="30"/>
      <c r="L46" s="30"/>
      <c r="M46" s="92"/>
      <c r="N46" s="33"/>
      <c r="O46" s="30"/>
      <c r="P46" s="35"/>
      <c r="Q46" s="96"/>
    </row>
    <row r="47" spans="1:17" ht="12.75">
      <c r="A47" s="170" t="s">
        <v>70</v>
      </c>
      <c r="B47" s="170"/>
      <c r="C47" s="170"/>
      <c r="D47" s="170"/>
      <c r="E47" s="170"/>
      <c r="F47" s="45" t="s">
        <v>7</v>
      </c>
      <c r="G47" s="33">
        <f>SUM(G35:G44)</f>
        <v>0</v>
      </c>
      <c r="H47" s="30">
        <f aca="true" t="shared" si="5" ref="H47:M47">SUM(H35:H44)</f>
        <v>0</v>
      </c>
      <c r="I47" s="35">
        <f t="shared" si="5"/>
        <v>0</v>
      </c>
      <c r="J47" s="53">
        <f t="shared" si="5"/>
        <v>0</v>
      </c>
      <c r="K47" s="30">
        <f t="shared" si="5"/>
        <v>0</v>
      </c>
      <c r="L47" s="30">
        <f t="shared" si="5"/>
        <v>0</v>
      </c>
      <c r="M47" s="30">
        <f t="shared" si="5"/>
        <v>0</v>
      </c>
      <c r="N47" s="33">
        <f>SUM(N35:N45)</f>
        <v>0</v>
      </c>
      <c r="O47" s="30">
        <f>SUM(O35:O45)</f>
        <v>0</v>
      </c>
      <c r="P47" s="35">
        <f>SUM(P35:P45)</f>
        <v>8362</v>
      </c>
      <c r="Q47" s="96" t="s">
        <v>77</v>
      </c>
    </row>
    <row r="48" spans="1:17" ht="12.75">
      <c r="A48" s="164"/>
      <c r="B48" s="164"/>
      <c r="C48" s="164"/>
      <c r="D48" s="164"/>
      <c r="E48" s="164"/>
      <c r="G48" s="33"/>
      <c r="H48" s="30"/>
      <c r="I48" s="31"/>
      <c r="J48" s="29" t="s">
        <v>7</v>
      </c>
      <c r="K48" s="30"/>
      <c r="L48" s="30"/>
      <c r="M48" s="92"/>
      <c r="N48" s="33"/>
      <c r="O48" s="30"/>
      <c r="P48" s="31"/>
      <c r="Q48" s="96"/>
    </row>
    <row r="49" spans="1:17" ht="12.75">
      <c r="A49" s="165" t="s">
        <v>25</v>
      </c>
      <c r="B49" s="165"/>
      <c r="C49" s="165"/>
      <c r="D49" s="165"/>
      <c r="E49" s="165"/>
      <c r="G49" s="33"/>
      <c r="H49" s="30"/>
      <c r="I49" s="31"/>
      <c r="J49" s="29"/>
      <c r="K49" s="30"/>
      <c r="L49" s="30"/>
      <c r="M49" s="92"/>
      <c r="N49" s="33"/>
      <c r="O49" s="30"/>
      <c r="P49" s="31"/>
      <c r="Q49" s="96" t="s">
        <v>77</v>
      </c>
    </row>
    <row r="50" spans="1:17" ht="12.75">
      <c r="A50" s="169" t="s">
        <v>71</v>
      </c>
      <c r="B50" s="169"/>
      <c r="C50" s="169"/>
      <c r="D50" s="169"/>
      <c r="E50" s="169"/>
      <c r="F50" s="45" t="s">
        <v>8</v>
      </c>
      <c r="G50" s="33">
        <v>0</v>
      </c>
      <c r="H50" s="30">
        <v>0</v>
      </c>
      <c r="I50" s="31">
        <v>0</v>
      </c>
      <c r="J50" s="29">
        <v>0</v>
      </c>
      <c r="K50" s="30">
        <v>0</v>
      </c>
      <c r="L50" s="30">
        <v>0</v>
      </c>
      <c r="M50" s="94">
        <v>0</v>
      </c>
      <c r="N50" s="33">
        <f>G50+K50</f>
        <v>0</v>
      </c>
      <c r="O50" s="30">
        <f>H50+L50</f>
        <v>0</v>
      </c>
      <c r="P50" s="35">
        <v>-34</v>
      </c>
      <c r="Q50" s="96" t="s">
        <v>77</v>
      </c>
    </row>
    <row r="51" spans="1:17" ht="12.75">
      <c r="A51" s="164"/>
      <c r="B51" s="164"/>
      <c r="C51" s="164"/>
      <c r="D51" s="164"/>
      <c r="E51" s="164"/>
      <c r="G51" s="33"/>
      <c r="H51" s="30"/>
      <c r="I51" s="35"/>
      <c r="J51" s="36"/>
      <c r="K51" s="30"/>
      <c r="L51" s="30"/>
      <c r="M51" s="92"/>
      <c r="N51" s="33"/>
      <c r="O51" s="30"/>
      <c r="P51" s="35"/>
      <c r="Q51" s="96"/>
    </row>
    <row r="52" spans="1:17" ht="12.75">
      <c r="A52" s="170" t="s">
        <v>72</v>
      </c>
      <c r="B52" s="171"/>
      <c r="C52" s="171"/>
      <c r="D52" s="171"/>
      <c r="E52" s="171"/>
      <c r="F52" s="45" t="s">
        <v>8</v>
      </c>
      <c r="G52" s="33">
        <f aca="true" t="shared" si="6" ref="G52:P52">SUM(G50:G50)</f>
        <v>0</v>
      </c>
      <c r="H52" s="30">
        <f t="shared" si="6"/>
        <v>0</v>
      </c>
      <c r="I52" s="35">
        <f t="shared" si="6"/>
        <v>0</v>
      </c>
      <c r="J52" s="53">
        <f t="shared" si="6"/>
        <v>0</v>
      </c>
      <c r="K52" s="30">
        <f t="shared" si="6"/>
        <v>0</v>
      </c>
      <c r="L52" s="30">
        <f t="shared" si="6"/>
        <v>0</v>
      </c>
      <c r="M52" s="30">
        <f t="shared" si="6"/>
        <v>0</v>
      </c>
      <c r="N52" s="33">
        <f t="shared" si="6"/>
        <v>0</v>
      </c>
      <c r="O52" s="30">
        <f t="shared" si="6"/>
        <v>0</v>
      </c>
      <c r="P52" s="35">
        <f t="shared" si="6"/>
        <v>-34</v>
      </c>
      <c r="Q52" s="96" t="s">
        <v>77</v>
      </c>
    </row>
    <row r="53" spans="1:17" ht="15">
      <c r="A53" s="165"/>
      <c r="B53" s="165"/>
      <c r="C53" s="165"/>
      <c r="D53" s="165"/>
      <c r="E53" s="165"/>
      <c r="G53" s="60"/>
      <c r="H53" s="61"/>
      <c r="I53" s="62"/>
      <c r="J53" s="63"/>
      <c r="K53" s="61"/>
      <c r="L53" s="61"/>
      <c r="M53" s="95"/>
      <c r="N53" s="60"/>
      <c r="O53" s="61"/>
      <c r="P53" s="62"/>
      <c r="Q53" s="96"/>
    </row>
    <row r="54" spans="1:17" ht="12.75">
      <c r="A54" s="165" t="s">
        <v>73</v>
      </c>
      <c r="B54" s="165"/>
      <c r="C54" s="165"/>
      <c r="D54" s="165"/>
      <c r="E54" s="165"/>
      <c r="F54" s="45" t="s">
        <v>7</v>
      </c>
      <c r="G54" s="37">
        <f aca="true" t="shared" si="7" ref="G54:P54">G47+G52+G33</f>
        <v>0</v>
      </c>
      <c r="H54" s="38">
        <f t="shared" si="7"/>
        <v>0</v>
      </c>
      <c r="I54" s="39">
        <f t="shared" si="7"/>
        <v>0</v>
      </c>
      <c r="J54" s="54">
        <f t="shared" si="7"/>
        <v>0</v>
      </c>
      <c r="K54" s="37">
        <f t="shared" si="7"/>
        <v>0</v>
      </c>
      <c r="L54" s="38">
        <f t="shared" si="7"/>
        <v>0</v>
      </c>
      <c r="M54" s="38">
        <f t="shared" si="7"/>
        <v>0</v>
      </c>
      <c r="N54" s="37">
        <f t="shared" si="7"/>
        <v>0</v>
      </c>
      <c r="O54" s="38">
        <f t="shared" si="7"/>
        <v>0</v>
      </c>
      <c r="P54" s="39">
        <f t="shared" si="7"/>
        <v>8328</v>
      </c>
      <c r="Q54" s="96" t="s">
        <v>77</v>
      </c>
    </row>
    <row r="55" spans="1:17" ht="12.75">
      <c r="A55" s="165"/>
      <c r="B55" s="165"/>
      <c r="C55" s="165"/>
      <c r="D55" s="165"/>
      <c r="E55" s="165"/>
      <c r="G55" s="37"/>
      <c r="H55" s="38"/>
      <c r="I55" s="39"/>
      <c r="J55" s="54"/>
      <c r="K55" s="37"/>
      <c r="L55" s="38"/>
      <c r="M55" s="38"/>
      <c r="N55" s="37"/>
      <c r="O55" s="38"/>
      <c r="P55" s="39"/>
      <c r="Q55" s="96"/>
    </row>
    <row r="56" spans="1:17" ht="12.75">
      <c r="A56" s="165" t="s">
        <v>74</v>
      </c>
      <c r="B56" s="165"/>
      <c r="C56" s="165"/>
      <c r="D56" s="165"/>
      <c r="E56" s="165"/>
      <c r="F56" s="45" t="s">
        <v>7</v>
      </c>
      <c r="G56" s="37">
        <f aca="true" t="shared" si="8" ref="G56:P56">G25+G54</f>
        <v>0</v>
      </c>
      <c r="H56" s="38">
        <f t="shared" si="8"/>
        <v>0</v>
      </c>
      <c r="I56" s="39">
        <f t="shared" si="8"/>
        <v>0</v>
      </c>
      <c r="J56" s="37">
        <f t="shared" si="8"/>
        <v>0</v>
      </c>
      <c r="K56" s="37">
        <f t="shared" si="8"/>
        <v>0</v>
      </c>
      <c r="L56" s="38">
        <f t="shared" si="8"/>
        <v>0</v>
      </c>
      <c r="M56" s="38">
        <f t="shared" si="8"/>
        <v>0</v>
      </c>
      <c r="N56" s="37">
        <f t="shared" si="8"/>
        <v>0</v>
      </c>
      <c r="O56" s="38">
        <f t="shared" si="8"/>
        <v>0</v>
      </c>
      <c r="P56" s="39">
        <f t="shared" si="8"/>
        <v>13328</v>
      </c>
      <c r="Q56" s="96" t="s">
        <v>77</v>
      </c>
    </row>
    <row r="57" spans="1:17" ht="12.75">
      <c r="A57" s="165"/>
      <c r="B57" s="165"/>
      <c r="C57" s="165"/>
      <c r="D57" s="165"/>
      <c r="E57" s="165"/>
      <c r="G57" s="33"/>
      <c r="H57" s="30"/>
      <c r="I57" s="35"/>
      <c r="J57" s="33"/>
      <c r="K57" s="33"/>
      <c r="L57" s="30"/>
      <c r="M57" s="30"/>
      <c r="N57" s="33"/>
      <c r="O57" s="30"/>
      <c r="P57" s="35"/>
      <c r="Q57" s="96"/>
    </row>
    <row r="58" spans="1:17" ht="12.75">
      <c r="A58" s="165" t="s">
        <v>36</v>
      </c>
      <c r="B58" s="165"/>
      <c r="C58" s="165"/>
      <c r="D58" s="165"/>
      <c r="E58" s="165"/>
      <c r="F58" s="45" t="s">
        <v>7</v>
      </c>
      <c r="G58" s="33">
        <f aca="true" t="shared" si="9" ref="G58:P58">G13+G56</f>
        <v>0</v>
      </c>
      <c r="H58" s="30">
        <f t="shared" si="9"/>
        <v>0</v>
      </c>
      <c r="I58" s="35">
        <f t="shared" si="9"/>
        <v>0</v>
      </c>
      <c r="J58" s="33">
        <f t="shared" si="9"/>
        <v>0</v>
      </c>
      <c r="K58" s="33">
        <f t="shared" si="9"/>
        <v>0</v>
      </c>
      <c r="L58" s="30">
        <f t="shared" si="9"/>
        <v>0</v>
      </c>
      <c r="M58" s="30">
        <f t="shared" si="9"/>
        <v>0</v>
      </c>
      <c r="N58" s="33">
        <f t="shared" si="9"/>
        <v>71</v>
      </c>
      <c r="O58" s="30">
        <f t="shared" si="9"/>
        <v>71</v>
      </c>
      <c r="P58" s="35">
        <f t="shared" si="9"/>
        <v>93868</v>
      </c>
      <c r="Q58" s="96" t="s">
        <v>77</v>
      </c>
    </row>
    <row r="59" spans="1:17" ht="12.75">
      <c r="A59" s="165"/>
      <c r="B59" s="165"/>
      <c r="C59" s="165"/>
      <c r="D59" s="165"/>
      <c r="E59" s="165"/>
      <c r="G59" s="33"/>
      <c r="H59" s="30"/>
      <c r="I59" s="35"/>
      <c r="J59" s="29"/>
      <c r="K59" s="30"/>
      <c r="L59" s="30"/>
      <c r="M59" s="30"/>
      <c r="N59" s="33"/>
      <c r="O59" s="30"/>
      <c r="P59" s="35"/>
      <c r="Q59" s="96"/>
    </row>
    <row r="60" spans="1:17" ht="12" customHeight="1" hidden="1">
      <c r="A60" s="172" t="s">
        <v>42</v>
      </c>
      <c r="B60" s="71"/>
      <c r="C60" s="71"/>
      <c r="D60" s="71"/>
      <c r="E60" s="71"/>
      <c r="F60" s="45" t="s">
        <v>7</v>
      </c>
      <c r="G60" s="33"/>
      <c r="H60" s="30"/>
      <c r="I60" s="31"/>
      <c r="J60" s="29"/>
      <c r="K60" s="30"/>
      <c r="L60" s="30"/>
      <c r="M60" s="92"/>
      <c r="N60" s="33"/>
      <c r="O60" s="30"/>
      <c r="P60" s="31"/>
      <c r="Q60" s="96" t="s">
        <v>77</v>
      </c>
    </row>
    <row r="61" spans="1:17" ht="12.75" hidden="1">
      <c r="A61" s="173"/>
      <c r="B61" s="71"/>
      <c r="C61" s="71"/>
      <c r="D61" s="71"/>
      <c r="E61" s="71"/>
      <c r="G61" s="33"/>
      <c r="H61" s="30"/>
      <c r="I61" s="31"/>
      <c r="J61" s="29"/>
      <c r="K61" s="30"/>
      <c r="L61" s="30"/>
      <c r="M61" s="92"/>
      <c r="N61" s="33"/>
      <c r="O61" s="30"/>
      <c r="P61" s="31"/>
      <c r="Q61" s="96" t="s">
        <v>77</v>
      </c>
    </row>
    <row r="62" spans="1:17" ht="12.75" hidden="1">
      <c r="A62" s="88" t="s">
        <v>43</v>
      </c>
      <c r="B62" s="71"/>
      <c r="C62" s="71"/>
      <c r="D62" s="71"/>
      <c r="E62" s="71"/>
      <c r="F62" s="45" t="s">
        <v>7</v>
      </c>
      <c r="G62" s="33">
        <v>0</v>
      </c>
      <c r="H62" s="30">
        <v>0</v>
      </c>
      <c r="I62" s="35">
        <v>0</v>
      </c>
      <c r="J62" s="29">
        <v>0</v>
      </c>
      <c r="K62" s="30">
        <v>0</v>
      </c>
      <c r="L62" s="30">
        <v>0</v>
      </c>
      <c r="M62" s="92">
        <v>0</v>
      </c>
      <c r="N62" s="33">
        <f>G62+K62</f>
        <v>0</v>
      </c>
      <c r="O62" s="30">
        <f>H62+L62</f>
        <v>0</v>
      </c>
      <c r="P62" s="35">
        <f>I62+J62+M62</f>
        <v>0</v>
      </c>
      <c r="Q62" s="96" t="s">
        <v>77</v>
      </c>
    </row>
    <row r="63" spans="1:17" ht="12.75" customHeight="1" hidden="1">
      <c r="A63" s="88" t="s">
        <v>44</v>
      </c>
      <c r="B63" s="174"/>
      <c r="C63" s="174"/>
      <c r="D63" s="174"/>
      <c r="E63" s="174"/>
      <c r="F63" s="45" t="s">
        <v>7</v>
      </c>
      <c r="G63" s="33">
        <v>0</v>
      </c>
      <c r="H63" s="30">
        <v>0</v>
      </c>
      <c r="I63" s="35">
        <v>0</v>
      </c>
      <c r="J63" s="29">
        <v>0</v>
      </c>
      <c r="K63" s="30">
        <v>0</v>
      </c>
      <c r="L63" s="30">
        <v>0</v>
      </c>
      <c r="M63" s="92">
        <v>0</v>
      </c>
      <c r="N63" s="33">
        <f>G63+K63</f>
        <v>0</v>
      </c>
      <c r="O63" s="30">
        <f>H63+L63</f>
        <v>0</v>
      </c>
      <c r="P63" s="35">
        <f>I63+J63+M63</f>
        <v>0</v>
      </c>
      <c r="Q63" s="96" t="s">
        <v>77</v>
      </c>
    </row>
    <row r="64" spans="1:17" ht="12.75" hidden="1">
      <c r="A64" s="73" t="s">
        <v>45</v>
      </c>
      <c r="B64" s="71"/>
      <c r="C64" s="71"/>
      <c r="D64" s="71"/>
      <c r="E64" s="71"/>
      <c r="F64" s="45" t="s">
        <v>7</v>
      </c>
      <c r="G64" s="33">
        <f aca="true" t="shared" si="10" ref="G64:P64">SUM(G62:G63)</f>
        <v>0</v>
      </c>
      <c r="H64" s="30">
        <f t="shared" si="10"/>
        <v>0</v>
      </c>
      <c r="I64" s="35">
        <f t="shared" si="10"/>
        <v>0</v>
      </c>
      <c r="J64" s="29">
        <f t="shared" si="10"/>
        <v>0</v>
      </c>
      <c r="K64" s="30">
        <f t="shared" si="10"/>
        <v>0</v>
      </c>
      <c r="L64" s="30">
        <f t="shared" si="10"/>
        <v>0</v>
      </c>
      <c r="M64" s="92">
        <f t="shared" si="10"/>
        <v>0</v>
      </c>
      <c r="N64" s="33">
        <f t="shared" si="10"/>
        <v>0</v>
      </c>
      <c r="O64" s="30">
        <f t="shared" si="10"/>
        <v>0</v>
      </c>
      <c r="P64" s="35">
        <f t="shared" si="10"/>
        <v>0</v>
      </c>
      <c r="Q64" s="96" t="s">
        <v>77</v>
      </c>
    </row>
    <row r="65" spans="1:17" ht="12.75" hidden="1">
      <c r="A65" s="71"/>
      <c r="B65" s="71"/>
      <c r="C65" s="71"/>
      <c r="D65" s="71"/>
      <c r="E65" s="71"/>
      <c r="F65" s="45" t="s">
        <v>8</v>
      </c>
      <c r="G65" s="54"/>
      <c r="H65" s="55"/>
      <c r="I65" s="57"/>
      <c r="J65" s="40"/>
      <c r="K65" s="55"/>
      <c r="L65" s="55"/>
      <c r="M65" s="74"/>
      <c r="N65" s="54"/>
      <c r="O65" s="55"/>
      <c r="P65" s="57"/>
      <c r="Q65" s="96" t="s">
        <v>77</v>
      </c>
    </row>
    <row r="66" spans="1:17" ht="12.75">
      <c r="A66" s="165" t="s">
        <v>60</v>
      </c>
      <c r="B66" s="165"/>
      <c r="C66" s="165"/>
      <c r="D66" s="165"/>
      <c r="E66" s="165"/>
      <c r="F66" s="45" t="s">
        <v>8</v>
      </c>
      <c r="G66" s="37">
        <f aca="true" t="shared" si="11" ref="G66:P66">SUM(G58,G64)</f>
        <v>0</v>
      </c>
      <c r="H66" s="38">
        <f t="shared" si="11"/>
        <v>0</v>
      </c>
      <c r="I66" s="39">
        <f t="shared" si="11"/>
        <v>0</v>
      </c>
      <c r="J66" s="64">
        <f t="shared" si="11"/>
        <v>0</v>
      </c>
      <c r="K66" s="38">
        <f t="shared" si="11"/>
        <v>0</v>
      </c>
      <c r="L66" s="38">
        <f t="shared" si="11"/>
        <v>0</v>
      </c>
      <c r="M66" s="38">
        <f t="shared" si="11"/>
        <v>0</v>
      </c>
      <c r="N66" s="37">
        <f t="shared" si="11"/>
        <v>71</v>
      </c>
      <c r="O66" s="38">
        <f t="shared" si="11"/>
        <v>71</v>
      </c>
      <c r="P66" s="39">
        <f t="shared" si="11"/>
        <v>93868</v>
      </c>
      <c r="Q66" s="96" t="s">
        <v>77</v>
      </c>
    </row>
    <row r="67" spans="1:17" ht="12.75">
      <c r="A67" s="165" t="s">
        <v>85</v>
      </c>
      <c r="B67" s="165"/>
      <c r="C67" s="165"/>
      <c r="D67" s="165"/>
      <c r="E67" s="165"/>
      <c r="F67" s="45" t="s">
        <v>8</v>
      </c>
      <c r="G67" s="54">
        <f aca="true" t="shared" si="12" ref="G67:P67">SUM(G66-G13)</f>
        <v>0</v>
      </c>
      <c r="H67" s="55">
        <f t="shared" si="12"/>
        <v>0</v>
      </c>
      <c r="I67" s="58">
        <f t="shared" si="12"/>
        <v>0</v>
      </c>
      <c r="J67" s="59">
        <f t="shared" si="12"/>
        <v>0</v>
      </c>
      <c r="K67" s="54">
        <f t="shared" si="12"/>
        <v>0</v>
      </c>
      <c r="L67" s="55">
        <f t="shared" si="12"/>
        <v>0</v>
      </c>
      <c r="M67" s="55">
        <f t="shared" si="12"/>
        <v>0</v>
      </c>
      <c r="N67" s="54">
        <f t="shared" si="12"/>
        <v>0</v>
      </c>
      <c r="O67" s="55">
        <f t="shared" si="12"/>
        <v>0</v>
      </c>
      <c r="P67" s="58">
        <f t="shared" si="12"/>
        <v>13328</v>
      </c>
      <c r="Q67" s="96" t="s">
        <v>77</v>
      </c>
    </row>
    <row r="68" spans="9:17" ht="12.75">
      <c r="I68" s="47"/>
      <c r="M68" s="47"/>
      <c r="P68" s="47"/>
      <c r="Q68" s="96"/>
    </row>
    <row r="69" ht="12.75">
      <c r="Q69" s="96"/>
    </row>
    <row r="70" ht="12.75">
      <c r="Q70" s="96"/>
    </row>
    <row r="71" ht="12.75">
      <c r="Q71" s="96"/>
    </row>
    <row r="72" spans="1:255" ht="15" hidden="1">
      <c r="A72" s="65" t="s">
        <v>6</v>
      </c>
      <c r="B72" s="66"/>
      <c r="C72" s="66"/>
      <c r="D72" s="66"/>
      <c r="E72" s="66"/>
      <c r="F72" s="66"/>
      <c r="G72" s="67"/>
      <c r="H72" s="67"/>
      <c r="I72" s="66"/>
      <c r="J72" s="66"/>
      <c r="K72" s="67"/>
      <c r="L72" s="67"/>
      <c r="M72" s="66"/>
      <c r="N72" s="67"/>
      <c r="O72" s="67"/>
      <c r="P72" s="66"/>
      <c r="Q72" s="96" t="s">
        <v>77</v>
      </c>
      <c r="R72" s="97"/>
      <c r="S72" s="68"/>
      <c r="T72" s="68"/>
      <c r="V72" s="68"/>
      <c r="W72" s="68"/>
      <c r="X72" s="68"/>
      <c r="Y72" s="68"/>
      <c r="AA72" s="68"/>
      <c r="AB72" s="68"/>
      <c r="AC72" s="68"/>
      <c r="AD72" s="68"/>
      <c r="AF72" s="68"/>
      <c r="AG72" s="68"/>
      <c r="AH72" s="68"/>
      <c r="AI72" s="68"/>
      <c r="AK72" s="68"/>
      <c r="AL72" s="68"/>
      <c r="AM72" s="68"/>
      <c r="AN72" s="68"/>
      <c r="AP72" s="68"/>
      <c r="AQ72" s="68"/>
      <c r="AR72" s="68"/>
      <c r="AS72" s="68"/>
      <c r="AU72" s="68"/>
      <c r="AV72" s="68"/>
      <c r="AW72" s="68"/>
      <c r="AX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c r="FA72" s="68"/>
      <c r="FB72" s="68"/>
      <c r="FC72" s="68"/>
      <c r="FD72" s="68"/>
      <c r="FE72" s="68"/>
      <c r="FF72" s="68"/>
      <c r="FG72" s="68"/>
      <c r="FH72" s="68"/>
      <c r="FI72" s="68"/>
      <c r="FJ72" s="68"/>
      <c r="FK72" s="68"/>
      <c r="FL72" s="68"/>
      <c r="FM72" s="68"/>
      <c r="FN72" s="68"/>
      <c r="FO72" s="68"/>
      <c r="FP72" s="68"/>
      <c r="FQ72" s="68"/>
      <c r="FR72" s="68"/>
      <c r="FS72" s="68"/>
      <c r="FT72" s="68"/>
      <c r="FU72" s="68"/>
      <c r="FV72" s="68"/>
      <c r="FW72" s="68"/>
      <c r="FX72" s="68"/>
      <c r="FY72" s="68"/>
      <c r="FZ72" s="68"/>
      <c r="GA72" s="68"/>
      <c r="GB72" s="68"/>
      <c r="GC72" s="68"/>
      <c r="GD72" s="68"/>
      <c r="GE72" s="68"/>
      <c r="GF72" s="68"/>
      <c r="GG72" s="68"/>
      <c r="GH72" s="68"/>
      <c r="GI72" s="68"/>
      <c r="GJ72" s="68"/>
      <c r="GK72" s="68"/>
      <c r="GL72" s="68"/>
      <c r="GM72" s="68"/>
      <c r="GN72" s="68"/>
      <c r="GO72" s="68"/>
      <c r="GP72" s="68"/>
      <c r="GQ72" s="68"/>
      <c r="GR72" s="68"/>
      <c r="GS72" s="68"/>
      <c r="GT72" s="68"/>
      <c r="GU72" s="68"/>
      <c r="GV72" s="68"/>
      <c r="GW72" s="68"/>
      <c r="GX72" s="68"/>
      <c r="GY72" s="68"/>
      <c r="GZ72" s="68"/>
      <c r="HA72" s="68"/>
      <c r="HB72" s="68"/>
      <c r="HC72" s="68"/>
      <c r="HD72" s="68"/>
      <c r="HE72" s="68"/>
      <c r="HF72" s="68"/>
      <c r="HG72" s="68"/>
      <c r="HH72" s="68"/>
      <c r="HI72" s="68"/>
      <c r="HJ72" s="68"/>
      <c r="HK72" s="68"/>
      <c r="HL72" s="68"/>
      <c r="HM72" s="68"/>
      <c r="HN72" s="68"/>
      <c r="HO72" s="68"/>
      <c r="HP72" s="68"/>
      <c r="HQ72" s="68"/>
      <c r="HR72" s="68"/>
      <c r="HS72" s="68"/>
      <c r="HT72" s="68"/>
      <c r="HU72" s="68"/>
      <c r="HV72" s="68"/>
      <c r="HW72" s="68"/>
      <c r="HX72" s="68"/>
      <c r="HY72" s="68"/>
      <c r="HZ72" s="68"/>
      <c r="IA72" s="68"/>
      <c r="IB72" s="68"/>
      <c r="IC72" s="68"/>
      <c r="ID72" s="68"/>
      <c r="IE72" s="68"/>
      <c r="IF72" s="68"/>
      <c r="IG72" s="68"/>
      <c r="IH72" s="68"/>
      <c r="II72" s="68"/>
      <c r="IJ72" s="68"/>
      <c r="IK72" s="68"/>
      <c r="IL72" s="68"/>
      <c r="IM72" s="68"/>
      <c r="IN72" s="68"/>
      <c r="IO72" s="68"/>
      <c r="IP72" s="68"/>
      <c r="IQ72" s="68"/>
      <c r="IR72" s="68"/>
      <c r="IS72" s="68"/>
      <c r="IT72" s="68"/>
      <c r="IU72" s="68"/>
    </row>
    <row r="73" ht="12.75" hidden="1">
      <c r="Q73" s="96" t="s">
        <v>77</v>
      </c>
    </row>
    <row r="74" spans="1:17" ht="12.75" hidden="1">
      <c r="A74" s="106" t="s">
        <v>55</v>
      </c>
      <c r="B74" s="106"/>
      <c r="C74" s="106"/>
      <c r="D74" s="106"/>
      <c r="E74" s="106"/>
      <c r="F74" s="106"/>
      <c r="G74" s="106"/>
      <c r="H74" s="106"/>
      <c r="I74" s="106"/>
      <c r="J74" s="106"/>
      <c r="K74" s="106"/>
      <c r="L74" s="106"/>
      <c r="M74" s="106"/>
      <c r="N74" s="106"/>
      <c r="O74" s="106"/>
      <c r="P74" s="106"/>
      <c r="Q74" s="96" t="s">
        <v>77</v>
      </c>
    </row>
    <row r="75" spans="1:17" ht="12.75" hidden="1">
      <c r="A75" s="106"/>
      <c r="B75" s="106"/>
      <c r="C75" s="106"/>
      <c r="D75" s="106"/>
      <c r="E75" s="106"/>
      <c r="F75" s="106"/>
      <c r="G75" s="106"/>
      <c r="H75" s="106"/>
      <c r="I75" s="106"/>
      <c r="J75" s="106"/>
      <c r="K75" s="106"/>
      <c r="L75" s="106"/>
      <c r="M75" s="106"/>
      <c r="N75" s="106"/>
      <c r="O75" s="106"/>
      <c r="P75" s="106"/>
      <c r="Q75" s="96" t="s">
        <v>77</v>
      </c>
    </row>
    <row r="76" spans="1:17" ht="1.5" customHeight="1">
      <c r="A76" s="106"/>
      <c r="B76" s="106"/>
      <c r="C76" s="106"/>
      <c r="D76" s="106"/>
      <c r="E76" s="106"/>
      <c r="F76" s="106"/>
      <c r="G76" s="106"/>
      <c r="H76" s="106"/>
      <c r="I76" s="106"/>
      <c r="J76" s="106"/>
      <c r="K76" s="106"/>
      <c r="L76" s="106"/>
      <c r="M76" s="106"/>
      <c r="N76" s="106"/>
      <c r="O76" s="106"/>
      <c r="P76" s="106"/>
      <c r="Q76" s="96" t="s">
        <v>77</v>
      </c>
    </row>
    <row r="77" spans="1:15" s="96" customFormat="1" ht="12.75">
      <c r="A77" s="96" t="s">
        <v>78</v>
      </c>
      <c r="G77" s="98"/>
      <c r="H77" s="98"/>
      <c r="K77" s="98"/>
      <c r="L77" s="98"/>
      <c r="N77" s="98"/>
      <c r="O77" s="98"/>
    </row>
    <row r="140" ht="9.75" customHeight="1"/>
  </sheetData>
  <mergeCells count="56">
    <mergeCell ref="A4:P4"/>
    <mergeCell ref="A67:E67"/>
    <mergeCell ref="A5:E5"/>
    <mergeCell ref="A6:E6"/>
    <mergeCell ref="A7:E7"/>
    <mergeCell ref="A8:E8"/>
    <mergeCell ref="A57:E57"/>
    <mergeCell ref="A58:E58"/>
    <mergeCell ref="A59:E59"/>
    <mergeCell ref="A66:E66"/>
    <mergeCell ref="A53:E53"/>
    <mergeCell ref="A54:E54"/>
    <mergeCell ref="A55:E55"/>
    <mergeCell ref="A56:E56"/>
    <mergeCell ref="A49:E49"/>
    <mergeCell ref="A50:E50"/>
    <mergeCell ref="A51:E51"/>
    <mergeCell ref="A52:E52"/>
    <mergeCell ref="A45:E45"/>
    <mergeCell ref="A46:E46"/>
    <mergeCell ref="A47:E47"/>
    <mergeCell ref="A48:E48"/>
    <mergeCell ref="A41:E41"/>
    <mergeCell ref="A42:E42"/>
    <mergeCell ref="A43:E43"/>
    <mergeCell ref="A44:E44"/>
    <mergeCell ref="A35:E35"/>
    <mergeCell ref="A36:E36"/>
    <mergeCell ref="A37:E37"/>
    <mergeCell ref="A40:E40"/>
    <mergeCell ref="A25:E25"/>
    <mergeCell ref="A26:E26"/>
    <mergeCell ref="A27:E27"/>
    <mergeCell ref="A28:E28"/>
    <mergeCell ref="A20:E20"/>
    <mergeCell ref="A21:E21"/>
    <mergeCell ref="A22:E22"/>
    <mergeCell ref="A24:E24"/>
    <mergeCell ref="A16:E16"/>
    <mergeCell ref="A17:E17"/>
    <mergeCell ref="A18:E18"/>
    <mergeCell ref="A19:E19"/>
    <mergeCell ref="A12:E12"/>
    <mergeCell ref="A13:E13"/>
    <mergeCell ref="A14:E14"/>
    <mergeCell ref="A15:E15"/>
    <mergeCell ref="A2:P2"/>
    <mergeCell ref="A3:P3"/>
    <mergeCell ref="A74:P76"/>
    <mergeCell ref="G5:I6"/>
    <mergeCell ref="J5:J6"/>
    <mergeCell ref="K5:M6"/>
    <mergeCell ref="N5:P6"/>
    <mergeCell ref="A9:E9"/>
    <mergeCell ref="A10:E10"/>
    <mergeCell ref="A11:E11"/>
  </mergeCells>
  <printOptions horizontalCentered="1"/>
  <pageMargins left="0.75" right="0.75" top="0.75" bottom="0.5" header="0.5" footer="0.5"/>
  <pageSetup horizontalDpi="600" verticalDpi="600" orientation="landscape" scale="79" r:id="rId3"/>
  <legacyDrawing r:id="rId2"/>
</worksheet>
</file>

<file path=xl/worksheets/sheet2.xml><?xml version="1.0" encoding="utf-8"?>
<worksheet xmlns="http://schemas.openxmlformats.org/spreadsheetml/2006/main" xmlns:r="http://schemas.openxmlformats.org/officeDocument/2006/relationships">
  <dimension ref="A1:IV102"/>
  <sheetViews>
    <sheetView zoomScale="85" zoomScaleNormal="85" workbookViewId="0" topLeftCell="A1">
      <selection activeCell="E103" sqref="E103"/>
    </sheetView>
  </sheetViews>
  <sheetFormatPr defaultColWidth="9.140625" defaultRowHeight="12.75"/>
  <cols>
    <col min="1" max="1" width="3.8515625" style="3" customWidth="1"/>
    <col min="2" max="2" width="3.7109375" style="3" customWidth="1"/>
    <col min="3" max="3" width="8.7109375" style="3" customWidth="1"/>
    <col min="4" max="4" width="8.421875" style="3" customWidth="1"/>
    <col min="5" max="5" width="7.7109375" style="3" customWidth="1"/>
    <col min="6" max="6" width="13.57421875" style="3" customWidth="1"/>
    <col min="7" max="7" width="2.7109375" style="3" customWidth="1"/>
    <col min="8" max="8" width="10.140625" style="3" customWidth="1"/>
    <col min="9" max="9" width="1.7109375" style="3" customWidth="1"/>
    <col min="10" max="10" width="8.57421875" style="3" customWidth="1"/>
    <col min="11" max="11" width="2.28125" style="3" customWidth="1"/>
    <col min="12" max="12" width="12.57421875" style="3" customWidth="1"/>
    <col min="13" max="13" width="1.7109375" style="3" customWidth="1"/>
    <col min="14" max="14" width="11.00390625" style="3" customWidth="1"/>
    <col min="15" max="15" width="1.7109375" style="3" customWidth="1"/>
    <col min="16" max="16" width="8.28125" style="3" customWidth="1"/>
    <col min="17" max="17" width="1.7109375" style="3" customWidth="1"/>
    <col min="18" max="18" width="13.8515625" style="3" customWidth="1"/>
    <col min="19" max="19" width="1.7109375" style="3" customWidth="1"/>
    <col min="20" max="20" width="10.28125" style="3" customWidth="1"/>
    <col min="21" max="21" width="1.7109375" style="3" customWidth="1"/>
    <col min="22" max="22" width="8.8515625" style="3" customWidth="1"/>
    <col min="23" max="23" width="1.7109375" style="3" customWidth="1"/>
    <col min="24" max="24" width="13.8515625" style="3" customWidth="1"/>
    <col min="25" max="25" width="1.28515625" style="3" customWidth="1"/>
    <col min="26" max="26" width="12.28125" style="3" customWidth="1"/>
    <col min="27" max="27" width="1.7109375" style="3" customWidth="1"/>
    <col min="28" max="28" width="12.57421875" style="3" customWidth="1"/>
    <col min="29" max="29" width="1.8515625" style="3" customWidth="1"/>
    <col min="30" max="30" width="16.00390625" style="3" customWidth="1"/>
    <col min="31" max="31" width="3.421875" style="3" customWidth="1"/>
    <col min="32" max="16384" width="8.421875" style="3" customWidth="1"/>
  </cols>
  <sheetData>
    <row r="1" spans="1:32" ht="18">
      <c r="A1" s="152" t="s">
        <v>56</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4"/>
      <c r="AF1" s="99" t="s">
        <v>79</v>
      </c>
    </row>
    <row r="2" spans="1:32" ht="18">
      <c r="A2" s="155" t="s">
        <v>18</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4"/>
      <c r="AF2" s="99" t="s">
        <v>79</v>
      </c>
    </row>
    <row r="3" spans="1:32" ht="18">
      <c r="A3" s="156" t="s">
        <v>9</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8"/>
      <c r="AF3" s="99" t="s">
        <v>79</v>
      </c>
    </row>
    <row r="4" ht="15">
      <c r="AF4" s="99" t="s">
        <v>79</v>
      </c>
    </row>
    <row r="5" ht="15">
      <c r="AF5" s="99" t="s">
        <v>79</v>
      </c>
    </row>
    <row r="6" ht="15">
      <c r="AF6" s="99" t="s">
        <v>79</v>
      </c>
    </row>
    <row r="7" spans="1:32" ht="42.75" customHeight="1">
      <c r="A7" s="184"/>
      <c r="B7" s="185"/>
      <c r="C7" s="185"/>
      <c r="D7" s="185"/>
      <c r="E7" s="185"/>
      <c r="F7" s="186"/>
      <c r="H7" s="147" t="s">
        <v>38</v>
      </c>
      <c r="I7" s="148"/>
      <c r="J7" s="148"/>
      <c r="K7" s="148"/>
      <c r="L7" s="149"/>
      <c r="N7" s="144" t="s">
        <v>36</v>
      </c>
      <c r="O7" s="150"/>
      <c r="P7" s="150"/>
      <c r="Q7" s="150"/>
      <c r="R7" s="151"/>
      <c r="T7" s="144" t="s">
        <v>37</v>
      </c>
      <c r="U7" s="150"/>
      <c r="V7" s="150"/>
      <c r="W7" s="150"/>
      <c r="X7" s="151"/>
      <c r="Z7" s="144" t="s">
        <v>29</v>
      </c>
      <c r="AA7" s="145"/>
      <c r="AB7" s="145"/>
      <c r="AC7" s="145"/>
      <c r="AD7" s="146"/>
      <c r="AF7" s="99" t="s">
        <v>79</v>
      </c>
    </row>
    <row r="8" spans="1:32" ht="15">
      <c r="A8" s="184"/>
      <c r="B8" s="185"/>
      <c r="C8" s="185"/>
      <c r="D8" s="185"/>
      <c r="E8" s="185"/>
      <c r="F8" s="186"/>
      <c r="H8" s="27"/>
      <c r="N8" s="27"/>
      <c r="T8" s="27"/>
      <c r="Z8" s="27"/>
      <c r="AF8" s="99"/>
    </row>
    <row r="9" spans="1:32" ht="15">
      <c r="A9" s="178" t="s">
        <v>12</v>
      </c>
      <c r="B9" s="179"/>
      <c r="C9" s="179"/>
      <c r="D9" s="179"/>
      <c r="E9" s="179"/>
      <c r="F9" s="180"/>
      <c r="H9" s="100" t="s">
        <v>80</v>
      </c>
      <c r="J9" s="26" t="s">
        <v>13</v>
      </c>
      <c r="L9" s="26" t="s">
        <v>11</v>
      </c>
      <c r="N9" s="100" t="s">
        <v>80</v>
      </c>
      <c r="P9" s="26" t="s">
        <v>13</v>
      </c>
      <c r="R9" s="26" t="s">
        <v>11</v>
      </c>
      <c r="T9" s="100" t="s">
        <v>80</v>
      </c>
      <c r="V9" s="26" t="s">
        <v>13</v>
      </c>
      <c r="X9" s="26" t="s">
        <v>11</v>
      </c>
      <c r="Z9" s="100" t="s">
        <v>80</v>
      </c>
      <c r="AB9" s="26" t="s">
        <v>13</v>
      </c>
      <c r="AD9" s="26" t="s">
        <v>11</v>
      </c>
      <c r="AF9" s="99" t="s">
        <v>79</v>
      </c>
    </row>
    <row r="10" spans="1:32" ht="15">
      <c r="A10" s="175"/>
      <c r="B10" s="176"/>
      <c r="C10" s="176"/>
      <c r="D10" s="176"/>
      <c r="E10" s="176"/>
      <c r="F10" s="177"/>
      <c r="H10" s="11"/>
      <c r="J10" s="11"/>
      <c r="L10" s="11"/>
      <c r="N10" s="11"/>
      <c r="P10" s="11"/>
      <c r="R10" s="11"/>
      <c r="T10" s="11"/>
      <c r="V10" s="11"/>
      <c r="X10" s="11"/>
      <c r="Z10" s="11"/>
      <c r="AB10" s="11"/>
      <c r="AD10" s="11"/>
      <c r="AF10" s="99"/>
    </row>
    <row r="11" spans="1:32" ht="15">
      <c r="A11" s="3" t="s">
        <v>10</v>
      </c>
      <c r="B11" s="181" t="s">
        <v>57</v>
      </c>
      <c r="C11" s="182"/>
      <c r="D11" s="182"/>
      <c r="E11" s="182"/>
      <c r="F11" s="183"/>
      <c r="G11" s="3" t="s">
        <v>8</v>
      </c>
      <c r="H11" s="3">
        <v>71</v>
      </c>
      <c r="I11" s="22" t="s">
        <v>8</v>
      </c>
      <c r="J11" s="3">
        <v>71</v>
      </c>
      <c r="L11" s="28">
        <v>80540</v>
      </c>
      <c r="N11" s="3">
        <v>71</v>
      </c>
      <c r="P11" s="3">
        <v>71</v>
      </c>
      <c r="R11" s="28">
        <v>93868</v>
      </c>
      <c r="T11" s="3">
        <v>71</v>
      </c>
      <c r="V11" s="3">
        <v>71</v>
      </c>
      <c r="X11" s="28">
        <v>93868</v>
      </c>
      <c r="Z11" s="3">
        <f>T11-N11</f>
        <v>0</v>
      </c>
      <c r="AB11" s="3">
        <f>V11-P11</f>
        <v>0</v>
      </c>
      <c r="AD11" s="28">
        <f>X11-R11</f>
        <v>0</v>
      </c>
      <c r="AF11" s="99" t="s">
        <v>79</v>
      </c>
    </row>
    <row r="12" spans="1:32" ht="15">
      <c r="A12" s="175"/>
      <c r="B12" s="176"/>
      <c r="C12" s="176"/>
      <c r="D12" s="176"/>
      <c r="E12" s="176"/>
      <c r="F12" s="177"/>
      <c r="H12" s="11"/>
      <c r="J12" s="11"/>
      <c r="L12" s="11"/>
      <c r="N12" s="11"/>
      <c r="P12" s="11"/>
      <c r="R12" s="11"/>
      <c r="T12" s="11"/>
      <c r="V12" s="11"/>
      <c r="X12" s="11"/>
      <c r="Z12" s="11"/>
      <c r="AB12" s="11"/>
      <c r="AD12" s="11"/>
      <c r="AF12" s="99"/>
    </row>
    <row r="13" spans="2:32" ht="15">
      <c r="B13" s="181" t="s">
        <v>75</v>
      </c>
      <c r="C13" s="182"/>
      <c r="D13" s="182"/>
      <c r="E13" s="182"/>
      <c r="F13" s="183"/>
      <c r="G13" s="3" t="s">
        <v>8</v>
      </c>
      <c r="H13" s="3">
        <f>SUM(H11:H12)</f>
        <v>71</v>
      </c>
      <c r="J13" s="3">
        <f>SUM(J11:J12)</f>
        <v>71</v>
      </c>
      <c r="L13" s="3">
        <f>SUM(L11:L12)</f>
        <v>80540</v>
      </c>
      <c r="M13" s="10"/>
      <c r="N13" s="3">
        <f>SUM(N11:N12)</f>
        <v>71</v>
      </c>
      <c r="O13" s="10"/>
      <c r="P13" s="3">
        <f>SUM(P11:P12)</f>
        <v>71</v>
      </c>
      <c r="Q13" s="10"/>
      <c r="R13" s="3">
        <f>SUM(R11:R12)</f>
        <v>93868</v>
      </c>
      <c r="S13" s="10"/>
      <c r="T13" s="3">
        <f>SUM(T11:T12)</f>
        <v>71</v>
      </c>
      <c r="U13" s="10"/>
      <c r="V13" s="3">
        <f>SUM(V11:V12)</f>
        <v>71</v>
      </c>
      <c r="W13" s="10"/>
      <c r="X13" s="3">
        <f>SUM(X11:X12)</f>
        <v>93868</v>
      </c>
      <c r="Y13" s="10"/>
      <c r="Z13" s="3">
        <f>SUM(Z11:Z12)</f>
        <v>0</v>
      </c>
      <c r="AB13" s="3">
        <f>SUM(AB11:AB12)</f>
        <v>0</v>
      </c>
      <c r="AC13" s="10"/>
      <c r="AD13" s="3">
        <f>SUM(AD11:AD12)</f>
        <v>0</v>
      </c>
      <c r="AF13" s="99" t="s">
        <v>79</v>
      </c>
    </row>
    <row r="14" spans="1:32" ht="15">
      <c r="A14" s="184"/>
      <c r="B14" s="185"/>
      <c r="C14" s="185"/>
      <c r="D14" s="185"/>
      <c r="E14" s="185"/>
      <c r="F14" s="186"/>
      <c r="M14" s="10"/>
      <c r="O14" s="10"/>
      <c r="Q14" s="10"/>
      <c r="S14" s="10"/>
      <c r="U14" s="10"/>
      <c r="W14" s="10"/>
      <c r="Y14" s="10"/>
      <c r="AC14" s="10"/>
      <c r="AF14" s="99"/>
    </row>
    <row r="15" spans="2:32" ht="15">
      <c r="B15" s="187" t="s">
        <v>17</v>
      </c>
      <c r="C15" s="188"/>
      <c r="D15" s="188"/>
      <c r="E15" s="188"/>
      <c r="F15" s="189"/>
      <c r="H15" s="41">
        <v>0</v>
      </c>
      <c r="I15" s="42"/>
      <c r="J15" s="43">
        <v>0</v>
      </c>
      <c r="K15" s="42"/>
      <c r="L15" s="41">
        <v>0</v>
      </c>
      <c r="M15" s="44"/>
      <c r="N15" s="41">
        <v>0</v>
      </c>
      <c r="O15" s="44"/>
      <c r="P15" s="43">
        <v>0</v>
      </c>
      <c r="Q15" s="44"/>
      <c r="R15" s="41">
        <v>0</v>
      </c>
      <c r="S15" s="44"/>
      <c r="T15" s="41">
        <v>0</v>
      </c>
      <c r="U15" s="44"/>
      <c r="V15" s="43">
        <v>0</v>
      </c>
      <c r="W15" s="44"/>
      <c r="X15" s="41">
        <v>0</v>
      </c>
      <c r="Y15" s="44"/>
      <c r="Z15" s="41">
        <v>0</v>
      </c>
      <c r="AA15" s="42"/>
      <c r="AB15" s="43">
        <f>V15-P15</f>
        <v>0</v>
      </c>
      <c r="AC15" s="44"/>
      <c r="AD15" s="41">
        <v>0</v>
      </c>
      <c r="AF15" s="99" t="s">
        <v>79</v>
      </c>
    </row>
    <row r="16" spans="1:32" ht="15">
      <c r="A16" s="184"/>
      <c r="B16" s="185"/>
      <c r="C16" s="185"/>
      <c r="D16" s="185"/>
      <c r="E16" s="185"/>
      <c r="F16" s="186"/>
      <c r="M16" s="10"/>
      <c r="O16" s="10"/>
      <c r="Q16" s="10"/>
      <c r="S16" s="10"/>
      <c r="U16" s="10"/>
      <c r="W16" s="10"/>
      <c r="Y16" s="10"/>
      <c r="AC16" s="10"/>
      <c r="AF16" s="99"/>
    </row>
    <row r="17" spans="2:32" ht="15">
      <c r="B17" s="187" t="s">
        <v>14</v>
      </c>
      <c r="C17" s="188"/>
      <c r="D17" s="188"/>
      <c r="E17" s="188"/>
      <c r="F17" s="189"/>
      <c r="H17" s="3">
        <f>H13+H15</f>
        <v>71</v>
      </c>
      <c r="J17" s="3">
        <f>J13+J15</f>
        <v>71</v>
      </c>
      <c r="L17" s="3">
        <f>L13+L15</f>
        <v>80540</v>
      </c>
      <c r="M17" s="10"/>
      <c r="N17" s="3">
        <f>N13+N15</f>
        <v>71</v>
      </c>
      <c r="O17" s="10"/>
      <c r="P17" s="3">
        <f>P13+P15</f>
        <v>71</v>
      </c>
      <c r="Q17" s="10"/>
      <c r="R17" s="3">
        <f>R13+R15</f>
        <v>93868</v>
      </c>
      <c r="S17" s="10"/>
      <c r="T17" s="3">
        <f>T13+T15</f>
        <v>71</v>
      </c>
      <c r="U17" s="10"/>
      <c r="V17" s="3">
        <f>V13+V15</f>
        <v>71</v>
      </c>
      <c r="W17" s="10"/>
      <c r="X17" s="3">
        <f>X13+X15</f>
        <v>93868</v>
      </c>
      <c r="Y17" s="10"/>
      <c r="Z17" s="3">
        <f>Z13+Z15</f>
        <v>0</v>
      </c>
      <c r="AB17" s="3">
        <f>AB13+AB15</f>
        <v>0</v>
      </c>
      <c r="AC17" s="10"/>
      <c r="AD17" s="3">
        <f>AD13+AD15</f>
        <v>0</v>
      </c>
      <c r="AF17" s="99" t="s">
        <v>79</v>
      </c>
    </row>
    <row r="18" spans="2:32" ht="15">
      <c r="B18" s="184"/>
      <c r="C18" s="185"/>
      <c r="D18" s="185"/>
      <c r="E18" s="185"/>
      <c r="F18" s="186"/>
      <c r="M18" s="10"/>
      <c r="O18" s="10"/>
      <c r="Q18" s="10"/>
      <c r="S18" s="10"/>
      <c r="U18" s="10"/>
      <c r="W18" s="10"/>
      <c r="Y18" s="10"/>
      <c r="AC18" s="10"/>
      <c r="AF18" s="99"/>
    </row>
    <row r="19" spans="2:32" ht="15">
      <c r="B19" s="184"/>
      <c r="C19" s="185"/>
      <c r="D19" s="185"/>
      <c r="E19" s="185"/>
      <c r="F19" s="186"/>
      <c r="AF19" s="99"/>
    </row>
    <row r="20" spans="2:32" ht="15" customHeight="1">
      <c r="B20" s="121" t="s">
        <v>84</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3"/>
      <c r="AF20" s="99" t="s">
        <v>79</v>
      </c>
    </row>
    <row r="21" spans="2:32" ht="15" customHeight="1">
      <c r="B21" s="124"/>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6"/>
      <c r="AF21" s="99" t="s">
        <v>79</v>
      </c>
    </row>
    <row r="22" spans="2:32" ht="15" customHeight="1">
      <c r="B22" s="124"/>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6"/>
      <c r="AF22" s="99" t="s">
        <v>79</v>
      </c>
    </row>
    <row r="23" spans="2:32" ht="15" customHeight="1">
      <c r="B23" s="124"/>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6"/>
      <c r="AF23" s="99" t="s">
        <v>79</v>
      </c>
    </row>
    <row r="24" spans="2:32" ht="15" customHeight="1">
      <c r="B24" s="124"/>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6"/>
      <c r="AF24" s="99" t="s">
        <v>79</v>
      </c>
    </row>
    <row r="25" spans="2:32" ht="26.25" customHeight="1">
      <c r="B25" s="124"/>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6"/>
      <c r="AF25" s="99" t="s">
        <v>79</v>
      </c>
    </row>
    <row r="26" spans="2:32" ht="3" customHeight="1">
      <c r="B26" s="127"/>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9"/>
      <c r="AF26" s="99" t="s">
        <v>79</v>
      </c>
    </row>
    <row r="27" ht="15">
      <c r="AF27" s="99"/>
    </row>
    <row r="28" ht="15">
      <c r="AF28" s="99"/>
    </row>
    <row r="29" spans="1:30" ht="15" hidden="1">
      <c r="A29" s="19"/>
      <c r="B29" s="7"/>
      <c r="C29" s="9"/>
      <c r="D29" s="7"/>
      <c r="E29" s="7"/>
      <c r="F29" s="7"/>
      <c r="G29" s="7"/>
      <c r="H29" s="7"/>
      <c r="I29" s="7"/>
      <c r="J29" s="7"/>
      <c r="K29" s="7"/>
      <c r="L29" s="7"/>
      <c r="M29" s="7"/>
      <c r="N29" s="7"/>
      <c r="O29" s="7"/>
      <c r="P29" s="7"/>
      <c r="Q29" s="7"/>
      <c r="R29" s="7"/>
      <c r="S29" s="7"/>
      <c r="T29" s="7"/>
      <c r="U29" s="7"/>
      <c r="V29" s="7"/>
      <c r="W29" s="7"/>
      <c r="X29" s="7"/>
      <c r="Y29" s="7"/>
      <c r="Z29" s="7"/>
      <c r="AA29" s="7"/>
      <c r="AB29" s="7"/>
      <c r="AC29" s="7"/>
      <c r="AD29" s="7"/>
    </row>
    <row r="30" spans="1:30" ht="18.75" customHeight="1" hidden="1">
      <c r="A30" s="130" t="s">
        <v>30</v>
      </c>
      <c r="B30" s="131"/>
      <c r="C30" s="131"/>
      <c r="D30" s="131"/>
      <c r="E30" s="131"/>
      <c r="F30" s="132"/>
      <c r="G30" s="8"/>
      <c r="H30" s="8"/>
      <c r="I30" s="8"/>
      <c r="J30" s="8"/>
      <c r="K30" s="8"/>
      <c r="L30" s="8"/>
      <c r="M30" s="8"/>
      <c r="N30" s="8"/>
      <c r="O30" s="8"/>
      <c r="P30" s="8"/>
      <c r="Q30" s="8"/>
      <c r="R30" s="8"/>
      <c r="S30" s="8"/>
      <c r="T30" s="8"/>
      <c r="U30" s="8"/>
      <c r="V30" s="8"/>
      <c r="W30" s="8"/>
      <c r="X30" s="8"/>
      <c r="Y30" s="8"/>
      <c r="Z30" s="8"/>
      <c r="AA30" s="8"/>
      <c r="AB30" s="8"/>
      <c r="AC30" s="8"/>
      <c r="AD30" s="8"/>
    </row>
    <row r="31" spans="1:256" ht="20.25" hidden="1">
      <c r="A31" s="20" t="s">
        <v>31</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ht="20.25" hidden="1">
      <c r="A32" s="6" t="s">
        <v>18</v>
      </c>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ht="20.25" hidden="1">
      <c r="A33" s="8" t="s">
        <v>9</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20.25" hidden="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20.25" hidden="1">
      <c r="A35" s="1"/>
      <c r="B35" s="1"/>
      <c r="C35" s="1"/>
      <c r="D35" s="1"/>
      <c r="E35" s="1"/>
      <c r="F35" s="1"/>
      <c r="G35" s="1"/>
      <c r="H35" s="1"/>
      <c r="I35" s="1"/>
      <c r="J35" s="1"/>
      <c r="K35" s="1"/>
      <c r="L35" s="1"/>
      <c r="M35" s="1"/>
      <c r="N35" s="1"/>
      <c r="O35" s="1"/>
      <c r="P35" s="1"/>
      <c r="Q35" s="1"/>
      <c r="R35" s="1"/>
      <c r="S35" s="1"/>
      <c r="T35" s="1"/>
      <c r="U35" s="1"/>
      <c r="V35" s="1"/>
      <c r="W35" s="1"/>
      <c r="X35" s="1"/>
      <c r="Y35" s="1"/>
      <c r="Z35" s="15" t="s">
        <v>15</v>
      </c>
      <c r="AA35" s="15"/>
      <c r="AB35" s="15"/>
      <c r="AC35" s="1"/>
      <c r="AD35" s="1"/>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20.25" hidden="1">
      <c r="A36" s="136" t="s">
        <v>28</v>
      </c>
      <c r="B36" s="137"/>
      <c r="C36" s="137"/>
      <c r="D36" s="137"/>
      <c r="E36" s="137"/>
      <c r="F36" s="137"/>
      <c r="G36" s="137"/>
      <c r="H36" s="138"/>
      <c r="I36" s="1"/>
      <c r="J36" s="1"/>
      <c r="K36" s="1"/>
      <c r="L36" s="1"/>
      <c r="M36" s="1"/>
      <c r="N36" s="1"/>
      <c r="O36" s="1"/>
      <c r="P36" s="1"/>
      <c r="Q36" s="1"/>
      <c r="R36" s="1"/>
      <c r="S36" s="1"/>
      <c r="T36" s="1"/>
      <c r="U36" s="1"/>
      <c r="V36" s="1"/>
      <c r="W36" s="1"/>
      <c r="X36" s="1"/>
      <c r="Y36" s="1"/>
      <c r="Z36" s="16" t="s">
        <v>16</v>
      </c>
      <c r="AA36" s="15"/>
      <c r="AB36" s="16" t="s">
        <v>13</v>
      </c>
      <c r="AC36" s="1"/>
      <c r="AD36" s="18" t="s">
        <v>11</v>
      </c>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20.25" hidden="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ht="20.25" hidden="1">
      <c r="A38" s="133" t="s">
        <v>33</v>
      </c>
      <c r="B38" s="134"/>
      <c r="C38" s="134"/>
      <c r="D38" s="134"/>
      <c r="E38" s="134"/>
      <c r="F38" s="134"/>
      <c r="G38" s="134"/>
      <c r="H38" s="134"/>
      <c r="I38" s="134"/>
      <c r="J38" s="134"/>
      <c r="K38" s="134"/>
      <c r="L38" s="134"/>
      <c r="M38" s="134"/>
      <c r="N38" s="134"/>
      <c r="O38" s="134"/>
      <c r="P38" s="134"/>
      <c r="Q38" s="134"/>
      <c r="R38" s="134"/>
      <c r="S38" s="134"/>
      <c r="T38" s="134"/>
      <c r="U38" s="134"/>
      <c r="V38" s="134"/>
      <c r="W38" s="134"/>
      <c r="X38" s="135"/>
      <c r="Y38" s="1"/>
      <c r="Z38" s="1">
        <v>0</v>
      </c>
      <c r="AA38" s="1"/>
      <c r="AB38" s="1">
        <v>0</v>
      </c>
      <c r="AC38" s="1"/>
      <c r="AD38" s="12">
        <v>26317</v>
      </c>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ht="20.25" hidden="1">
      <c r="A39" s="1"/>
      <c r="B39"/>
      <c r="C39"/>
      <c r="D39"/>
      <c r="E39"/>
      <c r="F39"/>
      <c r="G39"/>
      <c r="H39"/>
      <c r="I39" s="1"/>
      <c r="J39" s="1"/>
      <c r="K39" s="1"/>
      <c r="L39" s="1"/>
      <c r="M39" s="1"/>
      <c r="N39" s="1"/>
      <c r="O39" s="1"/>
      <c r="P39" s="1"/>
      <c r="Q39" s="1"/>
      <c r="R39" s="1"/>
      <c r="S39" s="1"/>
      <c r="T39" s="1"/>
      <c r="U39" s="1"/>
      <c r="V39" s="1"/>
      <c r="W39" s="1"/>
      <c r="X39" s="1"/>
      <c r="Y39" s="1"/>
      <c r="Z39" s="1"/>
      <c r="AA39" s="1"/>
      <c r="AB39" s="1"/>
      <c r="AC39" s="1"/>
      <c r="AD39" s="12"/>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ht="104.25" customHeight="1" hidden="1">
      <c r="A40" s="139" t="s">
        <v>46</v>
      </c>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86"/>
      <c r="Z40" s="1"/>
      <c r="AA40" s="1"/>
      <c r="AB40" s="1"/>
      <c r="AC40" s="1"/>
      <c r="AD40" s="12"/>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ht="20.25" hidden="1">
      <c r="A41" s="5"/>
      <c r="B41" s="14"/>
      <c r="C41" s="14"/>
      <c r="D41" s="14"/>
      <c r="E41" s="14"/>
      <c r="F41" s="14"/>
      <c r="G41" s="14"/>
      <c r="H41" s="14"/>
      <c r="I41" s="14"/>
      <c r="J41" s="14"/>
      <c r="K41" s="14"/>
      <c r="L41" s="14"/>
      <c r="M41" s="14"/>
      <c r="N41" s="14"/>
      <c r="O41" s="14"/>
      <c r="P41" s="14"/>
      <c r="Q41" s="14"/>
      <c r="R41" s="14"/>
      <c r="S41" s="14"/>
      <c r="T41" s="14"/>
      <c r="U41" s="14"/>
      <c r="V41" s="14"/>
      <c r="W41" s="14"/>
      <c r="X41" s="14"/>
      <c r="Y41" s="1"/>
      <c r="Z41" s="1"/>
      <c r="AA41" s="1"/>
      <c r="AB41" s="1"/>
      <c r="AC41" s="1"/>
      <c r="AD41" s="12"/>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ht="19.5" customHeight="1" hidden="1">
      <c r="A42" s="133" t="s">
        <v>5</v>
      </c>
      <c r="B42" s="134"/>
      <c r="C42" s="134"/>
      <c r="D42" s="134"/>
      <c r="E42" s="134"/>
      <c r="F42" s="134"/>
      <c r="G42" s="134"/>
      <c r="H42" s="134"/>
      <c r="I42" s="134"/>
      <c r="J42" s="134"/>
      <c r="K42" s="134"/>
      <c r="L42" s="134"/>
      <c r="M42" s="134"/>
      <c r="N42" s="134"/>
      <c r="O42" s="134"/>
      <c r="P42" s="134"/>
      <c r="Q42" s="134"/>
      <c r="R42" s="134"/>
      <c r="S42" s="134"/>
      <c r="T42" s="134"/>
      <c r="U42" s="134"/>
      <c r="V42" s="134"/>
      <c r="W42" s="134"/>
      <c r="X42" s="135"/>
      <c r="Y42" s="1"/>
      <c r="Z42" s="1">
        <v>658</v>
      </c>
      <c r="AA42" s="1"/>
      <c r="AB42" s="1">
        <v>329</v>
      </c>
      <c r="AC42" s="1"/>
      <c r="AD42" s="12">
        <v>67420</v>
      </c>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ht="20.25" hidden="1">
      <c r="A43" s="1"/>
      <c r="B43"/>
      <c r="C43"/>
      <c r="D43"/>
      <c r="E43"/>
      <c r="F43"/>
      <c r="G43"/>
      <c r="H43"/>
      <c r="I43" s="1"/>
      <c r="J43" s="1"/>
      <c r="K43" s="1"/>
      <c r="L43" s="1"/>
      <c r="M43" s="1"/>
      <c r="N43" s="1"/>
      <c r="O43" s="1"/>
      <c r="P43" s="1"/>
      <c r="Q43" s="1"/>
      <c r="R43" s="1"/>
      <c r="S43" s="1"/>
      <c r="T43" s="1"/>
      <c r="U43" s="1"/>
      <c r="V43" s="1"/>
      <c r="W43" s="1"/>
      <c r="X43" s="1"/>
      <c r="Y43" s="1"/>
      <c r="Z43" s="1"/>
      <c r="AA43" s="1"/>
      <c r="AB43" s="1"/>
      <c r="AC43" s="1"/>
      <c r="AD43" s="12"/>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ht="172.5" customHeight="1" hidden="1">
      <c r="A44" s="139" t="s">
        <v>39</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87"/>
      <c r="Z44" s="1"/>
      <c r="AA44" s="1"/>
      <c r="AB44" s="1"/>
      <c r="AC44" s="1"/>
      <c r="AD44" s="12"/>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ht="20.25" hidden="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2"/>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ht="20.25" hidden="1">
      <c r="A46" s="133" t="s">
        <v>0</v>
      </c>
      <c r="B46" s="134"/>
      <c r="C46" s="134"/>
      <c r="D46" s="134"/>
      <c r="E46" s="134"/>
      <c r="F46" s="134"/>
      <c r="G46" s="134"/>
      <c r="H46" s="134"/>
      <c r="I46" s="134"/>
      <c r="J46" s="134"/>
      <c r="K46" s="134"/>
      <c r="L46" s="134"/>
      <c r="M46" s="134"/>
      <c r="N46" s="134"/>
      <c r="O46" s="134"/>
      <c r="P46" s="134"/>
      <c r="Q46" s="134"/>
      <c r="R46" s="134"/>
      <c r="S46" s="134"/>
      <c r="T46" s="134"/>
      <c r="U46" s="134"/>
      <c r="V46" s="134"/>
      <c r="W46" s="134"/>
      <c r="X46" s="135"/>
      <c r="Y46" s="1"/>
      <c r="Z46" s="1">
        <v>791</v>
      </c>
      <c r="AA46" s="1"/>
      <c r="AB46" s="1">
        <v>396</v>
      </c>
      <c r="AC46" s="1"/>
      <c r="AD46" s="12">
        <v>121614</v>
      </c>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ht="20.25" hidden="1">
      <c r="A47" s="1" t="s">
        <v>8</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ht="125.25" customHeight="1" hidden="1">
      <c r="A48" s="139" t="s">
        <v>47</v>
      </c>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86"/>
      <c r="Z48" s="1"/>
      <c r="AA48" s="1"/>
      <c r="AB48" s="1"/>
      <c r="AC48" s="1"/>
      <c r="AD48" s="1"/>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ht="20.25" hidden="1">
      <c r="A49" s="1" t="s">
        <v>8</v>
      </c>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ht="20.25" hidden="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ht="20.25" hidden="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ht="20.25" hidden="1">
      <c r="A52" s="130" t="s">
        <v>30</v>
      </c>
      <c r="B52" s="131"/>
      <c r="C52" s="131"/>
      <c r="D52" s="131"/>
      <c r="E52" s="131"/>
      <c r="F52" s="132"/>
      <c r="G52" s="8"/>
      <c r="H52" s="8"/>
      <c r="I52" s="8"/>
      <c r="J52" s="8"/>
      <c r="K52" s="8"/>
      <c r="L52" s="8"/>
      <c r="M52" s="8"/>
      <c r="N52" s="8"/>
      <c r="O52" s="8"/>
      <c r="P52" s="8"/>
      <c r="Q52" s="8"/>
      <c r="R52" s="8"/>
      <c r="S52" s="8"/>
      <c r="T52" s="8"/>
      <c r="U52" s="8"/>
      <c r="V52" s="8"/>
      <c r="W52" s="8"/>
      <c r="X52" s="8"/>
      <c r="Y52" s="8"/>
      <c r="Z52" s="8"/>
      <c r="AA52" s="8"/>
      <c r="AB52" s="8"/>
      <c r="AC52" s="8"/>
      <c r="AD52" s="8"/>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ht="20.25" hidden="1">
      <c r="A53" s="20" t="s">
        <v>31</v>
      </c>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ht="20.25" hidden="1">
      <c r="A54" s="6" t="s">
        <v>18</v>
      </c>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ht="20.25" hidden="1">
      <c r="A55" s="8" t="s">
        <v>9</v>
      </c>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ht="20.25" hidden="1">
      <c r="A56" s="1"/>
      <c r="B56" s="1"/>
      <c r="C56" s="1"/>
      <c r="D56" s="1"/>
      <c r="E56" s="1"/>
      <c r="F56" s="1"/>
      <c r="G56" s="1"/>
      <c r="H56" s="1"/>
      <c r="I56" s="1"/>
      <c r="J56" s="1"/>
      <c r="K56" s="1"/>
      <c r="L56" s="1"/>
      <c r="M56" s="1"/>
      <c r="N56" s="1"/>
      <c r="O56" s="1"/>
      <c r="P56" s="1"/>
      <c r="Q56" s="1"/>
      <c r="R56" s="1"/>
      <c r="S56" s="1"/>
      <c r="T56" s="1"/>
      <c r="U56" s="1"/>
      <c r="V56" s="1"/>
      <c r="W56" s="1"/>
      <c r="X56" s="1"/>
      <c r="Y56" s="1"/>
      <c r="Z56" s="15" t="s">
        <v>15</v>
      </c>
      <c r="AA56" s="15"/>
      <c r="AB56" s="15"/>
      <c r="AC56" s="1"/>
      <c r="AD56" s="1"/>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ht="20.25" hidden="1">
      <c r="A57" s="136" t="s">
        <v>28</v>
      </c>
      <c r="B57" s="137"/>
      <c r="C57" s="137"/>
      <c r="D57" s="137"/>
      <c r="E57" s="137"/>
      <c r="F57" s="137"/>
      <c r="G57" s="137"/>
      <c r="H57" s="138"/>
      <c r="I57" s="1"/>
      <c r="J57" s="1"/>
      <c r="K57" s="1"/>
      <c r="L57" s="1"/>
      <c r="M57" s="1"/>
      <c r="N57" s="1"/>
      <c r="O57" s="1"/>
      <c r="P57" s="1"/>
      <c r="Q57" s="1"/>
      <c r="R57" s="1"/>
      <c r="S57" s="1"/>
      <c r="T57" s="1"/>
      <c r="U57" s="1"/>
      <c r="V57" s="1"/>
      <c r="W57" s="1"/>
      <c r="X57" s="1"/>
      <c r="Y57" s="1"/>
      <c r="Z57" s="16" t="s">
        <v>16</v>
      </c>
      <c r="AA57" s="15"/>
      <c r="AB57" s="16" t="s">
        <v>13</v>
      </c>
      <c r="AC57" s="1"/>
      <c r="AD57" s="18" t="s">
        <v>11</v>
      </c>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ht="20.25" customHeight="1" hidden="1">
      <c r="A58" s="133" t="s">
        <v>1</v>
      </c>
      <c r="B58" s="134"/>
      <c r="C58" s="134"/>
      <c r="D58" s="134"/>
      <c r="E58" s="134"/>
      <c r="F58" s="134"/>
      <c r="G58" s="134"/>
      <c r="H58" s="134"/>
      <c r="I58" s="134"/>
      <c r="J58" s="134"/>
      <c r="K58" s="134"/>
      <c r="L58" s="134"/>
      <c r="M58" s="134"/>
      <c r="N58" s="134"/>
      <c r="O58" s="134"/>
      <c r="P58" s="134"/>
      <c r="Q58" s="134"/>
      <c r="R58" s="134"/>
      <c r="S58" s="134"/>
      <c r="T58" s="134"/>
      <c r="U58" s="134"/>
      <c r="V58" s="134"/>
      <c r="W58" s="134"/>
      <c r="X58" s="135"/>
      <c r="Y58" s="1"/>
      <c r="Z58" s="1">
        <v>22</v>
      </c>
      <c r="AA58" s="1"/>
      <c r="AB58" s="1">
        <v>11</v>
      </c>
      <c r="AC58" s="1"/>
      <c r="AD58" s="12">
        <v>2690</v>
      </c>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ht="20.25" hidden="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s="25" customFormat="1" ht="126.75" customHeight="1" hidden="1">
      <c r="A60" s="162" t="s">
        <v>48</v>
      </c>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23"/>
      <c r="Z60" s="23" t="s">
        <v>8</v>
      </c>
      <c r="AA60" s="23"/>
      <c r="AB60" s="23" t="s">
        <v>8</v>
      </c>
      <c r="AC60" s="23"/>
      <c r="AD60" s="23" t="s">
        <v>8</v>
      </c>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c r="ID60" s="24"/>
      <c r="IE60" s="24"/>
      <c r="IF60" s="24"/>
      <c r="IG60" s="24"/>
      <c r="IH60" s="24"/>
      <c r="II60" s="24"/>
      <c r="IJ60" s="24"/>
      <c r="IK60" s="24"/>
      <c r="IL60" s="24"/>
      <c r="IM60" s="24"/>
      <c r="IN60" s="24"/>
      <c r="IO60" s="24"/>
      <c r="IP60" s="24"/>
      <c r="IQ60" s="24"/>
      <c r="IR60" s="24"/>
      <c r="IS60" s="24"/>
      <c r="IT60" s="24"/>
      <c r="IU60" s="24"/>
      <c r="IV60" s="24"/>
    </row>
    <row r="61" spans="1:256" ht="20.25" hidden="1">
      <c r="A61" s="2"/>
      <c r="B61" s="2"/>
      <c r="C61" s="2"/>
      <c r="D61" s="2"/>
      <c r="E61" s="2"/>
      <c r="F61" s="2"/>
      <c r="G61" s="2"/>
      <c r="H61" s="2"/>
      <c r="I61" s="2"/>
      <c r="J61" s="2"/>
      <c r="K61" s="2"/>
      <c r="L61" s="2"/>
      <c r="M61" s="2"/>
      <c r="N61" s="2"/>
      <c r="O61" s="2"/>
      <c r="P61" s="2"/>
      <c r="Q61" s="2"/>
      <c r="R61" s="2"/>
      <c r="S61" s="2"/>
      <c r="T61" s="2"/>
      <c r="U61" s="2"/>
      <c r="V61" s="2"/>
      <c r="W61" s="2"/>
      <c r="X61" s="2"/>
      <c r="Y61" s="1"/>
      <c r="Z61" s="1"/>
      <c r="AA61" s="1"/>
      <c r="AB61" s="1"/>
      <c r="AC61" s="1"/>
      <c r="AD61" s="1"/>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ht="20.25" customHeight="1" hidden="1">
      <c r="A62" s="133" t="s">
        <v>2</v>
      </c>
      <c r="B62" s="134"/>
      <c r="C62" s="134"/>
      <c r="D62" s="134"/>
      <c r="E62" s="134"/>
      <c r="F62" s="134"/>
      <c r="G62" s="134"/>
      <c r="H62" s="134"/>
      <c r="I62" s="134"/>
      <c r="J62" s="134"/>
      <c r="K62" s="134"/>
      <c r="L62" s="134"/>
      <c r="M62" s="134"/>
      <c r="N62" s="134"/>
      <c r="O62" s="134"/>
      <c r="P62" s="134"/>
      <c r="Q62" s="134"/>
      <c r="R62" s="134"/>
      <c r="S62" s="134"/>
      <c r="T62" s="134"/>
      <c r="U62" s="134"/>
      <c r="V62" s="134"/>
      <c r="W62" s="134"/>
      <c r="X62" s="135"/>
      <c r="Y62" s="69"/>
      <c r="Z62" s="1">
        <v>0</v>
      </c>
      <c r="AA62" s="1"/>
      <c r="AB62" s="1">
        <v>0</v>
      </c>
      <c r="AC62" s="1"/>
      <c r="AD62" s="12">
        <v>8000</v>
      </c>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ht="15" hidden="1"/>
    <row r="64" spans="1:256" ht="74.25" customHeight="1" hidden="1">
      <c r="A64" s="159" t="s">
        <v>49</v>
      </c>
      <c r="B64" s="160"/>
      <c r="C64" s="160"/>
      <c r="D64" s="160"/>
      <c r="E64" s="160"/>
      <c r="F64" s="160"/>
      <c r="G64" s="160"/>
      <c r="H64" s="160"/>
      <c r="I64" s="160"/>
      <c r="J64" s="160"/>
      <c r="K64" s="160"/>
      <c r="L64" s="160"/>
      <c r="M64" s="160"/>
      <c r="N64" s="160"/>
      <c r="O64" s="160"/>
      <c r="P64" s="160"/>
      <c r="Q64" s="160"/>
      <c r="R64" s="160"/>
      <c r="S64" s="160"/>
      <c r="T64" s="160"/>
      <c r="U64" s="160"/>
      <c r="V64" s="160"/>
      <c r="W64" s="160"/>
      <c r="X64" s="161"/>
      <c r="Y64" s="72"/>
      <c r="Z64" s="1"/>
      <c r="AA64" s="1"/>
      <c r="AB64" s="1"/>
      <c r="AC64" s="1"/>
      <c r="AD64" s="1"/>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ht="15" hidden="1"/>
    <row r="66" spans="1:256" ht="20.25" customHeight="1" hidden="1">
      <c r="A66" s="133" t="s">
        <v>3</v>
      </c>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69"/>
      <c r="Z66" s="1">
        <v>0</v>
      </c>
      <c r="AA66" s="1"/>
      <c r="AB66" s="1">
        <v>0</v>
      </c>
      <c r="AC66" s="1"/>
      <c r="AD66" s="12">
        <v>16808</v>
      </c>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ht="18" hidden="1">
      <c r="AD67" s="12"/>
    </row>
    <row r="68" spans="1:256" ht="74.25" customHeight="1" hidden="1">
      <c r="A68" s="159" t="s">
        <v>50</v>
      </c>
      <c r="B68" s="160"/>
      <c r="C68" s="160"/>
      <c r="D68" s="160"/>
      <c r="E68" s="160"/>
      <c r="F68" s="160"/>
      <c r="G68" s="160"/>
      <c r="H68" s="160"/>
      <c r="I68" s="160"/>
      <c r="J68" s="160"/>
      <c r="K68" s="160"/>
      <c r="L68" s="160"/>
      <c r="M68" s="160"/>
      <c r="N68" s="160"/>
      <c r="O68" s="160"/>
      <c r="P68" s="160"/>
      <c r="Q68" s="160"/>
      <c r="R68" s="160"/>
      <c r="S68" s="160"/>
      <c r="T68" s="160"/>
      <c r="U68" s="160"/>
      <c r="V68" s="160"/>
      <c r="W68" s="160"/>
      <c r="X68" s="161"/>
      <c r="Y68" s="72"/>
      <c r="Z68" s="1"/>
      <c r="AA68" s="1"/>
      <c r="AB68" s="1"/>
      <c r="AC68" s="1"/>
      <c r="AD68" s="12"/>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ht="20.25" hidden="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2"/>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ht="18" customHeight="1" hidden="1">
      <c r="A70" s="17" t="s">
        <v>4</v>
      </c>
      <c r="B70" s="1"/>
      <c r="C70" s="1"/>
      <c r="D70" s="1"/>
      <c r="E70" s="1"/>
      <c r="F70" s="1"/>
      <c r="G70" s="1"/>
      <c r="H70" s="1"/>
      <c r="I70" s="1"/>
      <c r="J70" s="1"/>
      <c r="K70" s="1"/>
      <c r="L70" s="1"/>
      <c r="M70" s="1"/>
      <c r="N70" s="1"/>
      <c r="O70" s="1"/>
      <c r="P70" s="1"/>
      <c r="Q70" s="1"/>
      <c r="R70" s="1"/>
      <c r="S70" s="1"/>
      <c r="T70" s="1"/>
      <c r="U70" s="1"/>
      <c r="V70" s="1"/>
      <c r="W70" s="1"/>
      <c r="X70" s="1"/>
      <c r="Y70" s="1"/>
      <c r="Z70" s="1">
        <v>5</v>
      </c>
      <c r="AA70" s="1"/>
      <c r="AB70" s="1">
        <v>3</v>
      </c>
      <c r="AC70" s="1"/>
      <c r="AD70" s="12">
        <v>6018</v>
      </c>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ht="19.5" customHeight="1" hidden="1">
      <c r="A71" s="1" t="s">
        <v>8</v>
      </c>
      <c r="B71" s="1"/>
      <c r="C71" s="1"/>
      <c r="D71" s="1"/>
      <c r="E71" s="1"/>
      <c r="F71" s="1"/>
      <c r="G71" s="1"/>
      <c r="H71" s="1"/>
      <c r="I71" s="1"/>
      <c r="J71" s="1"/>
      <c r="K71" s="1"/>
      <c r="L71" s="1"/>
      <c r="M71" s="1"/>
      <c r="N71" s="1"/>
      <c r="O71" s="1"/>
      <c r="P71" s="1"/>
      <c r="Q71" s="1"/>
      <c r="R71" s="1"/>
      <c r="S71" s="1"/>
      <c r="T71" s="1"/>
      <c r="U71" s="1"/>
      <c r="V71" s="1"/>
      <c r="W71" s="1"/>
      <c r="X71" s="1"/>
      <c r="Y71" s="1"/>
      <c r="Z71" s="13"/>
      <c r="AA71" s="1"/>
      <c r="AB71" s="13"/>
      <c r="AC71" s="1"/>
      <c r="AD71" s="13"/>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row>
    <row r="72" spans="1:256" ht="88.5" customHeight="1" hidden="1">
      <c r="A72" s="141" t="s">
        <v>51</v>
      </c>
      <c r="B72" s="142"/>
      <c r="C72" s="142"/>
      <c r="D72" s="142"/>
      <c r="E72" s="142"/>
      <c r="F72" s="142"/>
      <c r="G72" s="142"/>
      <c r="H72" s="142"/>
      <c r="I72" s="142"/>
      <c r="J72" s="142"/>
      <c r="K72" s="142"/>
      <c r="L72" s="142"/>
      <c r="M72" s="142"/>
      <c r="N72" s="142"/>
      <c r="O72" s="142"/>
      <c r="P72" s="142"/>
      <c r="Q72" s="142"/>
      <c r="R72" s="142"/>
      <c r="S72" s="142"/>
      <c r="T72" s="142"/>
      <c r="U72" s="142"/>
      <c r="V72" s="142"/>
      <c r="W72" s="142"/>
      <c r="X72" s="143"/>
      <c r="Y72" s="1"/>
      <c r="Z72" s="13"/>
      <c r="AA72" s="81"/>
      <c r="AB72" s="13"/>
      <c r="AC72" s="81"/>
      <c r="AD72" s="13"/>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row>
    <row r="73" spans="1:256" ht="20.25" hidden="1">
      <c r="A73" s="1"/>
      <c r="B73" s="1"/>
      <c r="C73" s="1"/>
      <c r="D73" s="1"/>
      <c r="E73" s="1"/>
      <c r="F73" s="1"/>
      <c r="G73" s="1"/>
      <c r="H73" s="1"/>
      <c r="I73" s="1"/>
      <c r="J73" s="1"/>
      <c r="K73" s="1"/>
      <c r="L73" s="1"/>
      <c r="M73" s="1"/>
      <c r="N73" s="1"/>
      <c r="O73" s="1"/>
      <c r="P73" s="1"/>
      <c r="Q73" s="1"/>
      <c r="R73" s="1"/>
      <c r="S73" s="1"/>
      <c r="T73" s="1"/>
      <c r="U73" s="1"/>
      <c r="V73" s="1"/>
      <c r="W73" s="1"/>
      <c r="X73" s="1"/>
      <c r="Y73" s="1"/>
      <c r="Z73" s="78"/>
      <c r="AA73" s="82"/>
      <c r="AB73" s="78"/>
      <c r="AC73" s="82"/>
      <c r="AD73" s="78"/>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ht="20.25" hidden="1">
      <c r="A74" s="84" t="s">
        <v>41</v>
      </c>
      <c r="B74" s="1"/>
      <c r="C74" s="1"/>
      <c r="D74" s="1"/>
      <c r="E74" s="1"/>
      <c r="F74" s="1"/>
      <c r="G74" s="1"/>
      <c r="H74" s="1"/>
      <c r="I74" s="1"/>
      <c r="J74" s="1"/>
      <c r="K74" s="1"/>
      <c r="L74" s="1"/>
      <c r="M74" s="1"/>
      <c r="N74" s="1"/>
      <c r="O74" s="1"/>
      <c r="P74" s="1"/>
      <c r="Q74" s="1"/>
      <c r="R74" s="1"/>
      <c r="S74" s="1"/>
      <c r="T74" s="1"/>
      <c r="U74" s="1"/>
      <c r="V74" s="1"/>
      <c r="W74" s="1"/>
      <c r="X74" s="1"/>
      <c r="Y74" s="21"/>
      <c r="Z74" s="80">
        <f>Z70+Z66+Z62+Z58+Z46+Z42+Z38</f>
        <v>1476</v>
      </c>
      <c r="AA74" s="83"/>
      <c r="AB74" s="80">
        <f>AB70+AB66+AB62+AB58+AB46+AB42+AB38</f>
        <v>739</v>
      </c>
      <c r="AC74" s="83">
        <f>AC70+AC66+AC62+AC58+AC46+AC42+AC38</f>
        <v>0</v>
      </c>
      <c r="AD74" s="85">
        <f>AD70+AD66+AD62+AD58+AD46+AD42+AD38</f>
        <v>248867</v>
      </c>
      <c r="AE74" s="77"/>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ht="20.25" hidden="1">
      <c r="A75" s="19"/>
      <c r="B75" s="8"/>
      <c r="C75" s="8"/>
      <c r="D75" s="8"/>
      <c r="E75" s="8"/>
      <c r="F75" s="8"/>
      <c r="G75" s="8"/>
      <c r="H75" s="8"/>
      <c r="I75" s="8"/>
      <c r="J75" s="8"/>
      <c r="K75" s="8"/>
      <c r="L75" s="8"/>
      <c r="M75" s="8"/>
      <c r="N75" s="8"/>
      <c r="O75" s="8"/>
      <c r="P75" s="8"/>
      <c r="Q75" s="8"/>
      <c r="R75" s="8"/>
      <c r="S75" s="8"/>
      <c r="T75" s="8"/>
      <c r="U75" s="8"/>
      <c r="V75" s="8"/>
      <c r="W75" s="8"/>
      <c r="X75" s="8"/>
      <c r="Y75" s="8"/>
      <c r="Z75" s="79"/>
      <c r="AA75" s="79"/>
      <c r="AB75" s="79"/>
      <c r="AC75" s="79"/>
      <c r="AD75" s="79"/>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spans="1:30" ht="18" hidden="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s="99" customFormat="1" ht="18">
      <c r="A98" s="101" t="s">
        <v>78</v>
      </c>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row>
    <row r="99" spans="1:30" ht="1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ht="1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ht="1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sheetData>
  <mergeCells count="38">
    <mergeCell ref="A7:F7"/>
    <mergeCell ref="B17:F17"/>
    <mergeCell ref="B18:F18"/>
    <mergeCell ref="B19:F19"/>
    <mergeCell ref="A8:F8"/>
    <mergeCell ref="B13:F13"/>
    <mergeCell ref="A14:F14"/>
    <mergeCell ref="B15:F15"/>
    <mergeCell ref="A16:F16"/>
    <mergeCell ref="A9:F9"/>
    <mergeCell ref="A10:F10"/>
    <mergeCell ref="B11:F11"/>
    <mergeCell ref="A12:F12"/>
    <mergeCell ref="A1:AD1"/>
    <mergeCell ref="A2:AD2"/>
    <mergeCell ref="A3:AE3"/>
    <mergeCell ref="A68:X68"/>
    <mergeCell ref="A36:H36"/>
    <mergeCell ref="A52:F52"/>
    <mergeCell ref="A64:X64"/>
    <mergeCell ref="A60:X60"/>
    <mergeCell ref="A62:X62"/>
    <mergeCell ref="A66:X66"/>
    <mergeCell ref="A72:X72"/>
    <mergeCell ref="Z7:AD7"/>
    <mergeCell ref="H7:L7"/>
    <mergeCell ref="N7:R7"/>
    <mergeCell ref="T7:X7"/>
    <mergeCell ref="A38:X38"/>
    <mergeCell ref="A42:X42"/>
    <mergeCell ref="A46:X46"/>
    <mergeCell ref="A44:X44"/>
    <mergeCell ref="A48:X48"/>
    <mergeCell ref="B20:AD26"/>
    <mergeCell ref="A30:F30"/>
    <mergeCell ref="A58:X58"/>
    <mergeCell ref="A57:H57"/>
    <mergeCell ref="A40:X40"/>
  </mergeCells>
  <printOptions horizontalCentered="1"/>
  <pageMargins left="0.75" right="0.75" top="0.75" bottom="0.75" header="0.5" footer="0.5"/>
  <pageSetup horizontalDpi="600" verticalDpi="600" orientation="landscape" scale="60" r:id="rId1"/>
  <rowBreaks count="2" manualBreakCount="2">
    <brk id="29" max="30" man="1"/>
    <brk id="51"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rlindsay</cp:lastModifiedBy>
  <cp:lastPrinted>2008-01-28T19:12:44Z</cp:lastPrinted>
  <dcterms:created xsi:type="dcterms:W3CDTF">2003-12-29T19:39:16Z</dcterms:created>
  <dcterms:modified xsi:type="dcterms:W3CDTF">2008-01-30T19:14:39Z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1270613510</vt:i4>
  </property>
  <property fmtid="{D5CDD505-2E9C-101B-9397-08002B2CF9AE}" pid="3" name="_NewReviewCycle">
    <vt:lpwstr/>
  </property>
  <property fmtid="{D5CDD505-2E9C-101B-9397-08002B2CF9AE}" pid="4" name="_EmailSubject">
    <vt:lpwstr>PART III  1 of 3 submissions</vt:lpwstr>
  </property>
  <property fmtid="{D5CDD505-2E9C-101B-9397-08002B2CF9AE}" pid="5" name="_AuthorEmail">
    <vt:lpwstr>Angela.Gantt@SMOJMD.USDOJ.gov</vt:lpwstr>
  </property>
  <property fmtid="{D5CDD505-2E9C-101B-9397-08002B2CF9AE}" pid="6" name="_AuthorEmailDisplayName">
    <vt:lpwstr>Gantt, Angela</vt:lpwstr>
  </property>
  <property fmtid="{D5CDD505-2E9C-101B-9397-08002B2CF9AE}" pid="7" name="_PreviousAdHocReviewCycleID">
    <vt:i4>1732508120</vt:i4>
  </property>
  <property fmtid="{D5CDD505-2E9C-101B-9397-08002B2CF9AE}" pid="8" name="_ReviewingToolsShownOnce">
    <vt:lpwstr/>
  </property>
</Properties>
</file>